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ommsmb.nas01.tn.gov\aa_TPUC_Data\Division Data\Fiscal\UD Inspection Information\2026 UD Inspections\"/>
    </mc:Choice>
  </mc:AlternateContent>
  <xr:revisionPtr revIDLastSave="0" documentId="13_ncr:1_{5F0CF31F-E9A1-4E55-AFD7-AEA2F27D2465}" xr6:coauthVersionLast="47" xr6:coauthVersionMax="47" xr10:uidLastSave="{00000000-0000-0000-0000-000000000000}"/>
  <workbookProtection workbookAlgorithmName="SHA-512" workbookHashValue="Mfi++dwaV3jcL9gti1y5kLf9L3VRRXLETmf7RdJOOc/Z+10nuKTx7eT47J5pYJMgzXPcYHf7wPbhZXiP/NiLGA==" workbookSaltValue="lGkwSdrLN4a2SldTFB8++w==" workbookSpinCount="100000" lockStructure="1"/>
  <bookViews>
    <workbookView xWindow="-120" yWindow="-120" windowWidth="29040" windowHeight="15720" xr2:uid="{00000000-000D-0000-FFFF-FFFF00000000}"/>
  </bookViews>
  <sheets>
    <sheet name="UD-20" sheetId="1" r:id="rId1"/>
    <sheet name="Data" sheetId="4" state="hidden" r:id="rId2"/>
    <sheet name="Instructions" sheetId="3" state="hidden" r:id="rId3"/>
  </sheets>
  <definedNames>
    <definedName name="ExternalData_1" localSheetId="1" hidden="1">Data!$A$1:$B$26</definedName>
    <definedName name="_xlnm.Print_Area" localSheetId="0">'UD-20'!$A$1:$L$67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 l="1"/>
  <c r="B55" i="1"/>
  <c r="B11" i="1" l="1"/>
  <c r="B39" i="1" l="1"/>
  <c r="B5" i="1"/>
  <c r="K22" i="1" l="1"/>
  <c r="K27" i="1" s="1"/>
  <c r="K29" i="1" s="1"/>
  <c r="K31" i="1" s="1"/>
  <c r="K33"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9CA4264-0F3A-409D-BCD5-DD21CBF71336}" keepAlive="1" name="Query - UD20DataSource" description="Connection to the 'UD20DataSource' query in the workbook." type="5" refreshedVersion="8" saveData="1">
    <dbPr connection="Provider=Microsoft.Mashup.OleDb.1;Data Source=$Workbook$;Location=UD20DataSource;Extended Properties=&quot;&quot;" command="SELECT * FROM [UD20DataSource]"/>
  </connection>
</connections>
</file>

<file path=xl/sharedStrings.xml><?xml version="1.0" encoding="utf-8"?>
<sst xmlns="http://schemas.openxmlformats.org/spreadsheetml/2006/main" count="77" uniqueCount="73">
  <si>
    <t>STATEMENT OF GROSS EARNINGS AND COMPUTATION OF INSPECTION FEE</t>
  </si>
  <si>
    <t>COMPUTATION OF FEE</t>
  </si>
  <si>
    <t>COMPANY ID #:</t>
  </si>
  <si>
    <t>COMPANY NAME:</t>
  </si>
  <si>
    <t>1.</t>
  </si>
  <si>
    <t>2.</t>
  </si>
  <si>
    <t>Less Exemption</t>
  </si>
  <si>
    <t>3.</t>
  </si>
  <si>
    <t>4.</t>
  </si>
  <si>
    <t>5.</t>
  </si>
  <si>
    <t>NAME:</t>
  </si>
  <si>
    <t>(Please Print)</t>
  </si>
  <si>
    <t>TITLE:</t>
  </si>
  <si>
    <t>SIGNATURE:</t>
  </si>
  <si>
    <t>TELEPHONE:</t>
  </si>
  <si>
    <t xml:space="preserve">NOTE:  </t>
  </si>
  <si>
    <t>(Excel Format)</t>
  </si>
  <si>
    <t>FORM UD-20</t>
  </si>
  <si>
    <t xml:space="preserve"> </t>
  </si>
  <si>
    <t>Gas Revenues</t>
  </si>
  <si>
    <t>Electric Revenues</t>
  </si>
  <si>
    <t>Water Revenues</t>
  </si>
  <si>
    <t xml:space="preserve">Net Tennessee Gross Receipts </t>
  </si>
  <si>
    <t>PS0368</t>
  </si>
  <si>
    <t>Computed Fee (Line 3 x 0.425%)</t>
  </si>
  <si>
    <t>Energy &amp; Water Gross Receipts IN TENNESSEE:</t>
  </si>
  <si>
    <t>Miscellaneous</t>
  </si>
  <si>
    <t>Tennessee Intrastate Gross Receipts</t>
  </si>
  <si>
    <t>(Line 1 minus Line 2)</t>
  </si>
  <si>
    <t>TOTAL TENNESSEE INTRASTATE GROSS RECEIPTS</t>
  </si>
  <si>
    <t>TOTAL INSPECTION FEE</t>
  </si>
  <si>
    <t>DATE:</t>
  </si>
  <si>
    <t>EMAIL:</t>
  </si>
  <si>
    <r>
      <t xml:space="preserve">(THE GREATER OF LINE 4 </t>
    </r>
    <r>
      <rPr>
        <b/>
        <i/>
        <sz val="12"/>
        <rFont val="Arial"/>
        <family val="2"/>
      </rPr>
      <t>OR $100)</t>
    </r>
  </si>
  <si>
    <t>WILL BE ASSESSED FOR LATE PAYMENT IF NOT PAID ON OR BEFORE APRIL 1st.</t>
  </si>
  <si>
    <t xml:space="preserve">A PENALTY OF 10% PER MONTH OR FRACTION THEREOF, PURSUANT TO T.C.A. § 65-4-308, </t>
  </si>
  <si>
    <t>B&amp;W Pipeline, LLC</t>
  </si>
  <si>
    <t>Berry's Chapel Utility, Inc.</t>
  </si>
  <si>
    <t>Chattanooga Gas Company</t>
  </si>
  <si>
    <t>Condo Villas of Gatlinburg Association, Inc.</t>
  </si>
  <si>
    <t>Counce Natural Gas</t>
  </si>
  <si>
    <t>Cumberland Basin Wastewater Systems, LLC</t>
  </si>
  <si>
    <t>Integrated Resource Management, Inc.</t>
  </si>
  <si>
    <t>Kingsport Power Company</t>
  </si>
  <si>
    <t>Navitas TN NG, LLC.</t>
  </si>
  <si>
    <t>Old Hickory Water, LLC</t>
  </si>
  <si>
    <t>Piedmont Natural Gas Co.</t>
  </si>
  <si>
    <t>Tennessee Wastewater Systems, Inc.</t>
  </si>
  <si>
    <t>Tennessee Water Service, Inc.</t>
  </si>
  <si>
    <t>Tennessee-American Water Company</t>
  </si>
  <si>
    <t>Wastewater Revenues</t>
  </si>
  <si>
    <t xml:space="preserve">  Post Marked ___/____/____</t>
  </si>
  <si>
    <t>TENNESSEE PUBLIC UTILITY COMMISSION</t>
  </si>
  <si>
    <t>Select Your UD20 Company Name</t>
  </si>
  <si>
    <t>Entergy Arkansas, LLC</t>
  </si>
  <si>
    <t>Superior Wastewater Systems, LLC</t>
  </si>
  <si>
    <t>Greeneville Sewage, LLC</t>
  </si>
  <si>
    <t>Integra Water Tennessee, LLC</t>
  </si>
  <si>
    <t>Limestone Utility Operating Company, LLC</t>
  </si>
  <si>
    <t>Glatfelter Sontara Old Hickory Inc</t>
  </si>
  <si>
    <t>AREA FOR TENNESSEE PUBLIC UTILITY COMMISSION USE ONLY</t>
  </si>
  <si>
    <t>CHOOSE YOUR COMPANY</t>
  </si>
  <si>
    <t>BEFORE SUBMITTING THE FORM!</t>
  </si>
  <si>
    <t>FAILURE TO DO SO MAY RESULT</t>
  </si>
  <si>
    <t>IN THE PAYMENT BEING DENIED!</t>
  </si>
  <si>
    <t>West Tennessee Gas Pipeline LLC</t>
  </si>
  <si>
    <t>Click Grey Area To Select Company</t>
  </si>
  <si>
    <t>ID</t>
  </si>
  <si>
    <t/>
  </si>
  <si>
    <t>Clear if company name changes</t>
  </si>
  <si>
    <t>Appalachian Power Company</t>
  </si>
  <si>
    <t>Aqua Green Utility Inc.</t>
  </si>
  <si>
    <t>Atmos Energy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</si>
</sst>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mm/dd/yyyy"/>
  </numFmts>
  <fonts count="18" x14ac:knownFonts="1">
    <font>
      <sz val="10"/>
      <name val="Arial"/>
    </font>
    <font>
      <b/>
      <sz val="10"/>
      <name val="Arial"/>
      <family val="2"/>
    </font>
    <font>
      <b/>
      <sz val="12"/>
      <name val="Arial"/>
      <family val="2"/>
    </font>
    <font>
      <b/>
      <u/>
      <sz val="10"/>
      <name val="Arial"/>
      <family val="2"/>
    </font>
    <font>
      <sz val="8"/>
      <name val="Arial"/>
      <family val="2"/>
    </font>
    <font>
      <b/>
      <u/>
      <sz val="12"/>
      <name val="Arial"/>
      <family val="2"/>
    </font>
    <font>
      <b/>
      <sz val="14"/>
      <name val="Arial"/>
      <family val="2"/>
    </font>
    <font>
      <sz val="14"/>
      <name val="Arial"/>
      <family val="2"/>
    </font>
    <font>
      <sz val="12"/>
      <name val="Arial"/>
      <family val="2"/>
    </font>
    <font>
      <sz val="10"/>
      <name val="Arial"/>
      <family val="2"/>
    </font>
    <font>
      <b/>
      <i/>
      <sz val="12"/>
      <name val="Arial"/>
      <family val="2"/>
    </font>
    <font>
      <sz val="11"/>
      <name val="Calibri"/>
      <family val="2"/>
    </font>
    <font>
      <sz val="10"/>
      <color rgb="FFFF0000"/>
      <name val="Arial"/>
      <family val="2"/>
    </font>
    <font>
      <sz val="24"/>
      <color rgb="FFFF0000"/>
      <name val="Arial"/>
      <family val="2"/>
    </font>
    <font>
      <sz val="11"/>
      <color rgb="FFFF0000"/>
      <name val="Arial"/>
      <family val="2"/>
    </font>
    <font>
      <sz val="10"/>
      <color rgb="FFA20000"/>
      <name val="Arial"/>
      <family val="2"/>
    </font>
    <font>
      <b/>
      <sz val="10"/>
      <color rgb="FFA20000"/>
      <name val="Arial"/>
      <family val="2"/>
    </font>
    <font>
      <sz val="11"/>
      <color rgb="FFA2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s>
  <borders count="16">
    <border>
      <left/>
      <right/>
      <top/>
      <bottom/>
      <diagonal/>
    </border>
    <border>
      <left/>
      <right/>
      <top/>
      <bottom style="double">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8">
    <xf numFmtId="0" fontId="0" fillId="0" borderId="0" xfId="0"/>
    <xf numFmtId="0" fontId="0" fillId="0" borderId="0" xfId="0" applyAlignment="1">
      <alignment horizontal="center"/>
    </xf>
    <xf numFmtId="0" fontId="1" fillId="0" borderId="0" xfId="0" applyFont="1"/>
    <xf numFmtId="42" fontId="0" fillId="0" borderId="0" xfId="0" applyNumberFormat="1"/>
    <xf numFmtId="0" fontId="3" fillId="0" borderId="0" xfId="0" applyFont="1"/>
    <xf numFmtId="0" fontId="0" fillId="0" borderId="0" xfId="0" applyAlignment="1">
      <alignment horizontal="left" wrapText="1"/>
    </xf>
    <xf numFmtId="0" fontId="1" fillId="0" borderId="0" xfId="0" applyFont="1" applyAlignment="1">
      <alignment horizontal="center"/>
    </xf>
    <xf numFmtId="0" fontId="8" fillId="0" borderId="0" xfId="0" applyFont="1" applyAlignment="1">
      <alignment horizontal="center"/>
    </xf>
    <xf numFmtId="0" fontId="5" fillId="0" borderId="0" xfId="0" applyFont="1"/>
    <xf numFmtId="0" fontId="8" fillId="0" borderId="0" xfId="0" applyFont="1"/>
    <xf numFmtId="49" fontId="8" fillId="0" borderId="0" xfId="0" applyNumberFormat="1" applyFont="1" applyAlignment="1">
      <alignment horizontal="right"/>
    </xf>
    <xf numFmtId="42" fontId="8" fillId="0" borderId="0" xfId="0" applyNumberFormat="1" applyFont="1"/>
    <xf numFmtId="42" fontId="8" fillId="0" borderId="2" xfId="0" applyNumberFormat="1" applyFont="1" applyBorder="1"/>
    <xf numFmtId="42" fontId="8" fillId="0" borderId="6" xfId="0" applyNumberFormat="1" applyFont="1" applyBorder="1"/>
    <xf numFmtId="49" fontId="8" fillId="0" borderId="0" xfId="0" applyNumberFormat="1" applyFont="1"/>
    <xf numFmtId="0" fontId="2" fillId="0" borderId="0" xfId="0" applyFont="1"/>
    <xf numFmtId="0" fontId="8" fillId="0" borderId="0" xfId="0" applyFont="1" applyAlignment="1">
      <alignment horizontal="left"/>
    </xf>
    <xf numFmtId="0" fontId="8" fillId="0" borderId="0" xfId="0" applyFont="1" applyAlignment="1" applyProtection="1">
      <alignment horizontal="center"/>
      <protection locked="0"/>
    </xf>
    <xf numFmtId="42" fontId="9" fillId="0" borderId="0" xfId="0" applyNumberFormat="1" applyFont="1"/>
    <xf numFmtId="0" fontId="1" fillId="0" borderId="0" xfId="0" applyFont="1" applyAlignment="1">
      <alignment horizontal="left"/>
    </xf>
    <xf numFmtId="44" fontId="8" fillId="0" borderId="1" xfId="0" applyNumberFormat="1" applyFont="1" applyBorder="1"/>
    <xf numFmtId="44" fontId="8" fillId="0" borderId="0" xfId="0" applyNumberFormat="1" applyFont="1"/>
    <xf numFmtId="44" fontId="0" fillId="0" borderId="1" xfId="0" applyNumberFormat="1" applyBorder="1"/>
    <xf numFmtId="44" fontId="0" fillId="0" borderId="3" xfId="0" applyNumberFormat="1" applyBorder="1" applyProtection="1">
      <protection locked="0"/>
    </xf>
    <xf numFmtId="44" fontId="0" fillId="0" borderId="4" xfId="0" applyNumberFormat="1" applyBorder="1" applyProtection="1">
      <protection locked="0"/>
    </xf>
    <xf numFmtId="44" fontId="0" fillId="0" borderId="5" xfId="0" applyNumberFormat="1" applyBorder="1" applyProtection="1">
      <protection locked="0"/>
    </xf>
    <xf numFmtId="44" fontId="0" fillId="0" borderId="8" xfId="0" applyNumberFormat="1" applyBorder="1" applyProtection="1">
      <protection locked="0"/>
    </xf>
    <xf numFmtId="0" fontId="8" fillId="2" borderId="10" xfId="0" applyFont="1" applyFill="1" applyBorder="1" applyAlignment="1">
      <alignment horizontal="left"/>
    </xf>
    <xf numFmtId="0" fontId="8" fillId="2" borderId="0" xfId="0" applyFont="1" applyFill="1" applyAlignment="1">
      <alignment horizontal="left"/>
    </xf>
    <xf numFmtId="0" fontId="8" fillId="2" borderId="0" xfId="0" applyFont="1" applyFill="1"/>
    <xf numFmtId="0" fontId="8" fillId="2" borderId="0" xfId="0" applyFont="1" applyFill="1" applyAlignment="1">
      <alignment horizontal="center"/>
    </xf>
    <xf numFmtId="0" fontId="8" fillId="2" borderId="12" xfId="0" applyFont="1" applyFill="1" applyBorder="1" applyAlignment="1">
      <alignment horizontal="left"/>
    </xf>
    <xf numFmtId="0" fontId="8" fillId="2" borderId="3" xfId="0" applyFont="1" applyFill="1" applyBorder="1" applyAlignment="1">
      <alignment horizontal="left"/>
    </xf>
    <xf numFmtId="0" fontId="8" fillId="2" borderId="3" xfId="0" applyFont="1" applyFill="1" applyBorder="1"/>
    <xf numFmtId="0" fontId="8" fillId="2" borderId="3" xfId="0" applyFont="1" applyFill="1" applyBorder="1" applyAlignment="1">
      <alignment horizontal="center"/>
    </xf>
    <xf numFmtId="0" fontId="11" fillId="0" borderId="0" xfId="0" applyFont="1"/>
    <xf numFmtId="0" fontId="8" fillId="2" borderId="10" xfId="0" applyFont="1" applyFill="1" applyBorder="1"/>
    <xf numFmtId="0" fontId="8" fillId="2" borderId="11" xfId="0" applyFont="1" applyFill="1" applyBorder="1"/>
    <xf numFmtId="0" fontId="8" fillId="0" borderId="10" xfId="0" applyFont="1" applyBorder="1"/>
    <xf numFmtId="0" fontId="0" fillId="0" borderId="10" xfId="0" applyBorder="1"/>
    <xf numFmtId="0" fontId="12" fillId="2" borderId="13" xfId="0" applyFont="1" applyFill="1" applyBorder="1"/>
    <xf numFmtId="0" fontId="12" fillId="0" borderId="0" xfId="0" applyFont="1"/>
    <xf numFmtId="0" fontId="13" fillId="2" borderId="10" xfId="0" applyFont="1" applyFill="1" applyBorder="1" applyAlignment="1">
      <alignment horizontal="left"/>
    </xf>
    <xf numFmtId="42" fontId="14" fillId="0" borderId="0" xfId="0" applyNumberFormat="1" applyFont="1" applyAlignment="1">
      <alignment horizontal="center"/>
    </xf>
    <xf numFmtId="0" fontId="15" fillId="0" borderId="0" xfId="0" applyFont="1"/>
    <xf numFmtId="0" fontId="16" fillId="0" borderId="0" xfId="0" applyFont="1"/>
    <xf numFmtId="42" fontId="17" fillId="0" borderId="0" xfId="0" applyNumberFormat="1"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2" fillId="0" borderId="0" xfId="0" applyFont="1"/>
    <xf numFmtId="0" fontId="8" fillId="0" borderId="0" xfId="0" applyFont="1"/>
    <xf numFmtId="0" fontId="1" fillId="3" borderId="14" xfId="0" applyFont="1" applyFill="1" applyBorder="1" applyProtection="1">
      <protection locked="0"/>
    </xf>
    <xf numFmtId="0" fontId="1" fillId="3" borderId="4" xfId="0" applyFont="1" applyFill="1" applyBorder="1" applyProtection="1">
      <protection locked="0"/>
    </xf>
    <xf numFmtId="0" fontId="1" fillId="3" borderId="15" xfId="0" applyFont="1" applyFill="1" applyBorder="1" applyProtection="1">
      <protection locked="0"/>
    </xf>
    <xf numFmtId="0" fontId="0" fillId="0" borderId="0" xfId="0"/>
    <xf numFmtId="0" fontId="8" fillId="0" borderId="2" xfId="0" applyFont="1" applyBorder="1" applyAlignment="1">
      <alignment horizontal="center"/>
    </xf>
    <xf numFmtId="0" fontId="8" fillId="0" borderId="2" xfId="0" applyFont="1" applyBorder="1" applyAlignment="1" applyProtection="1">
      <alignment horizontal="center"/>
      <protection locked="0"/>
    </xf>
    <xf numFmtId="0" fontId="8" fillId="0" borderId="0" xfId="0" applyFont="1" applyAlignment="1">
      <alignment horizontal="justify" wrapText="1"/>
    </xf>
    <xf numFmtId="164" fontId="8" fillId="0" borderId="2" xfId="0" applyNumberFormat="1" applyFont="1" applyBorder="1" applyAlignment="1" applyProtection="1">
      <alignment horizontal="left"/>
      <protection locked="0"/>
    </xf>
    <xf numFmtId="164" fontId="8" fillId="0" borderId="2" xfId="0" applyNumberFormat="1" applyFont="1" applyBorder="1" applyProtection="1">
      <protection locked="0"/>
    </xf>
    <xf numFmtId="0" fontId="8" fillId="0" borderId="2" xfId="0" applyFont="1" applyBorder="1" applyProtection="1">
      <protection locked="0"/>
    </xf>
    <xf numFmtId="0" fontId="1" fillId="0" borderId="0" xfId="0" applyFont="1" applyAlignment="1">
      <alignment horizontal="center"/>
    </xf>
    <xf numFmtId="0" fontId="0" fillId="0" borderId="0" xfId="0"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0" borderId="0" xfId="0" applyNumberFormat="1"/>
  </cellXfs>
  <cellStyles count="1">
    <cellStyle name="Normal" xfId="0" builtinId="0"/>
  </cellStyles>
  <dxfs count="1">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55</xdr:row>
      <xdr:rowOff>66675</xdr:rowOff>
    </xdr:from>
    <xdr:to>
      <xdr:col>5</xdr:col>
      <xdr:colOff>238126</xdr:colOff>
      <xdr:row>60</xdr:row>
      <xdr:rowOff>124771</xdr:rowOff>
    </xdr:to>
    <xdr:pic>
      <xdr:nvPicPr>
        <xdr:cNvPr id="2" name="Picture 1" descr="Block of information detailing how to remit the form.">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0839450"/>
          <a:ext cx="3152776" cy="1010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190500</xdr:colOff>
          <xdr:row>42</xdr:row>
          <xdr:rowOff>0</xdr:rowOff>
        </xdr:to>
        <xdr:sp macro="" textlink="">
          <xdr:nvSpPr>
            <xdr:cNvPr id="2050" name="Object 2" descr="TPUC UD20 inspection form submission instructions"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EB7FD705-5037-40A2-A059-B9487B417651}" autoFormatId="16" applyNumberFormats="0" applyBorderFormats="0" applyFontFormats="0" applyPatternFormats="0" applyAlignmentFormats="0" applyWidthHeightFormats="0">
  <queryTableRefresh nextId="3">
    <queryTableFields count="2">
      <queryTableField id="1" name="Select Your UD20 Company Name" tableColumnId="1"/>
      <queryTableField id="2" name="ID"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F85C36-6AD2-4A0C-8A22-18BBCA5BBF43}" name="UD20DataSource" displayName="UD20DataSource" ref="A1:B26" tableType="queryTable" totalsRowShown="0">
  <autoFilter ref="A1:B26" xr:uid="{05F85C36-6AD2-4A0C-8A22-18BBCA5BBF43}"/>
  <tableColumns count="2">
    <tableColumn id="1" xr3:uid="{A1BF1A54-7E6D-40AB-9F6C-FFB162E4D178}" uniqueName="1" name="Select Your UD20 Company Name" queryTableFieldId="1" dataDxfId="0"/>
    <tableColumn id="2" xr3:uid="{8188E2F2-3A1F-4938-88F2-8157269E442D}" uniqueName="2" name="ID" queryTableFieldId="2"/>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64"/>
  <sheetViews>
    <sheetView tabSelected="1" zoomScaleNormal="100" workbookViewId="0">
      <selection activeCell="K16" sqref="K16"/>
    </sheetView>
  </sheetViews>
  <sheetFormatPr defaultRowHeight="12.75" x14ac:dyDescent="0.2"/>
  <cols>
    <col min="2" max="2" width="12.28515625" customWidth="1"/>
    <col min="5" max="5" width="13.85546875" customWidth="1"/>
    <col min="7" max="7" width="12.28515625" customWidth="1"/>
    <col min="8" max="8" width="14.28515625" customWidth="1"/>
    <col min="9" max="9" width="17.85546875" customWidth="1"/>
    <col min="10" max="10" width="5.7109375" customWidth="1"/>
    <col min="11" max="11" width="20.85546875" customWidth="1"/>
    <col min="12" max="12" width="9.85546875" bestFit="1" customWidth="1"/>
  </cols>
  <sheetData>
    <row r="1" spans="2:12" x14ac:dyDescent="0.2">
      <c r="K1" s="6" t="s">
        <v>17</v>
      </c>
    </row>
    <row r="2" spans="2:12" x14ac:dyDescent="0.2">
      <c r="K2" s="1" t="s">
        <v>16</v>
      </c>
    </row>
    <row r="3" spans="2:12" ht="18" x14ac:dyDescent="0.25">
      <c r="B3" s="47" t="s">
        <v>52</v>
      </c>
      <c r="C3" s="48"/>
      <c r="D3" s="48"/>
      <c r="E3" s="48"/>
      <c r="F3" s="48"/>
      <c r="G3" s="48"/>
      <c r="H3" s="48"/>
      <c r="I3" s="48"/>
      <c r="J3" s="48"/>
      <c r="K3" s="48"/>
      <c r="L3" s="48"/>
    </row>
    <row r="4" spans="2:12" ht="18" x14ac:dyDescent="0.25">
      <c r="B4" s="47" t="s">
        <v>0</v>
      </c>
      <c r="C4" s="48"/>
      <c r="D4" s="48"/>
      <c r="E4" s="48"/>
      <c r="F4" s="48"/>
      <c r="G4" s="48"/>
      <c r="H4" s="48"/>
      <c r="I4" s="48"/>
      <c r="J4" s="48"/>
      <c r="K4" s="48"/>
      <c r="L4" s="48"/>
    </row>
    <row r="5" spans="2:12" ht="18" x14ac:dyDescent="0.25">
      <c r="B5" s="47" t="str">
        <f ca="1">"DUE DATE:  April 1, " &amp;  YEAR(NOW())</f>
        <v>DUE DATE:  April 1, 2026</v>
      </c>
      <c r="C5" s="48"/>
      <c r="D5" s="48"/>
      <c r="E5" s="48"/>
      <c r="F5" s="48"/>
      <c r="G5" s="48"/>
      <c r="H5" s="48"/>
      <c r="I5" s="48"/>
      <c r="J5" s="48"/>
      <c r="K5" s="48"/>
      <c r="L5" s="48"/>
    </row>
    <row r="7" spans="2:12" x14ac:dyDescent="0.2">
      <c r="B7" s="2" t="s">
        <v>2</v>
      </c>
      <c r="D7" s="19" t="e">
        <f>VLOOKUP(D8,Data!$A$3:$B$49,2,FALSE)</f>
        <v>#N/A</v>
      </c>
      <c r="K7" s="44" t="s">
        <v>61</v>
      </c>
    </row>
    <row r="8" spans="2:12" x14ac:dyDescent="0.2">
      <c r="B8" s="2" t="s">
        <v>3</v>
      </c>
      <c r="D8" s="52" t="s">
        <v>68</v>
      </c>
      <c r="E8" s="53"/>
      <c r="F8" s="53"/>
      <c r="G8" s="53"/>
      <c r="H8" s="53"/>
      <c r="I8" s="53"/>
      <c r="J8" s="54"/>
      <c r="K8" s="44" t="s">
        <v>62</v>
      </c>
      <c r="L8" s="41"/>
    </row>
    <row r="9" spans="2:12" x14ac:dyDescent="0.2">
      <c r="B9" s="2"/>
      <c r="D9" s="45" t="s">
        <v>66</v>
      </c>
      <c r="K9" s="44" t="s">
        <v>63</v>
      </c>
      <c r="L9" s="41"/>
    </row>
    <row r="10" spans="2:12" x14ac:dyDescent="0.2">
      <c r="K10" s="44" t="s">
        <v>64</v>
      </c>
      <c r="L10" s="41"/>
    </row>
    <row r="11" spans="2:12" ht="15" x14ac:dyDescent="0.2">
      <c r="B11" s="9" t="str">
        <f>"State the gross receipts from all sources of the utility for the calendar year " &amp;  Instructions!$J$25 &amp; " per T.C.A. § 65-4-303:"</f>
        <v>State the gross receipts from all sources of the utility for the calendar year  per T.C.A. § 65-4-303:</v>
      </c>
    </row>
    <row r="13" spans="2:12" x14ac:dyDescent="0.2">
      <c r="H13" s="6"/>
      <c r="I13" s="2"/>
      <c r="J13" s="2"/>
      <c r="K13" s="2"/>
    </row>
    <row r="14" spans="2:12" ht="15.75" x14ac:dyDescent="0.25">
      <c r="C14" s="8" t="s">
        <v>25</v>
      </c>
      <c r="D14" s="9"/>
      <c r="E14" s="9"/>
      <c r="F14" s="9"/>
      <c r="G14" s="9"/>
      <c r="H14" s="6"/>
      <c r="I14" s="2"/>
      <c r="K14" s="6"/>
    </row>
    <row r="15" spans="2:12" ht="14.25" x14ac:dyDescent="0.2">
      <c r="I15" s="43"/>
      <c r="J15" s="43"/>
      <c r="K15" s="46" t="s">
        <v>69</v>
      </c>
    </row>
    <row r="16" spans="2:12" ht="15" x14ac:dyDescent="0.2">
      <c r="C16" t="s">
        <v>18</v>
      </c>
      <c r="I16" s="9" t="s">
        <v>19</v>
      </c>
      <c r="J16" s="18"/>
      <c r="K16" s="23">
        <v>0</v>
      </c>
    </row>
    <row r="17" spans="2:11" ht="15" x14ac:dyDescent="0.2">
      <c r="C17" t="s">
        <v>18</v>
      </c>
      <c r="I17" s="9" t="s">
        <v>20</v>
      </c>
      <c r="J17" s="18"/>
      <c r="K17" s="24">
        <v>0</v>
      </c>
    </row>
    <row r="18" spans="2:11" ht="15" x14ac:dyDescent="0.2">
      <c r="C18" t="s">
        <v>18</v>
      </c>
      <c r="I18" s="9" t="s">
        <v>21</v>
      </c>
      <c r="J18" s="18"/>
      <c r="K18" s="24">
        <v>0</v>
      </c>
    </row>
    <row r="19" spans="2:11" ht="15" x14ac:dyDescent="0.2">
      <c r="I19" s="9" t="s">
        <v>50</v>
      </c>
      <c r="J19" s="18"/>
      <c r="K19" s="26">
        <v>0</v>
      </c>
    </row>
    <row r="20" spans="2:11" ht="15.75" thickBot="1" x14ac:dyDescent="0.25">
      <c r="C20" t="s">
        <v>18</v>
      </c>
      <c r="I20" s="9" t="s">
        <v>26</v>
      </c>
      <c r="J20" s="18"/>
      <c r="K20" s="25">
        <v>0</v>
      </c>
    </row>
    <row r="22" spans="2:11" ht="16.5" thickBot="1" x14ac:dyDescent="0.3">
      <c r="C22" s="8" t="s">
        <v>29</v>
      </c>
      <c r="H22" s="3"/>
      <c r="I22" s="2"/>
      <c r="K22" s="22">
        <f>SUM(K16:K20)</f>
        <v>0</v>
      </c>
    </row>
    <row r="23" spans="2:11" ht="13.5" thickTop="1" x14ac:dyDescent="0.2">
      <c r="C23" s="4"/>
      <c r="H23" s="3"/>
      <c r="I23" s="2"/>
      <c r="K23" s="3"/>
    </row>
    <row r="24" spans="2:11" x14ac:dyDescent="0.2">
      <c r="I24" s="2"/>
    </row>
    <row r="25" spans="2:11" ht="15.75" x14ac:dyDescent="0.25">
      <c r="B25" s="49" t="s">
        <v>1</v>
      </c>
      <c r="C25" s="49"/>
      <c r="D25" s="49"/>
      <c r="E25" s="49"/>
      <c r="F25" s="49"/>
      <c r="G25" s="49"/>
      <c r="H25" s="49"/>
      <c r="I25" s="49"/>
      <c r="J25" s="49"/>
      <c r="K25" s="49"/>
    </row>
    <row r="27" spans="2:11" ht="15" x14ac:dyDescent="0.2">
      <c r="B27" s="10" t="s">
        <v>4</v>
      </c>
      <c r="C27" s="9" t="s">
        <v>27</v>
      </c>
      <c r="D27" s="9"/>
      <c r="E27" s="9"/>
      <c r="F27" s="9"/>
      <c r="G27" s="9"/>
      <c r="H27" s="9"/>
      <c r="I27" s="9"/>
      <c r="J27" s="9"/>
      <c r="K27" s="21">
        <f>K22</f>
        <v>0</v>
      </c>
    </row>
    <row r="28" spans="2:11" ht="15.75" thickBot="1" x14ac:dyDescent="0.25">
      <c r="B28" s="10" t="s">
        <v>5</v>
      </c>
      <c r="C28" s="9" t="s">
        <v>6</v>
      </c>
      <c r="D28" s="9"/>
      <c r="E28" s="9"/>
      <c r="F28" s="9"/>
      <c r="G28" s="9"/>
      <c r="H28" s="9"/>
      <c r="I28" s="9"/>
      <c r="J28" s="9"/>
      <c r="K28" s="12">
        <v>-5000</v>
      </c>
    </row>
    <row r="29" spans="2:11" ht="15.75" thickBot="1" x14ac:dyDescent="0.25">
      <c r="B29" s="10" t="s">
        <v>7</v>
      </c>
      <c r="C29" s="9" t="s">
        <v>22</v>
      </c>
      <c r="D29" s="9"/>
      <c r="E29" s="9"/>
      <c r="F29" s="9" t="s">
        <v>28</v>
      </c>
      <c r="G29" s="9"/>
      <c r="H29" s="9"/>
      <c r="I29" s="9"/>
      <c r="J29" s="9"/>
      <c r="K29" s="13">
        <f>SUM(K27:K28)</f>
        <v>-5000</v>
      </c>
    </row>
    <row r="30" spans="2:11" ht="15.75" thickTop="1" x14ac:dyDescent="0.2">
      <c r="B30" s="10"/>
      <c r="C30" s="9"/>
      <c r="D30" s="9"/>
      <c r="E30" s="9"/>
      <c r="F30" s="9"/>
      <c r="G30" s="9"/>
      <c r="H30" s="9"/>
      <c r="I30" s="9"/>
      <c r="J30" s="9"/>
      <c r="K30" s="11"/>
    </row>
    <row r="31" spans="2:11" ht="15.75" thickBot="1" x14ac:dyDescent="0.25">
      <c r="B31" s="10" t="s">
        <v>8</v>
      </c>
      <c r="C31" s="9" t="s">
        <v>24</v>
      </c>
      <c r="D31" s="9"/>
      <c r="E31" s="9"/>
      <c r="F31" s="9"/>
      <c r="G31" s="9"/>
      <c r="H31" s="9"/>
      <c r="I31" s="9"/>
      <c r="J31" s="9"/>
      <c r="K31" s="20">
        <f>K29*0.00425</f>
        <v>-21.25</v>
      </c>
    </row>
    <row r="32" spans="2:11" ht="15.75" thickTop="1" x14ac:dyDescent="0.2">
      <c r="B32" s="14"/>
      <c r="C32" s="9"/>
      <c r="D32" s="9"/>
      <c r="E32" s="9"/>
      <c r="F32" s="9"/>
      <c r="G32" s="9"/>
      <c r="H32" s="9"/>
      <c r="I32" s="9"/>
      <c r="J32" s="9"/>
      <c r="K32" s="11"/>
    </row>
    <row r="33" spans="2:11" ht="16.5" thickBot="1" x14ac:dyDescent="0.3">
      <c r="B33" s="10" t="s">
        <v>9</v>
      </c>
      <c r="C33" s="8" t="s">
        <v>30</v>
      </c>
      <c r="D33" s="9"/>
      <c r="E33" s="9"/>
      <c r="F33" s="9"/>
      <c r="G33" s="15" t="s">
        <v>33</v>
      </c>
      <c r="H33" s="9"/>
      <c r="I33" s="9"/>
      <c r="J33" s="9"/>
      <c r="K33" s="20">
        <f>IF(K31&gt;100,K31,100)</f>
        <v>100</v>
      </c>
    </row>
    <row r="34" spans="2:11" ht="15.75" thickTop="1" x14ac:dyDescent="0.2">
      <c r="B34" s="9"/>
      <c r="C34" s="9"/>
      <c r="D34" s="9"/>
      <c r="E34" s="9"/>
      <c r="F34" s="9"/>
      <c r="G34" s="9"/>
      <c r="H34" s="9"/>
      <c r="I34" s="9"/>
      <c r="J34" s="9"/>
      <c r="K34" s="11"/>
    </row>
    <row r="35" spans="2:11" ht="15" x14ac:dyDescent="0.2">
      <c r="B35" s="9"/>
      <c r="C35" s="9"/>
      <c r="D35" s="9"/>
      <c r="E35" s="9"/>
      <c r="F35" s="9"/>
      <c r="G35" s="9"/>
      <c r="H35" s="9"/>
      <c r="I35" s="9"/>
      <c r="J35" s="9"/>
      <c r="K35" s="11"/>
    </row>
    <row r="36" spans="2:11" ht="15.75" x14ac:dyDescent="0.25">
      <c r="B36" s="15" t="s">
        <v>15</v>
      </c>
      <c r="C36" s="50" t="s">
        <v>35</v>
      </c>
      <c r="D36" s="51"/>
      <c r="E36" s="51"/>
      <c r="F36" s="51"/>
      <c r="G36" s="51"/>
      <c r="H36" s="51"/>
      <c r="I36" s="51"/>
      <c r="J36" s="51"/>
      <c r="K36" s="51"/>
    </row>
    <row r="37" spans="2:11" ht="15.75" x14ac:dyDescent="0.25">
      <c r="B37" s="15"/>
      <c r="C37" s="50" t="s">
        <v>34</v>
      </c>
      <c r="D37" s="51"/>
      <c r="E37" s="51"/>
      <c r="F37" s="51"/>
      <c r="G37" s="51"/>
      <c r="H37" s="51"/>
      <c r="I37" s="51"/>
      <c r="J37" s="55"/>
      <c r="K37" s="55"/>
    </row>
    <row r="38" spans="2:11" ht="15.75" customHeight="1" x14ac:dyDescent="0.2">
      <c r="B38" s="9"/>
      <c r="C38" s="9"/>
      <c r="D38" s="9"/>
      <c r="E38" s="9"/>
      <c r="F38" s="9"/>
      <c r="G38" s="9"/>
      <c r="H38" s="9"/>
      <c r="I38" s="9"/>
      <c r="J38" s="9"/>
      <c r="K38" s="11"/>
    </row>
    <row r="39" spans="2:11" ht="34.5" customHeight="1" x14ac:dyDescent="0.2">
      <c r="B39" s="58" t="str">
        <f ca="1">"I attest that I have the authority to submit this form on behalf of the regulated entity and that the figures above accurately state the gross receipts from all sources of the utility in Tennessee for the Calendar Year " &amp; YEAR(NOW())-1 &amp; "."</f>
        <v>I attest that I have the authority to submit this form on behalf of the regulated entity and that the figures above accurately state the gross receipts from all sources of the utility in Tennessee for the Calendar Year 2025.</v>
      </c>
      <c r="C39" s="58"/>
      <c r="D39" s="58"/>
      <c r="E39" s="58"/>
      <c r="F39" s="58"/>
      <c r="G39" s="58"/>
      <c r="H39" s="58"/>
      <c r="I39" s="58"/>
      <c r="J39" s="58"/>
      <c r="K39" s="58"/>
    </row>
    <row r="40" spans="2:11" ht="12.75" customHeight="1" x14ac:dyDescent="0.2">
      <c r="B40" s="5"/>
      <c r="C40" s="5"/>
      <c r="D40" s="5"/>
      <c r="E40" s="5"/>
      <c r="F40" s="5"/>
      <c r="G40" s="5"/>
      <c r="H40" s="5"/>
      <c r="I40" s="5"/>
      <c r="J40" s="5"/>
      <c r="K40" s="5"/>
    </row>
    <row r="42" spans="2:11" ht="15.75" thickBot="1" x14ac:dyDescent="0.25">
      <c r="B42" s="9" t="s">
        <v>10</v>
      </c>
      <c r="C42" s="57"/>
      <c r="D42" s="57"/>
      <c r="E42" s="57"/>
      <c r="F42" s="57"/>
      <c r="G42" s="9"/>
      <c r="H42" s="9" t="s">
        <v>13</v>
      </c>
      <c r="I42" s="56"/>
      <c r="J42" s="56"/>
      <c r="K42" s="56"/>
    </row>
    <row r="43" spans="2:11" ht="15" x14ac:dyDescent="0.2">
      <c r="B43" s="9"/>
      <c r="C43" s="9"/>
      <c r="D43" s="9" t="s">
        <v>11</v>
      </c>
      <c r="E43" s="9"/>
      <c r="F43" s="9"/>
      <c r="G43" s="9"/>
      <c r="H43" s="9"/>
      <c r="I43" s="9"/>
      <c r="J43" s="9"/>
      <c r="K43" s="9"/>
    </row>
    <row r="44" spans="2:11" ht="15" x14ac:dyDescent="0.2">
      <c r="B44" s="9"/>
      <c r="C44" s="9"/>
      <c r="D44" s="9"/>
      <c r="E44" s="9"/>
      <c r="F44" s="9"/>
      <c r="G44" s="9"/>
      <c r="H44" s="9"/>
      <c r="I44" s="9"/>
      <c r="J44" s="9"/>
      <c r="K44" s="9"/>
    </row>
    <row r="45" spans="2:11" ht="15.75" thickBot="1" x14ac:dyDescent="0.25">
      <c r="B45" s="9" t="s">
        <v>12</v>
      </c>
      <c r="C45" s="57"/>
      <c r="D45" s="57"/>
      <c r="E45" s="57"/>
      <c r="F45" s="57"/>
      <c r="G45" s="9"/>
      <c r="H45" s="9" t="s">
        <v>14</v>
      </c>
      <c r="I45" s="57"/>
      <c r="J45" s="57"/>
      <c r="K45" s="57"/>
    </row>
    <row r="46" spans="2:11" ht="15" x14ac:dyDescent="0.2">
      <c r="B46" s="9"/>
      <c r="C46" s="9"/>
      <c r="D46" s="9"/>
      <c r="E46" s="9"/>
      <c r="F46" s="9"/>
      <c r="G46" s="9"/>
      <c r="H46" s="9"/>
      <c r="I46" s="9"/>
      <c r="J46" s="9"/>
      <c r="K46" s="9"/>
    </row>
    <row r="47" spans="2:11" ht="15" x14ac:dyDescent="0.2">
      <c r="B47" s="9"/>
      <c r="C47" s="9"/>
      <c r="D47" s="9"/>
      <c r="E47" s="9"/>
      <c r="F47" s="9"/>
      <c r="G47" s="9"/>
      <c r="H47" s="9"/>
      <c r="I47" s="9"/>
      <c r="J47" s="9"/>
      <c r="K47" s="9"/>
    </row>
    <row r="48" spans="2:11" ht="15.75" thickBot="1" x14ac:dyDescent="0.25">
      <c r="B48" s="16" t="s">
        <v>31</v>
      </c>
      <c r="C48" s="59"/>
      <c r="D48" s="60"/>
      <c r="E48" s="60"/>
      <c r="F48" s="60"/>
      <c r="G48" s="7"/>
      <c r="H48" s="17" t="s">
        <v>32</v>
      </c>
      <c r="I48" s="61"/>
      <c r="J48" s="61"/>
      <c r="K48" s="61"/>
    </row>
    <row r="49" spans="2:12" ht="15" x14ac:dyDescent="0.2">
      <c r="B49" s="16"/>
      <c r="C49" s="16"/>
      <c r="D49" s="9"/>
      <c r="E49" s="9"/>
      <c r="F49" s="9"/>
      <c r="G49" s="7"/>
      <c r="H49" s="7"/>
      <c r="I49" s="9"/>
      <c r="J49" s="9"/>
      <c r="K49" s="9"/>
    </row>
    <row r="50" spans="2:12" ht="15" x14ac:dyDescent="0.2">
      <c r="B50" s="16"/>
      <c r="C50" s="16"/>
      <c r="D50" s="9"/>
      <c r="E50" s="9"/>
      <c r="F50" s="9"/>
      <c r="G50" s="7"/>
      <c r="H50" s="7"/>
      <c r="I50" s="9"/>
      <c r="J50" s="9"/>
      <c r="K50" s="9"/>
    </row>
    <row r="51" spans="2:12" ht="15.75" x14ac:dyDescent="0.25">
      <c r="B51" s="64" t="s">
        <v>60</v>
      </c>
      <c r="C51" s="65"/>
      <c r="D51" s="65"/>
      <c r="E51" s="65"/>
      <c r="F51" s="65"/>
      <c r="G51" s="65"/>
      <c r="H51" s="65"/>
      <c r="I51" s="65"/>
      <c r="J51" s="65"/>
      <c r="K51" s="66"/>
      <c r="L51" s="39"/>
    </row>
    <row r="52" spans="2:12" ht="15" x14ac:dyDescent="0.2">
      <c r="B52" s="36"/>
      <c r="C52" s="29"/>
      <c r="D52" s="29"/>
      <c r="E52" s="29"/>
      <c r="F52" s="29"/>
      <c r="G52" s="29"/>
      <c r="H52" s="29"/>
      <c r="I52" s="29"/>
      <c r="J52" s="29"/>
      <c r="K52" s="37"/>
      <c r="L52" s="38"/>
    </row>
    <row r="53" spans="2:12" ht="15" x14ac:dyDescent="0.2">
      <c r="B53" s="27"/>
      <c r="C53" s="28"/>
      <c r="D53" s="29"/>
      <c r="E53" s="29"/>
      <c r="F53" s="29"/>
      <c r="G53" s="30"/>
      <c r="H53" s="30"/>
      <c r="I53" s="29"/>
      <c r="J53" s="29"/>
      <c r="K53" s="37"/>
      <c r="L53" s="39"/>
    </row>
    <row r="54" spans="2:12" ht="15" x14ac:dyDescent="0.2">
      <c r="B54" s="27"/>
      <c r="C54" s="28"/>
      <c r="D54" s="29"/>
      <c r="E54" s="29"/>
      <c r="F54" s="29"/>
      <c r="G54" s="30"/>
      <c r="H54" s="30"/>
      <c r="I54" s="29"/>
      <c r="J54" s="29"/>
      <c r="K54" s="37"/>
      <c r="L54" s="39"/>
    </row>
    <row r="55" spans="2:12" ht="30" x14ac:dyDescent="0.4">
      <c r="B55" s="42">
        <f ca="1">YEAR(NOW())-1</f>
        <v>2025</v>
      </c>
      <c r="C55" s="28"/>
      <c r="D55" s="29"/>
      <c r="E55" s="29"/>
      <c r="F55" s="29"/>
      <c r="G55" s="30"/>
      <c r="H55" s="30"/>
      <c r="I55" s="29"/>
      <c r="J55" s="29"/>
      <c r="K55" s="37"/>
      <c r="L55" s="39"/>
    </row>
    <row r="56" spans="2:12" ht="15" x14ac:dyDescent="0.2">
      <c r="B56" s="27"/>
      <c r="C56" s="28"/>
      <c r="D56" s="29"/>
      <c r="E56" s="29"/>
      <c r="F56" s="29"/>
      <c r="G56" s="30"/>
      <c r="H56" s="30"/>
      <c r="I56" s="29"/>
      <c r="J56" s="29"/>
      <c r="K56" s="37"/>
      <c r="L56" s="39"/>
    </row>
    <row r="57" spans="2:12" ht="15" x14ac:dyDescent="0.2">
      <c r="B57" s="27"/>
      <c r="C57" s="28"/>
      <c r="D57" s="29"/>
      <c r="E57" s="29"/>
      <c r="F57" s="29"/>
      <c r="G57" s="30"/>
      <c r="H57" s="30"/>
      <c r="I57" s="29"/>
      <c r="J57" s="29"/>
      <c r="K57" s="37"/>
      <c r="L57" s="39"/>
    </row>
    <row r="58" spans="2:12" ht="15" x14ac:dyDescent="0.2">
      <c r="B58" s="27"/>
      <c r="C58" s="28"/>
      <c r="D58" s="29"/>
      <c r="E58" s="29"/>
      <c r="F58" s="29"/>
      <c r="G58" s="30"/>
      <c r="H58" s="30"/>
      <c r="I58" s="29"/>
      <c r="J58" s="29"/>
      <c r="K58" s="37"/>
      <c r="L58" s="39"/>
    </row>
    <row r="59" spans="2:12" ht="15" x14ac:dyDescent="0.2">
      <c r="B59" s="27"/>
      <c r="C59" s="28"/>
      <c r="D59" s="29"/>
      <c r="E59" s="29"/>
      <c r="F59" s="29"/>
      <c r="G59" s="30"/>
      <c r="H59" s="30"/>
      <c r="I59" s="29"/>
      <c r="J59" s="29"/>
      <c r="K59" s="37"/>
      <c r="L59" s="39"/>
    </row>
    <row r="60" spans="2:12" ht="15" x14ac:dyDescent="0.2">
      <c r="B60" s="27"/>
      <c r="C60" s="28"/>
      <c r="D60" s="29"/>
      <c r="E60" s="29"/>
      <c r="F60" s="29"/>
      <c r="G60" s="30"/>
      <c r="H60" s="30"/>
      <c r="I60" s="29"/>
      <c r="J60" s="29"/>
      <c r="K60" s="37"/>
      <c r="L60" s="39"/>
    </row>
    <row r="61" spans="2:12" ht="15" x14ac:dyDescent="0.2">
      <c r="B61" s="27"/>
      <c r="C61" s="28"/>
      <c r="D61" s="29"/>
      <c r="E61" s="29"/>
      <c r="F61" s="29"/>
      <c r="G61" s="30"/>
      <c r="H61" s="30"/>
      <c r="I61" s="29"/>
      <c r="J61" s="29"/>
      <c r="K61" s="37"/>
      <c r="L61" s="39"/>
    </row>
    <row r="62" spans="2:12" ht="15" x14ac:dyDescent="0.2">
      <c r="B62" s="27" t="s">
        <v>51</v>
      </c>
      <c r="C62" s="28"/>
      <c r="D62" s="29"/>
      <c r="E62" s="29"/>
      <c r="F62" s="29"/>
      <c r="G62" s="30"/>
      <c r="H62" s="30"/>
      <c r="I62" s="29"/>
      <c r="J62" s="29"/>
      <c r="K62" s="37"/>
      <c r="L62" s="39"/>
    </row>
    <row r="63" spans="2:12" ht="15" x14ac:dyDescent="0.2">
      <c r="B63" s="31"/>
      <c r="C63" s="32"/>
      <c r="D63" s="33"/>
      <c r="E63" s="33"/>
      <c r="F63" s="33"/>
      <c r="G63" s="34"/>
      <c r="H63" s="34"/>
      <c r="I63" s="33"/>
      <c r="J63" s="33"/>
      <c r="K63" s="40"/>
      <c r="L63" s="39"/>
    </row>
    <row r="64" spans="2:12" x14ac:dyDescent="0.2">
      <c r="C64" s="6"/>
      <c r="D64" s="6"/>
      <c r="E64" s="6"/>
      <c r="F64" s="6"/>
      <c r="G64" s="62" t="s">
        <v>23</v>
      </c>
      <c r="H64" s="63"/>
      <c r="I64" s="6"/>
      <c r="J64" s="6"/>
      <c r="K64" s="6"/>
    </row>
  </sheetData>
  <sheetProtection algorithmName="SHA-512" hashValue="eWH26XL4HsD9BsSvU9bGALZuN7ntr19ACqQ7MfxEmwG+ysf0YM/ghD6+wazDMUon1vsVp7QdFQpjBrN1z1a+dA==" saltValue="tWzKF5PjfLecc37b/rPelA==" spinCount="100000" sheet="1" objects="1" scenarios="1" selectLockedCells="1"/>
  <protectedRanges>
    <protectedRange sqref="C42:K63" name="Range3"/>
    <protectedRange sqref="D7:K7 E9:K9 K8" name="Range2"/>
    <protectedRange sqref="D8:J8" name="Range2_1"/>
    <protectedRange sqref="D9" name="Range2_2"/>
    <protectedRange password="DD67" sqref="K15" name="Range 1_2" securityDescriptor="O:WDG:WDD:(A;;CC;;;WD)"/>
  </protectedRanges>
  <mergeCells count="16">
    <mergeCell ref="C48:F48"/>
    <mergeCell ref="I48:K48"/>
    <mergeCell ref="G64:H64"/>
    <mergeCell ref="C42:F42"/>
    <mergeCell ref="B51:K51"/>
    <mergeCell ref="C37:K37"/>
    <mergeCell ref="I42:K42"/>
    <mergeCell ref="I45:K45"/>
    <mergeCell ref="C45:F45"/>
    <mergeCell ref="B39:K39"/>
    <mergeCell ref="B3:L3"/>
    <mergeCell ref="B4:L4"/>
    <mergeCell ref="B5:L5"/>
    <mergeCell ref="B25:K25"/>
    <mergeCell ref="C36:K36"/>
    <mergeCell ref="D8:J8"/>
  </mergeCells>
  <phoneticPr fontId="4" type="noConversion"/>
  <dataValidations count="1">
    <dataValidation type="date" allowBlank="1" showInputMessage="1" showErrorMessage="1" error="Invalid Date Entered" sqref="C48:F48" xr:uid="{FD1ADEBF-5A02-4B61-9AB4-747A0F8E57A4}">
      <formula1>44197</formula1>
      <formula2>TODAY()</formula2>
    </dataValidation>
  </dataValidations>
  <printOptions horizontalCentered="1"/>
  <pageMargins left="0.25" right="0.25" top="0.25" bottom="0.25" header="0.5" footer="0.5"/>
  <pageSetup scale="72" orientation="portrait" r:id="rId1"/>
  <headerFooter alignWithMargins="0">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error="Click Cancel and choose a company from the drop down list" prompt="Select UD20 Company Name" xr:uid="{7951BC8E-22F7-4F98-873C-E9873A1DB7BD}">
          <x14:formula1>
            <xm:f>Data!$A$2:$A$50</xm:f>
          </x14:formula1>
          <xm:sqref>D8:J8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34EC-153E-4CA1-BD56-D73DCC034012}">
  <sheetPr codeName="Sheet4"/>
  <dimension ref="A1:B26"/>
  <sheetViews>
    <sheetView workbookViewId="0">
      <selection sqref="A1:B26"/>
    </sheetView>
  </sheetViews>
  <sheetFormatPr defaultRowHeight="12.75" x14ac:dyDescent="0.2"/>
  <cols>
    <col min="1" max="1" width="40" bestFit="1" customWidth="1"/>
    <col min="2" max="2" width="7" bestFit="1" customWidth="1"/>
  </cols>
  <sheetData>
    <row r="1" spans="1:2" x14ac:dyDescent="0.2">
      <c r="A1" t="s">
        <v>53</v>
      </c>
      <c r="B1" t="s">
        <v>67</v>
      </c>
    </row>
    <row r="2" spans="1:2" x14ac:dyDescent="0.2">
      <c r="A2" s="67" t="s">
        <v>68</v>
      </c>
    </row>
    <row r="3" spans="1:2" x14ac:dyDescent="0.2">
      <c r="A3" s="67" t="s">
        <v>70</v>
      </c>
      <c r="B3">
        <v>26533</v>
      </c>
    </row>
    <row r="4" spans="1:2" x14ac:dyDescent="0.2">
      <c r="A4" s="67" t="s">
        <v>71</v>
      </c>
      <c r="B4">
        <v>129065</v>
      </c>
    </row>
    <row r="5" spans="1:2" x14ac:dyDescent="0.2">
      <c r="A5" s="67" t="s">
        <v>72</v>
      </c>
      <c r="B5">
        <v>29</v>
      </c>
    </row>
    <row r="6" spans="1:2" x14ac:dyDescent="0.2">
      <c r="A6" s="67" t="s">
        <v>36</v>
      </c>
      <c r="B6">
        <v>129151</v>
      </c>
    </row>
    <row r="7" spans="1:2" x14ac:dyDescent="0.2">
      <c r="A7" s="67" t="s">
        <v>37</v>
      </c>
      <c r="B7">
        <v>39</v>
      </c>
    </row>
    <row r="8" spans="1:2" x14ac:dyDescent="0.2">
      <c r="A8" s="67" t="s">
        <v>38</v>
      </c>
      <c r="B8">
        <v>9</v>
      </c>
    </row>
    <row r="9" spans="1:2" x14ac:dyDescent="0.2">
      <c r="A9" s="67" t="s">
        <v>39</v>
      </c>
      <c r="B9">
        <v>34976</v>
      </c>
    </row>
    <row r="10" spans="1:2" x14ac:dyDescent="0.2">
      <c r="A10" s="67" t="s">
        <v>40</v>
      </c>
      <c r="B10">
        <v>116604</v>
      </c>
    </row>
    <row r="11" spans="1:2" x14ac:dyDescent="0.2">
      <c r="A11" s="67" t="s">
        <v>41</v>
      </c>
      <c r="B11">
        <v>129020</v>
      </c>
    </row>
    <row r="12" spans="1:2" x14ac:dyDescent="0.2">
      <c r="A12" s="67" t="s">
        <v>54</v>
      </c>
      <c r="B12">
        <v>30</v>
      </c>
    </row>
    <row r="13" spans="1:2" x14ac:dyDescent="0.2">
      <c r="A13" s="67" t="s">
        <v>59</v>
      </c>
      <c r="B13">
        <v>129223</v>
      </c>
    </row>
    <row r="14" spans="1:2" x14ac:dyDescent="0.2">
      <c r="A14" s="67" t="s">
        <v>56</v>
      </c>
      <c r="B14">
        <v>128617</v>
      </c>
    </row>
    <row r="15" spans="1:2" x14ac:dyDescent="0.2">
      <c r="A15" s="67" t="s">
        <v>57</v>
      </c>
      <c r="B15">
        <v>129190</v>
      </c>
    </row>
    <row r="16" spans="1:2" x14ac:dyDescent="0.2">
      <c r="A16" s="67" t="s">
        <v>42</v>
      </c>
      <c r="B16">
        <v>128825</v>
      </c>
    </row>
    <row r="17" spans="1:2" x14ac:dyDescent="0.2">
      <c r="A17" s="67" t="s">
        <v>43</v>
      </c>
      <c r="B17">
        <v>32</v>
      </c>
    </row>
    <row r="18" spans="1:2" x14ac:dyDescent="0.2">
      <c r="A18" s="67" t="s">
        <v>58</v>
      </c>
      <c r="B18">
        <v>35872</v>
      </c>
    </row>
    <row r="19" spans="1:2" x14ac:dyDescent="0.2">
      <c r="A19" s="67" t="s">
        <v>44</v>
      </c>
      <c r="B19">
        <v>76656</v>
      </c>
    </row>
    <row r="20" spans="1:2" x14ac:dyDescent="0.2">
      <c r="A20" s="67" t="s">
        <v>45</v>
      </c>
      <c r="B20">
        <v>129131</v>
      </c>
    </row>
    <row r="21" spans="1:2" x14ac:dyDescent="0.2">
      <c r="A21" s="67" t="s">
        <v>46</v>
      </c>
      <c r="B21">
        <v>81160</v>
      </c>
    </row>
    <row r="22" spans="1:2" x14ac:dyDescent="0.2">
      <c r="A22" s="67" t="s">
        <v>55</v>
      </c>
      <c r="B22">
        <v>128917</v>
      </c>
    </row>
    <row r="23" spans="1:2" x14ac:dyDescent="0.2">
      <c r="A23" s="67" t="s">
        <v>47</v>
      </c>
      <c r="B23">
        <v>79310</v>
      </c>
    </row>
    <row r="24" spans="1:2" x14ac:dyDescent="0.2">
      <c r="A24" s="67" t="s">
        <v>48</v>
      </c>
      <c r="B24">
        <v>44</v>
      </c>
    </row>
    <row r="25" spans="1:2" x14ac:dyDescent="0.2">
      <c r="A25" s="67" t="s">
        <v>49</v>
      </c>
      <c r="B25">
        <v>43</v>
      </c>
    </row>
    <row r="26" spans="1:2" x14ac:dyDescent="0.2">
      <c r="A26" s="67" t="s">
        <v>65</v>
      </c>
      <c r="B26">
        <v>129269</v>
      </c>
    </row>
  </sheetData>
  <sheetProtection insertColumns="0" insertRows="0" selectLockedCells="1" selectUn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N17"/>
  <sheetViews>
    <sheetView workbookViewId="0">
      <selection activeCell="A43" sqref="A43"/>
    </sheetView>
  </sheetViews>
  <sheetFormatPr defaultRowHeight="12.75" x14ac:dyDescent="0.2"/>
  <sheetData>
    <row r="17" spans="14:14" ht="15" x14ac:dyDescent="0.25">
      <c r="N17" s="35"/>
    </row>
  </sheetData>
  <sheetProtection algorithmName="SHA-512" hashValue="3WMJ8LVvEW1Ut0ygeb8IfinVwHBw5+LnodXECzy74uEfqYwL5r0P+a84w11EaFcWHqjsZaOd+EBcnf36WZW8UQ==" saltValue="eLfDwQEJSNi+fkDXUvtRug==" spinCount="100000" sheet="1" objects="1" scenarios="1" selectLockedCells="1" selectUnlockedCells="1"/>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50" r:id="rId4">
          <objectPr defaultSize="0" altText="TPUC UD20 inspection form submission instructions" r:id="rId5">
            <anchor moveWithCells="1">
              <from>
                <xdr:col>0</xdr:col>
                <xdr:colOff>0</xdr:colOff>
                <xdr:row>0</xdr:row>
                <xdr:rowOff>0</xdr:rowOff>
              </from>
              <to>
                <xdr:col>10</xdr:col>
                <xdr:colOff>190500</xdr:colOff>
                <xdr:row>42</xdr:row>
                <xdr:rowOff>0</xdr:rowOff>
              </to>
            </anchor>
          </objectPr>
        </oleObject>
      </mc:Choice>
      <mc:Fallback>
        <oleObject progId="Word.Document.12"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6 0 8 4 c d 6 - 7 d 2 5 - 4 d 7 c - 9 1 8 a - a 5 8 e 1 a 5 0 2 0 5 3 "   x m l n s = " h t t p : / / s c h e m a s . m i c r o s o f t . c o m / D a t a M a s h u p " > A A A A A E M E A A B Q S w M E F A A C A A g A M F l K X E 5 k C U G l A A A A 9 g A A A B I A H A B D b 2 5 m a W c v U G F j a 2 F n Z S 5 4 b W w g o h g A K K A U A A A A A A A A A A A A A A A A A A A A A A A A A A A A h Y 9 L D o I w G I S v Q r q n D z Q R S S k L t 5 K Y E I 3 b p l Z o h B 9 D i + V u L j y S V x C j q D u X M / N N M n O / 3 n g 2 N H V w 0 Z 0 1 L a S I Y Y o C D a o 9 G C h T 1 L t j G K N M 8 I 1 U J 1 n q Y I T B J o M 1 K a q c O y e E e O + x n + G 2 K 0 l E K S P 7 f F 2 o S j c y N G C d B K X R p 3 X 4 3 0 K C 7 1 5 j R I T Z f I n Z I s a U k 8 n k u Y E v E I 1 7 n + m P y V d 9 7 f p O C w 3 h t u B k k p y 8 P 4 g H U E s D B B Q A A g A I A D B Z S 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W U p c 3 S c F d j w B A A D 8 A Q A A E w A c A E Z v c m 1 1 b G F z L 1 N l Y 3 R p b 2 4 x L m 0 g o h g A K K A U A A A A A A A A A A A A A A A A A A A A A A A A A A A A b V F B a 8 I w F L 4 X + h 8 e 2 a V C K F O 2 H S Y 9 j F a Z O 8 h G 3 W G o h y y + a S F N S v I q F v G / L 7 V F N z C X 5 H 1 f v i / f e 3 E o q T A a 8 m 4 f j s M g D J a Q o Z O 2 q M 5 U A u w z G 9 1 D J k h A b m o r E S a H y l j C D U y t K S E 1 Z S V 0 A 3 n j C E s G 6 z B w O 2 E 9 3 Q p b X S 9 L Q C G F A f h 1 Q V K 3 j z M j 6 x I 1 R d N C Y Z w a T b 5 w E X t 7 X u G B r J C 0 + u 8 U S 7 d n A 7 7 M U B V l Q W g T x h n 3 Q V R d a p e M O E y 0 N J t C b 5 P h 6 N G X H 7 U h z K l R m F y P 8 d x o X A 9 4 l + i O v f t m T N v V K 4 o N W s d 8 v I X 4 9 h d 7 p s e j L g S H Z Y + / K J V L o Y R 1 C d n 6 r 2 W 6 E 3 r r H R d N h V e 7 h R X a / R h b d o F b 0 k U 3 3 u f H I 8 t R + b + B L / / k e Z y X a c 9 F i b 5 n 8 m I g P 6 Y T h y O b Z R 6 a a X p 6 i F v X 0 2 k Q B o W + m W b 8 C 1 B L A Q I t A B Q A A g A I A D B Z S l x O Z A l B p Q A A A P Y A A A A S A A A A A A A A A A A A A A A A A A A A A A B D b 2 5 m a W c v U G F j a 2 F n Z S 5 4 b W x Q S w E C L Q A U A A I A C A A w W U p c D 8 r p q 6 Q A A A D p A A A A E w A A A A A A A A A A A A A A A A D x A A A A W 0 N v b n R l b n R f V H l w Z X N d L n h t b F B L A Q I t A B Q A A g A I A D B Z S l z d J w V 2 P A E A A P w B A A A T A A A A A A A A A A A A A A A A A O I B A A B G b 3 J t d W x h c y 9 T Z W N 0 a W 9 u M S 5 t U E s F B g A A A A A D A A M A w g A A A G 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o o J A A A A A A A A a A k 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V R D I w R G F 0 Y V N v d X J j Z 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J l M z Q 1 N z g 5 L W Q 3 O G Q t N D E z M y 0 5 Z G I 0 L W F j N T g 1 M W J j M D B i N C I g L z 4 8 R W 5 0 c n k g V H l w Z T 0 i T m F t Z V V w Z G F 0 Z W R B Z n R l c k Z p b G w i I F Z h b H V l P S J s M C I g L z 4 8 R W 5 0 c n k g V H l w Z T 0 i U m V z d W x 0 V H l w Z S I g V m F s d W U 9 I n N U Y W J s Z S I g L z 4 8 R W 5 0 c n k g V H l w Z T 0 i Q n V m Z m V y T m V 4 d F J l Z n J l c 2 g i I F Z h b H V l P S J s M C I g L z 4 8 R W 5 0 c n k g V H l w Z T 0 i R m l s b F R h c m d l d C I g V m F s d W U 9 I n N V R D I w R G F 0 Y V N v d X J j Z S I g L z 4 8 R W 5 0 c n k g V H l w Z T 0 i R m l s b G V k Q 2 9 t c G x l d G V S Z X N 1 b H R U b 1 d v c m t z a G V l d C I g V m F s d W U 9 I m w x I i A v P j x F b n R y e S B U e X B l P S J G a W x s T G F z d F V w Z G F 0 Z W Q i I F Z h b H V l P S J k M j A y N i 0 w M i 0 x M F Q x N z o w O T o z M i 4 y N D k y N j U 4 W i I g L z 4 8 R W 5 0 c n k g V H l w Z T 0 i R m l s b E V y c m 9 y Q 2 9 1 b n Q i I F Z h b H V l P S J s M C I g L z 4 8 R W 5 0 c n k g V H l w Z T 0 i R m l s b E V y c m 9 y Q 2 9 k Z S I g V m F s d W U 9 I n N V b m t u b 3 d u I i A v P j x F b n R y e S B U e X B l P S J G a W x s Q 2 9 s d W 1 u V H l w Z X M i I F Z h b H V l P S J z Q m d N P S I g L z 4 8 R W 5 0 c n k g V H l w Z T 0 i R m l s b E N v d W 5 0 I i B W Y W x 1 Z T 0 i b D I 1 I i A v P j x F b n R y e S B U e X B l P S J G a W x s Q 2 9 s d W 1 u T m F t Z X M i I F Z h b H V l P S J z W y Z x d W 9 0 O 1 N l b G V j d C B Z b 3 V y I F V E M j A g Q 2 9 t c G F u e S B O Y W 1 l J n F 1 b 3 Q 7 L C Z x d W 9 0 O 0 l E J n F 1 b 3 Q 7 X S I g L z 4 8 R W 5 0 c n k g V H l w Z T 0 i R m l s b F N 0 Y X R 1 c y I g V m F s d W U 9 I n N D b 2 1 w b G V 0 Z 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V R D I w R G F 0 Y V N v d X J j Z S 9 B d X R v U m V t b 3 Z l Z E N v b H V t b n M x L n t T Z W x l Y 3 Q g W W 9 1 c i B V R D I w I E N v b X B h b n k g T m F t Z S w w f S Z x d W 9 0 O y w m c X V v d D t T Z W N 0 a W 9 u M S 9 V R D I w R G F 0 Y V N v d X J j Z S 9 B d X R v U m V t b 3 Z l Z E N v b H V t b n M x L n t J R C w x f S Z x d W 9 0 O 1 0 s J n F 1 b 3 Q 7 Q 2 9 s d W 1 u Q 2 9 1 b n Q m c X V v d D s 6 M i w m c X V v d D t L Z X l D b 2 x 1 b W 5 O Y W 1 l c y Z x d W 9 0 O z p b X S w m c X V v d D t D b 2 x 1 b W 5 J Z G V u d G l 0 a W V z J n F 1 b 3 Q 7 O l s m c X V v d D t T Z W N 0 a W 9 u M S 9 V R D I w R G F 0 Y V N v d X J j Z S 9 B d X R v U m V t b 3 Z l Z E N v b H V t b n M x L n t T Z W x l Y 3 Q g W W 9 1 c i B V R D I w I E N v b X B h b n k g T m F t Z S w w f S Z x d W 9 0 O y w m c X V v d D t T Z W N 0 a W 9 u M S 9 V R D I w R G F 0 Y V N v d X J j Z S 9 B d X R v U m V t b 3 Z l Z E N v b H V t b n M x L n t J R C w x f S Z x d W 9 0 O 1 0 s J n F 1 b 3 Q 7 U m V s Y X R p b 2 5 z a G l w S W 5 m b y Z x d W 9 0 O z p b X X 0 i I C 8 + P C 9 T d G F i b G V F b n R y a W V z P j w v S X R l b T 4 8 S X R l b T 4 8 S X R l b U x v Y 2 F 0 a W 9 u P j x J d G V t V H l w Z T 5 G b 3 J t d W x h P C 9 J d G V t V H l w Z T 4 8 S X R l b V B h d G g + U 2 V j d G l v b j E v V U Q y M E R h d G F T b 3 V y Y 2 U v U 2 9 1 c m N l P C 9 J d G V t U G F 0 a D 4 8 L 0 l 0 Z W 1 M b 2 N h d G l v b j 4 8 U 3 R h Y m x l R W 5 0 c m l l c y A v P j w v S X R l b T 4 8 S X R l b T 4 8 S X R l b U x v Y 2 F 0 a W 9 u P j x J d G V t V H l w Z T 5 G b 3 J t d W x h P C 9 J d G V t V H l w Z T 4 8 S X R l b V B h d G g + U 2 V j d G l v b j E v V U Q y M E R h d G F T b 3 V y Y 2 U v U H J v b W 9 0 Z W Q l M j B I Z W F k Z X J z P C 9 J d G V t U G F 0 a D 4 8 L 0 l 0 Z W 1 M b 2 N h d G l v b j 4 8 U 3 R h Y m x l R W 5 0 c m l l c y A v P j w v S X R l b T 4 8 S X R l b T 4 8 S X R l b U x v Y 2 F 0 a W 9 u P j x J d G V t V H l w Z T 5 G b 3 J t d W x h P C 9 J d G V t V H l w Z T 4 8 S X R l b V B h d G g + U 2 V j d G l v b j E v V U Q y M E R h d G F T b 3 V y Y 2 U v Q 2 h h b m d l Z C U y M F R 5 c G U 8 L 0 l 0 Z W 1 Q Y X R o P j w v S X R l b U x v Y 2 F 0 a W 9 u P j x T d G F i b G V F b n R y a W V z I C 8 + P C 9 J d G V t P j w v S X R l b X M + P C 9 M b 2 N h b F B h Y 2 t h Z 2 V N Z X R h Z G F 0 Y U Z p b G U + F g A A A F B L B Q Y A A A A A A A A A A A A A A A A A A A A A A A A m A Q A A A Q A A A N C M n d 8 B F d E R j H o A w E / C l + s B A A A A 9 v c V P e / q k 0 K p C 3 m P Q s D Q h g A A A A A C A A A A A A A Q Z g A A A A E A A C A A A A C + o q U h S 3 d w W + x a p h A z i v K j E K I 6 y X z E j I 4 D O j c t l X T M 8 w A A A A A O g A A A A A I A A C A A A A C V Q S X L T D 6 0 + K 1 W v u h h 3 6 W A y V 3 s C q N B d p Z q u a X 5 / o 3 B 5 l A A A A B a E V W P w W m 0 F g f H Q a / Y O 8 j H d 4 P K c J Q N f f b q + y 4 R a X A G f 4 o K j x l d 5 j S k W A / I 9 5 v u 2 r R t F k R w V v B Z E I E f P n a e D 9 M K l I M 5 9 Q n B a R R T N a j R g g C J m U A A A A D p z v U U r J j P P r x S 6 g k y r U I 3 G r a 7 o T V 2 8 z A e K 7 2 S j 8 1 4 j N V U 9 J V I g s M I X x O k g l N e 0 + L K / + L m 2 i T O 5 n O I U 7 e v + P W y < / D a t a M a s h u p > 
</file>

<file path=customXml/itemProps1.xml><?xml version="1.0" encoding="utf-8"?>
<ds:datastoreItem xmlns:ds="http://schemas.openxmlformats.org/officeDocument/2006/customXml" ds:itemID="{30393C16-3037-4CE4-865A-F5B443CD23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UD-20</vt:lpstr>
      <vt:lpstr>Data</vt:lpstr>
      <vt:lpstr>Instructions</vt:lpstr>
      <vt:lpstr>'UD-20'!Print_Area</vt:lpstr>
    </vt:vector>
  </TitlesOfParts>
  <Company>Tennessee Regulatory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AA02003</dc:creator>
  <cp:lastModifiedBy>Tracy Stinson</cp:lastModifiedBy>
  <cp:lastPrinted>2026-01-14T20:49:50Z</cp:lastPrinted>
  <dcterms:created xsi:type="dcterms:W3CDTF">2004-03-18T16:03:53Z</dcterms:created>
  <dcterms:modified xsi:type="dcterms:W3CDTF">2026-02-10T17:10:28Z</dcterms:modified>
</cp:coreProperties>
</file>