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LL\EVERYONE\FY2026\2026Doc\NarrLink\CFGData\"/>
    </mc:Choice>
  </mc:AlternateContent>
  <xr:revisionPtr revIDLastSave="0" documentId="13_ncr:1_{D4BF98D1-FA7C-465D-9C98-5178845AD7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bt_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1" l="1"/>
  <c r="C14" i="1"/>
  <c r="C13" i="1"/>
  <c r="C39" i="1" s="1"/>
  <c r="C12" i="1"/>
  <c r="C38" i="1" s="1"/>
  <c r="C11" i="1"/>
  <c r="C37" i="1" s="1"/>
  <c r="C30" i="1"/>
  <c r="C10" i="1"/>
  <c r="C36" i="1" s="1"/>
  <c r="C9" i="1" l="1"/>
  <c r="C35" i="1" s="1"/>
  <c r="C8" i="1" l="1"/>
  <c r="C34" i="1" s="1"/>
  <c r="C33" i="1"/>
  <c r="C32" i="1"/>
  <c r="C31" i="1"/>
  <c r="C29" i="1"/>
  <c r="C28" i="1"/>
</calcChain>
</file>

<file path=xl/sharedStrings.xml><?xml version="1.0" encoding="utf-8"?>
<sst xmlns="http://schemas.openxmlformats.org/spreadsheetml/2006/main" count="81" uniqueCount="19">
  <si>
    <t>FiscalYear</t>
  </si>
  <si>
    <t>Category</t>
  </si>
  <si>
    <t xml:space="preserve"> Amount </t>
  </si>
  <si>
    <t>FY 2012</t>
  </si>
  <si>
    <t>Issued</t>
  </si>
  <si>
    <t>FY 2013</t>
  </si>
  <si>
    <t>FY 2014</t>
  </si>
  <si>
    <t>FY 2015</t>
  </si>
  <si>
    <t>FY 2016</t>
  </si>
  <si>
    <t>FY 2017</t>
  </si>
  <si>
    <t>Unissued</t>
  </si>
  <si>
    <t>Total Authorized</t>
  </si>
  <si>
    <t>FY 2018</t>
  </si>
  <si>
    <t>FY 2019</t>
  </si>
  <si>
    <t>FY 2020</t>
  </si>
  <si>
    <t>FY 2021</t>
  </si>
  <si>
    <t>FY 2022</t>
  </si>
  <si>
    <t>FY 2023</t>
  </si>
  <si>
    <t>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</si>
</sst>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4" fontId="0" fillId="0" borderId="0" xfId="0" applyNumberFormat="1"/>
    <xf numFmtId="4" fontId="0" fillId="33" borderId="0" xfId="0" applyNumberFormat="1" applyFill="1"/>
    <xf numFmtId="0" fontId="0" fillId="33" borderId="0" xfId="0" applyFill="1"/>
    <xf numFmtId="0" fontId="0" fillId="0" borderId="0" xfId="0" applyFill="1"/>
    <xf numFmtId="4" fontId="0" fillId="0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"/>
  <sheetViews>
    <sheetView tabSelected="1" workbookViewId="0"/>
  </sheetViews>
  <sheetFormatPr defaultRowHeight="15" x14ac:dyDescent="0.25"/>
  <cols>
    <col min="1" max="1" width="9.7109375" bestFit="1" customWidth="1"/>
    <col min="2" max="2" width="15.85546875" bestFit="1" customWidth="1"/>
    <col min="3" max="3" width="15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4</v>
      </c>
      <c r="C2" s="1">
        <v>1994650000</v>
      </c>
    </row>
    <row r="3" spans="1:3" x14ac:dyDescent="0.25">
      <c r="A3" t="s">
        <v>5</v>
      </c>
      <c r="B3" t="s">
        <v>4</v>
      </c>
      <c r="C3" s="1">
        <v>1978411000</v>
      </c>
    </row>
    <row r="4" spans="1:3" x14ac:dyDescent="0.25">
      <c r="A4" t="s">
        <v>6</v>
      </c>
      <c r="B4" t="s">
        <v>4</v>
      </c>
      <c r="C4" s="1">
        <v>1817949000</v>
      </c>
    </row>
    <row r="5" spans="1:3" x14ac:dyDescent="0.25">
      <c r="A5" t="s">
        <v>7</v>
      </c>
      <c r="B5" t="s">
        <v>4</v>
      </c>
      <c r="C5" s="1">
        <v>1772015000</v>
      </c>
    </row>
    <row r="6" spans="1:3" x14ac:dyDescent="0.25">
      <c r="A6" t="s">
        <v>8</v>
      </c>
      <c r="B6" t="s">
        <v>4</v>
      </c>
      <c r="C6" s="1">
        <v>1899205000</v>
      </c>
    </row>
    <row r="7" spans="1:3" x14ac:dyDescent="0.25">
      <c r="A7" t="s">
        <v>9</v>
      </c>
      <c r="B7" t="s">
        <v>4</v>
      </c>
      <c r="C7" s="1">
        <v>1905530000</v>
      </c>
    </row>
    <row r="8" spans="1:3" s="4" customFormat="1" x14ac:dyDescent="0.25">
      <c r="A8" s="4" t="s">
        <v>12</v>
      </c>
      <c r="B8" s="4" t="s">
        <v>4</v>
      </c>
      <c r="C8" s="5">
        <f>1741155000+156640000</f>
        <v>1897795000</v>
      </c>
    </row>
    <row r="9" spans="1:3" x14ac:dyDescent="0.25">
      <c r="A9" s="4" t="s">
        <v>13</v>
      </c>
      <c r="B9" s="4" t="s">
        <v>4</v>
      </c>
      <c r="C9" s="5">
        <f>1596443000+142172000</f>
        <v>1738615000</v>
      </c>
    </row>
    <row r="10" spans="1:3" s="4" customFormat="1" x14ac:dyDescent="0.25">
      <c r="A10" s="4" t="s">
        <v>14</v>
      </c>
      <c r="B10" s="4" t="s">
        <v>4</v>
      </c>
      <c r="C10" s="5">
        <f>1578402000+132553000</f>
        <v>1710955000</v>
      </c>
    </row>
    <row r="11" spans="1:3" x14ac:dyDescent="0.25">
      <c r="A11" s="4" t="s">
        <v>15</v>
      </c>
      <c r="B11" s="4" t="s">
        <v>4</v>
      </c>
      <c r="C11" s="5">
        <f>1436291000+119254000</f>
        <v>1555545000</v>
      </c>
    </row>
    <row r="12" spans="1:3" x14ac:dyDescent="0.25">
      <c r="A12" s="4" t="s">
        <v>16</v>
      </c>
      <c r="B12" s="4" t="s">
        <v>4</v>
      </c>
      <c r="C12" s="5">
        <f>1379627000+157048000</f>
        <v>1536675000</v>
      </c>
    </row>
    <row r="13" spans="1:3" x14ac:dyDescent="0.25">
      <c r="A13" s="4" t="s">
        <v>17</v>
      </c>
      <c r="B13" s="4" t="s">
        <v>4</v>
      </c>
      <c r="C13" s="5">
        <f>1233913000+140782000</f>
        <v>1374695000</v>
      </c>
    </row>
    <row r="14" spans="1:3" x14ac:dyDescent="0.25">
      <c r="A14" s="3" t="s">
        <v>18</v>
      </c>
      <c r="B14" s="3" t="s">
        <v>4</v>
      </c>
      <c r="C14" s="2">
        <f>1564290000+124815000</f>
        <v>1689105000</v>
      </c>
    </row>
    <row r="15" spans="1:3" x14ac:dyDescent="0.25">
      <c r="A15" t="s">
        <v>3</v>
      </c>
      <c r="B15" t="s">
        <v>10</v>
      </c>
      <c r="C15" s="1">
        <v>1995906222.9300001</v>
      </c>
    </row>
    <row r="16" spans="1:3" x14ac:dyDescent="0.25">
      <c r="A16" t="s">
        <v>5</v>
      </c>
      <c r="B16" t="s">
        <v>10</v>
      </c>
      <c r="C16" s="1">
        <v>1966227801.96</v>
      </c>
    </row>
    <row r="17" spans="1:3" x14ac:dyDescent="0.25">
      <c r="A17" t="s">
        <v>6</v>
      </c>
      <c r="B17" t="s">
        <v>10</v>
      </c>
      <c r="C17" s="1">
        <v>1823065203.96</v>
      </c>
    </row>
    <row r="18" spans="1:3" x14ac:dyDescent="0.25">
      <c r="A18" t="s">
        <v>7</v>
      </c>
      <c r="B18" t="s">
        <v>10</v>
      </c>
      <c r="C18" s="1">
        <v>2087645139.96</v>
      </c>
    </row>
    <row r="19" spans="1:3" x14ac:dyDescent="0.25">
      <c r="A19" t="s">
        <v>8</v>
      </c>
      <c r="B19" t="s">
        <v>10</v>
      </c>
      <c r="C19" s="1">
        <v>1703700083.1500001</v>
      </c>
    </row>
    <row r="20" spans="1:3" x14ac:dyDescent="0.25">
      <c r="A20" t="s">
        <v>9</v>
      </c>
      <c r="B20" t="s">
        <v>10</v>
      </c>
      <c r="C20" s="1">
        <v>1413636039.98</v>
      </c>
    </row>
    <row r="21" spans="1:3" s="4" customFormat="1" x14ac:dyDescent="0.25">
      <c r="A21" s="4" t="s">
        <v>12</v>
      </c>
      <c r="B21" s="4" t="s">
        <v>10</v>
      </c>
      <c r="C21" s="5">
        <v>1324549552.98</v>
      </c>
    </row>
    <row r="22" spans="1:3" x14ac:dyDescent="0.25">
      <c r="A22" s="4" t="s">
        <v>13</v>
      </c>
      <c r="B22" s="4" t="s">
        <v>10</v>
      </c>
      <c r="C22" s="5">
        <v>1326975075.3299999</v>
      </c>
    </row>
    <row r="23" spans="1:3" s="4" customFormat="1" x14ac:dyDescent="0.25">
      <c r="A23" s="4" t="s">
        <v>14</v>
      </c>
      <c r="B23" s="4" t="s">
        <v>10</v>
      </c>
      <c r="C23" s="5">
        <v>1411702349.3299999</v>
      </c>
    </row>
    <row r="24" spans="1:3" x14ac:dyDescent="0.25">
      <c r="A24" s="4" t="s">
        <v>15</v>
      </c>
      <c r="B24" s="4" t="s">
        <v>10</v>
      </c>
      <c r="C24" s="5">
        <v>1453980623.3299999</v>
      </c>
    </row>
    <row r="25" spans="1:3" x14ac:dyDescent="0.25">
      <c r="A25" s="4" t="s">
        <v>16</v>
      </c>
      <c r="B25" s="4" t="s">
        <v>10</v>
      </c>
      <c r="C25" s="5">
        <v>1544102305.1500001</v>
      </c>
    </row>
    <row r="26" spans="1:3" s="4" customFormat="1" x14ac:dyDescent="0.25">
      <c r="A26" s="4" t="s">
        <v>17</v>
      </c>
      <c r="B26" s="4" t="s">
        <v>10</v>
      </c>
      <c r="C26" s="5">
        <v>1544133617.6700001</v>
      </c>
    </row>
    <row r="27" spans="1:3" x14ac:dyDescent="0.25">
      <c r="A27" s="3" t="s">
        <v>18</v>
      </c>
      <c r="B27" s="3" t="s">
        <v>10</v>
      </c>
      <c r="C27" s="2">
        <v>1003179053.67</v>
      </c>
    </row>
    <row r="28" spans="1:3" x14ac:dyDescent="0.25">
      <c r="A28" t="s">
        <v>3</v>
      </c>
      <c r="B28" t="s">
        <v>11</v>
      </c>
      <c r="C28" s="1">
        <f>C2+C15</f>
        <v>3990556222.9300003</v>
      </c>
    </row>
    <row r="29" spans="1:3" x14ac:dyDescent="0.25">
      <c r="A29" t="s">
        <v>5</v>
      </c>
      <c r="B29" t="s">
        <v>11</v>
      </c>
      <c r="C29" s="5">
        <f>C3+C16</f>
        <v>3944638801.96</v>
      </c>
    </row>
    <row r="30" spans="1:3" x14ac:dyDescent="0.25">
      <c r="A30" t="s">
        <v>6</v>
      </c>
      <c r="B30" t="s">
        <v>11</v>
      </c>
      <c r="C30" s="1">
        <f>C4+C17</f>
        <v>3641014203.96</v>
      </c>
    </row>
    <row r="31" spans="1:3" x14ac:dyDescent="0.25">
      <c r="A31" t="s">
        <v>7</v>
      </c>
      <c r="B31" t="s">
        <v>11</v>
      </c>
      <c r="C31" s="1">
        <f>C5+C18</f>
        <v>3859660139.96</v>
      </c>
    </row>
    <row r="32" spans="1:3" x14ac:dyDescent="0.25">
      <c r="A32" t="s">
        <v>8</v>
      </c>
      <c r="B32" t="s">
        <v>11</v>
      </c>
      <c r="C32" s="1">
        <f>C6+C19</f>
        <v>3602905083.1500001</v>
      </c>
    </row>
    <row r="33" spans="1:3" x14ac:dyDescent="0.25">
      <c r="A33" t="s">
        <v>9</v>
      </c>
      <c r="B33" t="s">
        <v>11</v>
      </c>
      <c r="C33" s="1">
        <f>C7+C20</f>
        <v>3319166039.98</v>
      </c>
    </row>
    <row r="34" spans="1:3" s="4" customFormat="1" x14ac:dyDescent="0.25">
      <c r="A34" s="4" t="s">
        <v>12</v>
      </c>
      <c r="B34" s="4" t="s">
        <v>11</v>
      </c>
      <c r="C34" s="5">
        <f>C8+C21</f>
        <v>3222344552.98</v>
      </c>
    </row>
    <row r="35" spans="1:3" x14ac:dyDescent="0.25">
      <c r="A35" s="4" t="s">
        <v>13</v>
      </c>
      <c r="B35" s="4" t="s">
        <v>11</v>
      </c>
      <c r="C35" s="5">
        <f>C9+C22</f>
        <v>3065590075.3299999</v>
      </c>
    </row>
    <row r="36" spans="1:3" s="4" customFormat="1" x14ac:dyDescent="0.25">
      <c r="A36" s="4" t="s">
        <v>14</v>
      </c>
      <c r="B36" s="4" t="s">
        <v>11</v>
      </c>
      <c r="C36" s="5">
        <f>C10+C23</f>
        <v>3122657349.3299999</v>
      </c>
    </row>
    <row r="37" spans="1:3" x14ac:dyDescent="0.25">
      <c r="A37" s="4" t="s">
        <v>15</v>
      </c>
      <c r="B37" s="4" t="s">
        <v>11</v>
      </c>
      <c r="C37" s="5">
        <f>C11+C24</f>
        <v>3009525623.3299999</v>
      </c>
    </row>
    <row r="38" spans="1:3" x14ac:dyDescent="0.25">
      <c r="A38" s="4" t="s">
        <v>16</v>
      </c>
      <c r="B38" s="4" t="s">
        <v>11</v>
      </c>
      <c r="C38" s="5">
        <f>C12+C25</f>
        <v>3080777305.1500001</v>
      </c>
    </row>
    <row r="39" spans="1:3" x14ac:dyDescent="0.25">
      <c r="A39" s="4" t="s">
        <v>17</v>
      </c>
      <c r="B39" s="4" t="s">
        <v>11</v>
      </c>
      <c r="C39" s="5">
        <f>C13+C26</f>
        <v>2918828617.6700001</v>
      </c>
    </row>
    <row r="40" spans="1:3" x14ac:dyDescent="0.25">
      <c r="A40" s="3" t="s">
        <v>18</v>
      </c>
      <c r="B40" s="3" t="s">
        <v>11</v>
      </c>
      <c r="C40" s="2">
        <f>C14+C27</f>
        <v>2692284053.6700001</v>
      </c>
    </row>
  </sheetData>
  <phoneticPr fontId="18" type="noConversion"/>
  <pageMargins left="0.7" right="0.7" top="0.75" bottom="0.75" header="0.3" footer="0.3"/>
  <pageSetup orientation="portrait" verticalDpi="0" r:id="rId1"/>
  <headerFooter>
    <oddFooter>&amp;L&amp;D   &amp;T 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73B6723EE0C74CA83F6E6D7D2FF682" ma:contentTypeVersion="15" ma:contentTypeDescription="Create a new document." ma:contentTypeScope="" ma:versionID="46fa21d02b39fa52b79ab05aa0f895a5">
  <xsd:schema xmlns:xsd="http://www.w3.org/2001/XMLSchema" xmlns:xs="http://www.w3.org/2001/XMLSchema" xmlns:p="http://schemas.microsoft.com/office/2006/metadata/properties" xmlns:ns2="43b715fc-0703-4c71-9a26-12348c233200" xmlns:ns3="6b5f5ff1-4380-4edf-a34c-c41e4c7d388f" targetNamespace="http://schemas.microsoft.com/office/2006/metadata/properties" ma:root="true" ma:fieldsID="5d8079dda7b27cff9484b6217ffd42ee" ns2:_="" ns3:_="">
    <xsd:import namespace="43b715fc-0703-4c71-9a26-12348c233200"/>
    <xsd:import namespace="6b5f5ff1-4380-4edf-a34c-c41e4c7d38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715fc-0703-4c71-9a26-12348c2332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0ec6819c-d561-498f-ad6b-029f1b52b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5f5ff1-4380-4edf-a34c-c41e4c7d388f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3d126b-ba60-4059-b4a2-48d5703afdd5}" ma:internalName="TaxCatchAll" ma:showField="CatchAllData" ma:web="6b5f5ff1-4380-4edf-a34c-c41e4c7d38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b715fc-0703-4c71-9a26-12348c233200">
      <Terms xmlns="http://schemas.microsoft.com/office/infopath/2007/PartnerControls"/>
    </lcf76f155ced4ddcb4097134ff3c332f>
    <TaxCatchAll xmlns="6b5f5ff1-4380-4edf-a34c-c41e4c7d388f" xsi:nil="true"/>
  </documentManagement>
</p:properties>
</file>

<file path=customXml/itemProps1.xml><?xml version="1.0" encoding="utf-8"?>
<ds:datastoreItem xmlns:ds="http://schemas.openxmlformats.org/officeDocument/2006/customXml" ds:itemID="{C238704B-4E66-4F53-BD12-EE125DB1355D}"/>
</file>

<file path=customXml/itemProps2.xml><?xml version="1.0" encoding="utf-8"?>
<ds:datastoreItem xmlns:ds="http://schemas.openxmlformats.org/officeDocument/2006/customXml" ds:itemID="{15948223-FCD4-4BE2-9DD9-6F6206A3CAD1}"/>
</file>

<file path=customXml/itemProps3.xml><?xml version="1.0" encoding="utf-8"?>
<ds:datastoreItem xmlns:ds="http://schemas.openxmlformats.org/officeDocument/2006/customXml" ds:itemID="{9640A1FF-E84D-40E1-AF95-23614A3ED5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Newton</dc:creator>
  <cp:lastModifiedBy>Rick Newton</cp:lastModifiedBy>
  <cp:lastPrinted>2023-02-02T17:09:18Z</cp:lastPrinted>
  <dcterms:created xsi:type="dcterms:W3CDTF">2019-04-23T18:10:58Z</dcterms:created>
  <dcterms:modified xsi:type="dcterms:W3CDTF">2025-02-03T15:58:47Z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0x010100B673B6723EE0C74CA83F6E6D7D2FF682</vt:lpwstr>
  </property>
</Properties>
</file>