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parsons365-my.sharepoint.com/personal/shani_montes_parsons_com/Documents/Desktop/"/>
    </mc:Choice>
  </mc:AlternateContent>
  <xr:revisionPtr revIDLastSave="3" documentId="8_{F9A02DA1-2CBE-45B0-8A1D-01B194FA3D2D}" xr6:coauthVersionLast="47" xr6:coauthVersionMax="47" xr10:uidLastSave="{AA06FE50-A68C-4FCA-8109-E6B37D3C4058}"/>
  <bookViews>
    <workbookView xWindow="-120" yWindow="-120" windowWidth="29040" windowHeight="15720" activeTab="2" xr2:uid="{66C95E45-15BA-44C2-9E38-AE947A0A7C3E}"/>
  </bookViews>
  <sheets>
    <sheet name="Module 1" sheetId="7" r:id="rId1"/>
    <sheet name="Module 2" sheetId="9" r:id="rId2"/>
    <sheet name="Module 2 - Details" sheetId="10" r:id="rId3"/>
    <sheet name="Module 3" sheetId="3" r:id="rId4"/>
    <sheet name="Page 1 (B)" sheetId="5" state="hidden" r:id="rId5"/>
    <sheet name="Module 3 - Details" sheetId="4" r:id="rId6"/>
  </sheets>
  <definedNames>
    <definedName name="_xlnm.Print_Area" localSheetId="1">'Module 2'!#REF!,'Module 2'!$A$1:$H$12</definedName>
    <definedName name="_xlnm.Print_Area" localSheetId="3">'Module 3'!#REF!,'Module 3'!$A$1:$H$18</definedName>
    <definedName name="_xlnm.Print_Area" localSheetId="4">'Page 1 (B)'!#REF!,'Page 1 (B)'!$A$1:$H$19</definedName>
    <definedName name="Z_2FF48B4A_F0CF_45E0_A2DF_C85EC8011480_.wvu.Cols" localSheetId="1" hidden="1">'Module 2'!$J:$L</definedName>
    <definedName name="Z_2FF48B4A_F0CF_45E0_A2DF_C85EC8011480_.wvu.Cols" localSheetId="3" hidden="1">'Module 3'!$J:$L</definedName>
    <definedName name="Z_2FF48B4A_F0CF_45E0_A2DF_C85EC8011480_.wvu.Cols" localSheetId="4" hidden="1">'Page 1 (B)'!$J:$L</definedName>
    <definedName name="Z_2FF48B4A_F0CF_45E0_A2DF_C85EC8011480_.wvu.PrintArea" localSheetId="1" hidden="1">'Module 2'!#REF!,'Module 2'!$A$1:$H$12</definedName>
    <definedName name="Z_2FF48B4A_F0CF_45E0_A2DF_C85EC8011480_.wvu.PrintArea" localSheetId="3" hidden="1">'Module 3'!#REF!,'Module 3'!$A$1:$H$18</definedName>
    <definedName name="Z_2FF48B4A_F0CF_45E0_A2DF_C85EC8011480_.wvu.PrintArea" localSheetId="4" hidden="1">'Page 1 (B)'!#REF!,'Page 1 (B)'!$A$1:$H$19</definedName>
    <definedName name="Z_2FF48B4A_F0CF_45E0_A2DF_C85EC8011480_.wvu.Rows" localSheetId="1" hidden="1">'Module 2'!$18:$23</definedName>
    <definedName name="Z_2FF48B4A_F0CF_45E0_A2DF_C85EC8011480_.wvu.Rows" localSheetId="3" hidden="1">'Module 3'!$24:$29</definedName>
    <definedName name="Z_2FF48B4A_F0CF_45E0_A2DF_C85EC8011480_.wvu.Rows" localSheetId="4" hidden="1">'Page 1 (B)'!$25:$30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9" l="1"/>
  <c r="K12" i="9"/>
  <c r="K11" i="9"/>
  <c r="L11" i="9" s="1"/>
  <c r="M11" i="9" s="1"/>
  <c r="K10" i="9"/>
  <c r="L10" i="9" s="1"/>
  <c r="M10" i="9" s="1"/>
  <c r="K9" i="9"/>
  <c r="L9" i="9" s="1"/>
  <c r="M9" i="9" s="1"/>
  <c r="K8" i="9"/>
  <c r="L8" i="9" s="1"/>
  <c r="M8" i="9" s="1"/>
  <c r="K7" i="9"/>
  <c r="L7" i="9" s="1"/>
  <c r="M7" i="9" s="1"/>
  <c r="K6" i="9"/>
  <c r="L12" i="9" l="1"/>
  <c r="M12" i="9" s="1"/>
  <c r="K13" i="9"/>
  <c r="L6" i="9"/>
  <c r="L13" i="9" l="1"/>
  <c r="M6" i="9"/>
  <c r="L14" i="9" s="1"/>
  <c r="M13" i="9" l="1"/>
  <c r="J14" i="9" s="1"/>
  <c r="D14" i="9"/>
  <c r="N31" i="7" l="1"/>
  <c r="M31" i="7"/>
  <c r="N29" i="7"/>
  <c r="M29" i="7"/>
  <c r="M32" i="7" l="1"/>
  <c r="N32" i="7"/>
  <c r="J20" i="5" l="1"/>
  <c r="K19" i="5"/>
  <c r="L19" i="5" s="1"/>
  <c r="M19" i="5" s="1"/>
  <c r="K18" i="5"/>
  <c r="L18" i="5" s="1"/>
  <c r="M18" i="5" s="1"/>
  <c r="K17" i="5"/>
  <c r="L17" i="5" s="1"/>
  <c r="M17" i="5" s="1"/>
  <c r="K16" i="5"/>
  <c r="L16" i="5" s="1"/>
  <c r="M16" i="5" s="1"/>
  <c r="K15" i="5"/>
  <c r="L15" i="5" s="1"/>
  <c r="M15" i="5" s="1"/>
  <c r="K14" i="5"/>
  <c r="L14" i="5" s="1"/>
  <c r="M14" i="5" s="1"/>
  <c r="K13" i="5"/>
  <c r="L13" i="5" s="1"/>
  <c r="M13" i="5" s="1"/>
  <c r="K12" i="5"/>
  <c r="L12" i="5" s="1"/>
  <c r="M12" i="5" s="1"/>
  <c r="L11" i="5"/>
  <c r="M11" i="5" s="1"/>
  <c r="K11" i="5"/>
  <c r="K10" i="5"/>
  <c r="L10" i="5" s="1"/>
  <c r="M10" i="5" s="1"/>
  <c r="K9" i="5"/>
  <c r="L9" i="5" s="1"/>
  <c r="M9" i="5" s="1"/>
  <c r="K8" i="5"/>
  <c r="L8" i="5" s="1"/>
  <c r="M8" i="5" s="1"/>
  <c r="K7" i="5"/>
  <c r="L7" i="5" s="1"/>
  <c r="M7" i="5" s="1"/>
  <c r="K6" i="5"/>
  <c r="J19" i="3"/>
  <c r="K20" i="5" l="1"/>
  <c r="L6" i="5"/>
  <c r="K6" i="3"/>
  <c r="L6" i="3" s="1"/>
  <c r="M6" i="3" s="1"/>
  <c r="K7" i="3"/>
  <c r="L7" i="3" s="1"/>
  <c r="M7" i="3" s="1"/>
  <c r="K18" i="3"/>
  <c r="L18" i="3" s="1"/>
  <c r="M18" i="3" s="1"/>
  <c r="K17" i="3"/>
  <c r="L17" i="3" s="1"/>
  <c r="M17" i="3" s="1"/>
  <c r="K16" i="3"/>
  <c r="K15" i="3"/>
  <c r="L15" i="3" s="1"/>
  <c r="M15" i="3" s="1"/>
  <c r="K14" i="3"/>
  <c r="L14" i="3" s="1"/>
  <c r="M14" i="3" s="1"/>
  <c r="K13" i="3"/>
  <c r="L13" i="3" s="1"/>
  <c r="M13" i="3" s="1"/>
  <c r="K12" i="3"/>
  <c r="L12" i="3" s="1"/>
  <c r="M12" i="3" s="1"/>
  <c r="K11" i="3"/>
  <c r="L11" i="3" s="1"/>
  <c r="M11" i="3" s="1"/>
  <c r="K10" i="3"/>
  <c r="L10" i="3" s="1"/>
  <c r="M10" i="3" s="1"/>
  <c r="K9" i="3"/>
  <c r="L9" i="3" s="1"/>
  <c r="M9" i="3" s="1"/>
  <c r="K8" i="3"/>
  <c r="L8" i="3" s="1"/>
  <c r="M8" i="3" s="1"/>
  <c r="L20" i="5" l="1"/>
  <c r="M6" i="5"/>
  <c r="M20" i="5" s="1"/>
  <c r="J21" i="5" s="1"/>
  <c r="L21" i="5" s="1"/>
  <c r="L16" i="3"/>
  <c r="M16" i="3" s="1"/>
  <c r="M19" i="3" s="1"/>
  <c r="K19" i="3"/>
  <c r="J20" i="3" l="1"/>
  <c r="L20" i="3" s="1"/>
  <c r="D21" i="5"/>
  <c r="L19" i="3"/>
  <c r="D20"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Montesvictorio, Shanialexandra [NN-US]</author>
  </authors>
  <commentList>
    <comment ref="B6" authorId="0" shapeId="0" xr:uid="{A8403D95-4922-4461-AFC5-82BA64524514}">
      <text>
        <r>
          <rPr>
            <b/>
            <sz val="9"/>
            <color indexed="81"/>
            <rFont val="Tahoma"/>
            <family val="2"/>
          </rPr>
          <t>Project area description</t>
        </r>
        <r>
          <rPr>
            <sz val="9"/>
            <color indexed="81"/>
            <rFont val="Tahoma"/>
            <family val="2"/>
          </rPr>
          <t xml:space="preserve"> indicates the location or nature of the project. This factor is separated into three different categories: </t>
        </r>
        <r>
          <rPr>
            <b/>
            <sz val="9"/>
            <color indexed="81"/>
            <rFont val="Tahoma"/>
            <family val="2"/>
          </rPr>
          <t>(1) rural, (2) suburban, and (3) commercial/urban</t>
        </r>
        <r>
          <rPr>
            <sz val="9"/>
            <color indexed="81"/>
            <rFont val="Tahoma"/>
            <family val="2"/>
          </rPr>
          <t>. In general, urban/commercial areas have more complex and congested roadways and utilities because of higher building and infrastructure density. Therefore, a more urbanized or commercialized area usually means more risks associated with utilities, so increased investigation levels are recommended.</t>
        </r>
      </text>
    </comment>
    <comment ref="B7" authorId="0" shapeId="0" xr:uid="{56BB03F3-B518-4B8F-BDF6-94DFB8097AB8}">
      <text>
        <r>
          <rPr>
            <b/>
            <sz val="9"/>
            <color indexed="81"/>
            <rFont val="Tahoma"/>
            <family val="2"/>
          </rPr>
          <t xml:space="preserve">Type of project </t>
        </r>
        <r>
          <rPr>
            <sz val="9"/>
            <color indexed="81"/>
            <rFont val="Tahoma"/>
            <family val="2"/>
          </rPr>
          <t>often indicates whether a more intense utility investigation is needed. As an example, a project that is primarily pavement resurfacing may only need minimal areas of investigation. The types of projects identified include</t>
        </r>
        <r>
          <rPr>
            <b/>
            <sz val="9"/>
            <color indexed="81"/>
            <rFont val="Tahoma"/>
            <family val="2"/>
          </rPr>
          <t xml:space="preserve"> (1) Minimal</t>
        </r>
        <r>
          <rPr>
            <sz val="9"/>
            <color indexed="81"/>
            <rFont val="Tahoma"/>
            <family val="2"/>
          </rPr>
          <t xml:space="preserve"> (i.e., Pavement Surface Repairs, Bridge Deck or Joint Repairs), </t>
        </r>
        <r>
          <rPr>
            <b/>
            <sz val="9"/>
            <color indexed="81"/>
            <rFont val="Tahoma"/>
            <family val="2"/>
          </rPr>
          <t>(2) Minor</t>
        </r>
        <r>
          <rPr>
            <sz val="9"/>
            <color indexed="81"/>
            <rFont val="Tahoma"/>
            <family val="2"/>
          </rPr>
          <t xml:space="preserve"> (i.e., Signal or Lighting Projects, Pedestrian and Bike Projects, Noise Barriers, or Structure Replacements), and</t>
        </r>
        <r>
          <rPr>
            <b/>
            <sz val="9"/>
            <color indexed="81"/>
            <rFont val="Tahoma"/>
            <family val="2"/>
          </rPr>
          <t xml:space="preserve"> (3) Major</t>
        </r>
        <r>
          <rPr>
            <sz val="9"/>
            <color indexed="81"/>
            <rFont val="Tahoma"/>
            <family val="2"/>
          </rPr>
          <t xml:space="preserve"> (i.e., New alignments, Widening or Realignments, Intersection or Interchange Improvements, or Drainage Systems). This can also be thought of as how likely this type of project will impact utilities if present from low (1) to high (3).</t>
        </r>
      </text>
    </comment>
    <comment ref="B8" authorId="0" shapeId="0" xr:uid="{D6F26687-0034-4B1D-9F38-0B312DC2F560}">
      <text>
        <r>
          <rPr>
            <b/>
            <sz val="9"/>
            <color indexed="81"/>
            <rFont val="Tahoma"/>
            <family val="2"/>
          </rPr>
          <t>Depth of excavation</t>
        </r>
        <r>
          <rPr>
            <sz val="9"/>
            <color indexed="81"/>
            <rFont val="Tahoma"/>
            <family val="2"/>
          </rPr>
          <t xml:space="preserve"> required can also present varying risk levels for encountering utilities and associated risks. This factor is separated into three different categories: </t>
        </r>
        <r>
          <rPr>
            <b/>
            <sz val="9"/>
            <color indexed="81"/>
            <rFont val="Tahoma"/>
            <family val="2"/>
          </rPr>
          <t xml:space="preserve">(1) without excavation, (2) shallow excavation </t>
        </r>
        <r>
          <rPr>
            <sz val="9"/>
            <color indexed="81"/>
            <rFont val="Tahoma"/>
            <family val="2"/>
          </rPr>
          <t xml:space="preserve">(i.e., less than 3 feet), and </t>
        </r>
        <r>
          <rPr>
            <b/>
            <sz val="9"/>
            <color indexed="81"/>
            <rFont val="Tahoma"/>
            <family val="2"/>
          </rPr>
          <t xml:space="preserve">(3) deep excavation </t>
        </r>
        <r>
          <rPr>
            <sz val="9"/>
            <color indexed="81"/>
            <rFont val="Tahoma"/>
            <family val="2"/>
          </rPr>
          <t>(i.e., anything over 3 feet).</t>
        </r>
      </text>
    </comment>
    <comment ref="B9" authorId="0" shapeId="0" xr:uid="{8AD9D3DB-FA63-42F5-BCCE-C23D942479FE}">
      <text>
        <r>
          <rPr>
            <b/>
            <sz val="9"/>
            <color indexed="81"/>
            <rFont val="Tahoma"/>
            <family val="2"/>
          </rPr>
          <t xml:space="preserve">Number of utilities </t>
        </r>
        <r>
          <rPr>
            <sz val="9"/>
            <color indexed="81"/>
            <rFont val="Tahoma"/>
            <family val="2"/>
          </rPr>
          <t xml:space="preserve">indicates the number of subsurface utilities that can be expected to be encountered on the project. If there are many utilities expected within the project, more reliable data/information will be required to successfully locate the utilities. A higher density of utilities means more utility complexity, which requires getting better information related to underground utilities on the project.The categories for this risk are a </t>
        </r>
        <r>
          <rPr>
            <b/>
            <sz val="9"/>
            <color indexed="81"/>
            <rFont val="Tahoma"/>
            <family val="2"/>
          </rPr>
          <t>Low number</t>
        </r>
        <r>
          <rPr>
            <sz val="9"/>
            <color indexed="81"/>
            <rFont val="Tahoma"/>
            <family val="2"/>
          </rPr>
          <t xml:space="preserve"> of utilities (i.e. 0-2), an </t>
        </r>
        <r>
          <rPr>
            <b/>
            <sz val="9"/>
            <color indexed="81"/>
            <rFont val="Tahoma"/>
            <family val="2"/>
          </rPr>
          <t>Average number</t>
        </r>
        <r>
          <rPr>
            <sz val="9"/>
            <color indexed="81"/>
            <rFont val="Tahoma"/>
            <family val="2"/>
          </rPr>
          <t xml:space="preserve"> of utilities (i.e. 3-6), or a </t>
        </r>
        <r>
          <rPr>
            <b/>
            <sz val="9"/>
            <color indexed="81"/>
            <rFont val="Tahoma"/>
            <family val="2"/>
          </rPr>
          <t>High number</t>
        </r>
        <r>
          <rPr>
            <sz val="9"/>
            <color indexed="81"/>
            <rFont val="Tahoma"/>
            <family val="2"/>
          </rPr>
          <t xml:space="preserve"> of utilities (i.e. &gt;6).</t>
        </r>
      </text>
    </comment>
    <comment ref="B10" authorId="0" shapeId="0" xr:uid="{58ACE323-CD5F-4894-BE5D-3F63568A2316}">
      <text>
        <r>
          <rPr>
            <b/>
            <sz val="9"/>
            <color indexed="81"/>
            <rFont val="Tahoma"/>
            <family val="2"/>
          </rPr>
          <t>Utility service type</t>
        </r>
        <r>
          <rPr>
            <sz val="9"/>
            <color indexed="81"/>
            <rFont val="Tahoma"/>
            <family val="2"/>
          </rPr>
          <t xml:space="preserve"> refers to the category of subsurface utility facilities anticipated within the project footprint. Utilities can generally be grouped into three categories: </t>
        </r>
        <r>
          <rPr>
            <b/>
            <sz val="9"/>
            <color indexed="81"/>
            <rFont val="Tahoma"/>
            <family val="2"/>
          </rPr>
          <t>(1) energy</t>
        </r>
        <r>
          <rPr>
            <sz val="9"/>
            <color indexed="81"/>
            <rFont val="Tahoma"/>
            <family val="2"/>
          </rPr>
          <t xml:space="preserve"> (e.g., gas and electric), </t>
        </r>
        <r>
          <rPr>
            <b/>
            <sz val="9"/>
            <color indexed="81"/>
            <rFont val="Tahoma"/>
            <family val="2"/>
          </rPr>
          <t>(2) municipal</t>
        </r>
        <r>
          <rPr>
            <sz val="9"/>
            <color indexed="81"/>
            <rFont val="Tahoma"/>
            <family val="2"/>
          </rPr>
          <t xml:space="preserve"> (e.g., water and sewer), and </t>
        </r>
        <r>
          <rPr>
            <b/>
            <sz val="9"/>
            <color indexed="81"/>
            <rFont val="Tahoma"/>
            <family val="2"/>
          </rPr>
          <t>(3) telecommunications</t>
        </r>
        <r>
          <rPr>
            <sz val="9"/>
            <color indexed="81"/>
            <rFont val="Tahoma"/>
            <family val="2"/>
          </rPr>
          <t xml:space="preserve"> (e.g., fiber optics, cable, and telephone).
The anticipated coordination and relocation risk associated with each utility type may vary based on factors such as the reliability and availability of utility records, the utility owner’s technical capabilities, responsiveness during coordination, and ability to support design and relocation efforts within the project schedule. </t>
        </r>
        <r>
          <rPr>
            <b/>
            <sz val="9"/>
            <color indexed="81"/>
            <rFont val="Tahoma"/>
            <family val="2"/>
          </rPr>
          <t xml:space="preserve">When multiple utility types are present, </t>
        </r>
        <r>
          <rPr>
            <b/>
            <u/>
            <sz val="9"/>
            <color indexed="81"/>
            <rFont val="Tahoma"/>
            <family val="2"/>
          </rPr>
          <t>select the utility category representing the greatest anticipated risk. Do not select all utility types present.</t>
        </r>
        <r>
          <rPr>
            <sz val="9"/>
            <color indexed="81"/>
            <rFont val="Tahoma"/>
            <family val="2"/>
          </rPr>
          <t xml:space="preserve">
While telecommunications utilities are often associated with higher coordination and relocation challenges due to complex networks, multiple service providers, and relocation constraints, municipal utilities may also present significant risks due to outdated or incomplete records, difficulty locating facilities, and limited resources to support design and relocation efforts. </t>
        </r>
        <r>
          <rPr>
            <b/>
            <sz val="9"/>
            <color indexed="81"/>
            <rFont val="Tahoma"/>
            <family val="2"/>
          </rPr>
          <t>This risk assessment should be refined based on project-specific knowledge and the project team’s prior experience coordinating with local utility owners.</t>
        </r>
      </text>
    </comment>
    <comment ref="B11" authorId="0" shapeId="0" xr:uid="{A69D9306-D425-4D8F-B01A-F1D4BFC1C56C}">
      <text>
        <r>
          <rPr>
            <b/>
            <sz val="9"/>
            <color indexed="81"/>
            <rFont val="Tahoma"/>
            <family val="2"/>
          </rPr>
          <t xml:space="preserve">Pattern of utilities </t>
        </r>
        <r>
          <rPr>
            <sz val="9"/>
            <color indexed="81"/>
            <rFont val="Tahoma"/>
            <family val="2"/>
          </rPr>
          <t xml:space="preserve">indicates the configuration of subsurface utilities that can be expected to be encountered on the project. For instance, an intersection in a downtown area may have a more complex pattern of utilities than other areas. Select the most complex pattern present. The categories are: </t>
        </r>
        <r>
          <rPr>
            <b/>
            <sz val="9"/>
            <color indexed="81"/>
            <rFont val="Tahoma"/>
            <family val="2"/>
          </rPr>
          <t>(1) Simple</t>
        </r>
        <r>
          <rPr>
            <sz val="9"/>
            <color indexed="81"/>
            <rFont val="Tahoma"/>
            <family val="2"/>
          </rPr>
          <t xml:space="preserve"> (consists of a few parallel or crossing utilities) ,</t>
        </r>
        <r>
          <rPr>
            <b/>
            <sz val="9"/>
            <color indexed="81"/>
            <rFont val="Tahoma"/>
            <family val="2"/>
          </rPr>
          <t xml:space="preserve"> (2) Moderate</t>
        </r>
        <r>
          <rPr>
            <sz val="9"/>
            <color indexed="81"/>
            <rFont val="Tahoma"/>
            <family val="2"/>
          </rPr>
          <t xml:space="preserve"> (Much of the project is simple but a complex area appears to be probable), and </t>
        </r>
        <r>
          <rPr>
            <b/>
            <sz val="9"/>
            <color indexed="81"/>
            <rFont val="Tahoma"/>
            <family val="2"/>
          </rPr>
          <t>(3) Complex</t>
        </r>
        <r>
          <rPr>
            <sz val="9"/>
            <color indexed="81"/>
            <rFont val="Tahoma"/>
            <family val="2"/>
          </rPr>
          <t xml:space="preserve"> (consists of many parallel and crossing utilities).</t>
        </r>
      </text>
    </comment>
    <comment ref="B12" authorId="0" shapeId="0" xr:uid="{4E37B1C6-7030-4B98-AE1F-2EDC1B1EA627}">
      <text>
        <r>
          <rPr>
            <sz val="9"/>
            <color indexed="81"/>
            <rFont val="Tahoma"/>
            <family val="2"/>
          </rPr>
          <t xml:space="preserve">Project teams led by utility coordinators need to identify and provide solution-oriented management of utility related risks.  A component of risk management is establishing a foundation of reliable data.  When an accurate representation of the utility locations and attributes assists in identifying and managing risks, SUE services should be considered as a critical resource.  This response should be a subjective estimate of the percentage of the identified utility risks that can be managed or even resolved with dependable utility information based upon the project scope and other pertinent information in assessing utility risks. </t>
        </r>
        <r>
          <rPr>
            <b/>
            <sz val="9"/>
            <color indexed="81"/>
            <rFont val="Tahoma"/>
            <family val="2"/>
          </rPr>
          <t>Low</t>
        </r>
        <r>
          <rPr>
            <sz val="9"/>
            <color indexed="81"/>
            <rFont val="Tahoma"/>
            <family val="2"/>
          </rPr>
          <t>- Less than 20% improvement in managing utility related risks by using SUE services,</t>
        </r>
        <r>
          <rPr>
            <b/>
            <sz val="9"/>
            <color indexed="81"/>
            <rFont val="Tahoma"/>
            <family val="2"/>
          </rPr>
          <t xml:space="preserve"> Medium</t>
        </r>
        <r>
          <rPr>
            <sz val="9"/>
            <color indexed="81"/>
            <rFont val="Tahoma"/>
            <family val="2"/>
          </rPr>
          <t>- 20% to 50% improvement in identifying and managing utility risks using SUE services.,</t>
        </r>
        <r>
          <rPr>
            <b/>
            <sz val="9"/>
            <color indexed="81"/>
            <rFont val="Tahoma"/>
            <family val="2"/>
          </rPr>
          <t xml:space="preserve"> High</t>
        </r>
        <r>
          <rPr>
            <sz val="9"/>
            <color indexed="81"/>
            <rFont val="Tahoma"/>
            <family val="2"/>
          </rPr>
          <t>- Greater than 50% improvement in identifying and managing utility risks with reliable utility investigation and utility engineering services.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Montesvictorio, Shanialexandra [NN-US]</author>
  </authors>
  <commentList>
    <comment ref="B6" authorId="0" shapeId="0" xr:uid="{307D031E-3031-40FC-9679-0A8524580839}">
      <text>
        <r>
          <rPr>
            <sz val="9"/>
            <color indexed="81"/>
            <rFont val="Tahoma"/>
            <family val="2"/>
          </rPr>
          <t>Some projects do not follow the typical PDN flow due to factors such as having a section of the project open to traffic or an event schedule, or other sensitive factors.  These factors may drive a decision to obtain comprehensive and reliable utility data.</t>
        </r>
      </text>
    </comment>
    <comment ref="D6" authorId="0" shapeId="0" xr:uid="{009490EC-A695-462B-9192-DA46A5AF97D0}">
      <text>
        <r>
          <rPr>
            <sz val="9"/>
            <color indexed="81"/>
            <rFont val="Tahoma"/>
            <family val="2"/>
          </rPr>
          <t>No factors.</t>
        </r>
      </text>
    </comment>
    <comment ref="F6" authorId="0" shapeId="0" xr:uid="{404CC0A5-57D0-4C28-864F-EB1762D3874C}">
      <text>
        <r>
          <rPr>
            <sz val="9"/>
            <color indexed="81"/>
            <rFont val="Tahoma"/>
            <family val="2"/>
          </rPr>
          <t>Factors involved but likely not sufficient to change the PDN flow and schedule.</t>
        </r>
      </text>
    </comment>
    <comment ref="H6" authorId="0" shapeId="0" xr:uid="{8B7AAA8A-3115-4AFF-A9BC-A9BCE8CF13F4}">
      <text>
        <r>
          <rPr>
            <sz val="9"/>
            <color indexed="81"/>
            <rFont val="Tahoma"/>
            <family val="2"/>
          </rPr>
          <t>Factors that will directly affect the development plan and schedule and will have an effect on utility impact determinations and resolutions</t>
        </r>
      </text>
    </comment>
    <comment ref="B7" authorId="0" shapeId="0" xr:uid="{8EA63905-54AE-4814-AFBB-401F5C4063AF}">
      <text>
        <r>
          <rPr>
            <sz val="9"/>
            <color indexed="81"/>
            <rFont val="Tahoma"/>
            <family val="2"/>
          </rPr>
          <t>Some project scopes are very unlikely to involve utilities in any significant way such as overlays, while others are very likely to have high involvement pointing to the need for comprehensive and reliable data that will greatly reduce TDOT risk.</t>
        </r>
      </text>
    </comment>
    <comment ref="D7" authorId="0" shapeId="0" xr:uid="{64165F6B-6D3C-4DE8-A675-DD9DAC76987B}">
      <text>
        <r>
          <rPr>
            <sz val="9"/>
            <color indexed="81"/>
            <rFont val="Tahoma"/>
            <family val="2"/>
          </rPr>
          <t>Project, as scoped, is not likely to impact any utilities (overlays, maintenance, pipe liners, etc.)</t>
        </r>
      </text>
    </comment>
    <comment ref="F7" authorId="0" shapeId="0" xr:uid="{C12B4921-9621-4C9A-90BC-6F2D9087B6BE}">
      <text>
        <r>
          <rPr>
            <sz val="9"/>
            <color indexed="81"/>
            <rFont val="Tahoma"/>
            <family val="2"/>
          </rPr>
          <t>Project as scoped may involve utilities – rural culvert or bridge replacements, minor or spot reconstruction of existing pavements, scour protection, etc.</t>
        </r>
      </text>
    </comment>
    <comment ref="H7" authorId="0" shapeId="0" xr:uid="{CE29E4E0-A85F-4E65-9906-DC384B76A99B}">
      <text>
        <r>
          <rPr>
            <sz val="9"/>
            <color indexed="81"/>
            <rFont val="Tahoma"/>
            <family val="2"/>
          </rPr>
          <t>The project, as scoped, anticipates excavation, widening, or added lanes, urban or interstate bridge replacements.</t>
        </r>
      </text>
    </comment>
    <comment ref="B8" authorId="0" shapeId="0" xr:uid="{8AD4E7E5-AD7E-4E58-94A7-051586BDE100}">
      <text>
        <r>
          <rPr>
            <sz val="9"/>
            <color indexed="81"/>
            <rFont val="Tahoma"/>
            <family val="2"/>
          </rPr>
          <t>The project team should have conducted a utility red flag and Risk Assessment at initial scoping. Does the risk assessment include risks that SUE consulting services can mitigate?</t>
        </r>
      </text>
    </comment>
    <comment ref="D8" authorId="0" shapeId="0" xr:uid="{E19EE85C-E670-4D44-B633-28632C0AAFCA}">
      <text>
        <r>
          <rPr>
            <sz val="9"/>
            <color indexed="81"/>
            <rFont val="Tahoma"/>
            <family val="2"/>
          </rPr>
          <t>No risks that SUE would mitigate.</t>
        </r>
      </text>
    </comment>
    <comment ref="F8" authorId="0" shapeId="0" xr:uid="{A018CE54-C2DF-49AF-999A-A39B70E1D935}">
      <text>
        <r>
          <rPr>
            <sz val="9"/>
            <color indexed="81"/>
            <rFont val="Tahoma"/>
            <family val="2"/>
          </rPr>
          <t>0-3 risks that SUE would mitigate.</t>
        </r>
      </text>
    </comment>
    <comment ref="H8" authorId="0" shapeId="0" xr:uid="{C057A4CF-CEC9-41B8-A170-EE9D555C00EB}">
      <text>
        <r>
          <rPr>
            <sz val="9"/>
            <color indexed="81"/>
            <rFont val="Tahoma"/>
            <family val="2"/>
          </rPr>
          <t>More than 3 identified risks that SUE consulting would mitigate.</t>
        </r>
      </text>
    </comment>
    <comment ref="B9" authorId="0" shapeId="0" xr:uid="{5C5B45FE-786B-49DE-A6CB-5AA5CD54B22C}">
      <text>
        <r>
          <rPr>
            <sz val="9"/>
            <color indexed="81"/>
            <rFont val="Tahoma"/>
            <family val="2"/>
          </rPr>
          <t>Some projects have been scoped not to acquire new ROW. This decision may make it difficult to relocate utilities without risk of delays if the utility has to acquire sufficient room to relocate. Designing to avoid these utilities may require more comprehensive and reliable utility data to achieve the project goals.</t>
        </r>
      </text>
    </comment>
    <comment ref="D9" authorId="0" shapeId="0" xr:uid="{5AACA59C-6303-48EE-8234-E3FC062560E0}">
      <text>
        <r>
          <rPr>
            <sz val="9"/>
            <color indexed="81"/>
            <rFont val="Tahoma"/>
            <family val="2"/>
          </rPr>
          <t>Sufficient ROW exists or will be acquired.</t>
        </r>
      </text>
    </comment>
    <comment ref="F9" authorId="0" shapeId="0" xr:uid="{E747A4DD-A905-4EFE-95D1-2DC851A455AC}">
      <text>
        <r>
          <rPr>
            <sz val="9"/>
            <color indexed="81"/>
            <rFont val="Tahoma"/>
            <family val="2"/>
          </rPr>
          <t>New ROW will be acquired for a minimal area such as in urban settings yet there may be utility relocations to address.</t>
        </r>
      </text>
    </comment>
    <comment ref="H9" authorId="0" shapeId="0" xr:uid="{D83C4E6B-FC70-4BCB-8A54-5C81A568E703}">
      <text>
        <r>
          <rPr>
            <sz val="9"/>
            <color indexed="81"/>
            <rFont val="Tahoma"/>
            <family val="2"/>
          </rPr>
          <t>Project is scoped to not acquire ROW and there are anticipated utility relocations.</t>
        </r>
      </text>
    </comment>
    <comment ref="B10" authorId="0" shapeId="0" xr:uid="{A4612044-6D82-4FD7-A295-E740C8F8BC30}">
      <text>
        <r>
          <rPr>
            <sz val="9"/>
            <color indexed="81"/>
            <rFont val="Tahoma"/>
            <family val="2"/>
          </rPr>
          <t>Projects in highly developed areas are likely to encounter a greater number of utilities. The more commercialized the area, the higher the probability of encountering larger and higher-capacity utility infrastructure. In such cases, comprehensive and reliable utility data is essential for effective decision-making.</t>
        </r>
      </text>
    </comment>
    <comment ref="D10" authorId="0" shapeId="0" xr:uid="{A6BDCE21-06CD-4BA3-A35E-1E99F1E36DC9}">
      <text>
        <r>
          <rPr>
            <sz val="9"/>
            <color indexed="81"/>
            <rFont val="Tahoma"/>
            <family val="2"/>
          </rPr>
          <t>Any residences or businesses are spaced out, mostly rural.</t>
        </r>
      </text>
    </comment>
    <comment ref="F10" authorId="0" shapeId="0" xr:uid="{C3BA3878-F3AC-41D1-9D6F-6AB165548A78}">
      <text>
        <r>
          <rPr>
            <sz val="9"/>
            <color indexed="81"/>
            <rFont val="Tahoma"/>
            <family val="2"/>
          </rPr>
          <t>There are a few residential clusters or a few businesses in the project.</t>
        </r>
      </text>
    </comment>
    <comment ref="H10" authorId="0" shapeId="0" xr:uid="{908E9E7C-6235-4461-9954-BA8A804D164E}">
      <text>
        <r>
          <rPr>
            <sz val="9"/>
            <color indexed="81"/>
            <rFont val="Tahoma"/>
            <family val="2"/>
          </rPr>
          <t>Mostly commercial area with very little vacant space in the project.</t>
        </r>
      </text>
    </comment>
    <comment ref="B11" authorId="0" shapeId="0" xr:uid="{4547A6D9-7801-492A-AED1-D3EF332AA364}">
      <text>
        <r>
          <rPr>
            <sz val="9"/>
            <color indexed="81"/>
            <rFont val="Tahoma"/>
            <family val="2"/>
          </rPr>
          <t xml:space="preserve">Traffic density has a considerable effect on projects, particularly when maintaining traffic flow during construction. High-traffic urban areas are especially challenging to construct in, so minimizing unnecessary utility relocations is highly beneficial. Eliminating such relocations is extremely important and requires comprehensive and reliable utility information. </t>
        </r>
      </text>
    </comment>
    <comment ref="D11" authorId="0" shapeId="0" xr:uid="{F4DE36E0-A4AE-45D1-A6B8-C14D0CBF2B5A}">
      <text>
        <r>
          <rPr>
            <sz val="9"/>
            <color indexed="81"/>
            <rFont val="Tahoma"/>
            <family val="2"/>
          </rPr>
          <t>Rural low traffic (such as-less than 8,000 AADT)</t>
        </r>
      </text>
    </comment>
    <comment ref="F11" authorId="0" shapeId="0" xr:uid="{660F85EB-2C24-4946-A865-7E9A2C6D1DCB}">
      <text>
        <r>
          <rPr>
            <sz val="9"/>
            <color indexed="81"/>
            <rFont val="Tahoma"/>
            <family val="2"/>
          </rPr>
          <t>Urbanized with modest traffic (generally 8,000-50,000 AADT)</t>
        </r>
      </text>
    </comment>
    <comment ref="H11" authorId="0" shapeId="0" xr:uid="{A616CA55-4857-4EDE-8C5C-4104BB270C49}">
      <text>
        <r>
          <rPr>
            <sz val="9"/>
            <color indexed="81"/>
            <rFont val="Tahoma"/>
            <family val="2"/>
          </rPr>
          <t>Complex area with high traffic volumes (more than 50,000 AADT)</t>
        </r>
      </text>
    </comment>
    <comment ref="B12" authorId="0" shapeId="0" xr:uid="{495EFB84-1E82-42AC-A77D-D2F8992872A9}">
      <text>
        <r>
          <rPr>
            <sz val="9"/>
            <color indexed="81"/>
            <rFont val="Tahoma"/>
            <family val="2"/>
          </rPr>
          <t>If the evaluation happens after a utility inventory has been accomplished there may be a sense of how many utilities are likely to be involved in the project. The more dense the utilities, the more comprehensive and reliable utility data will be needed.</t>
        </r>
      </text>
    </comment>
    <comment ref="D12" authorId="0" shapeId="0" xr:uid="{EA9A3DB2-9907-41D9-8AF2-95DC905269C9}">
      <text>
        <r>
          <rPr>
            <sz val="9"/>
            <color indexed="81"/>
            <rFont val="Tahoma"/>
            <family val="2"/>
          </rPr>
          <t>All utilities are aerial; therefore, they are visible and identifiable.</t>
        </r>
      </text>
    </comment>
    <comment ref="F12" authorId="0" shapeId="0" xr:uid="{8DD662C5-0780-441E-80DA-74E56B99919E}">
      <text>
        <r>
          <rPr>
            <sz val="9"/>
            <color indexed="81"/>
            <rFont val="Tahoma"/>
            <family val="2"/>
          </rPr>
          <t>Less than 3 utilities are likely underground in the project area.</t>
        </r>
      </text>
    </comment>
    <comment ref="H12" authorId="0" shapeId="0" xr:uid="{B39E9DC3-7584-49C6-BA00-D91777BF4497}">
      <text>
        <r>
          <rPr>
            <sz val="9"/>
            <color indexed="81"/>
            <rFont val="Tahoma"/>
            <family val="2"/>
          </rPr>
          <t>More than 3 utilities are likely underground in the project area.</t>
        </r>
      </text>
    </comment>
    <comment ref="B13" authorId="0" shapeId="0" xr:uid="{CB97FD72-BCF1-479E-8DD5-893AB052EF26}">
      <text>
        <r>
          <rPr>
            <sz val="9"/>
            <color indexed="81"/>
            <rFont val="Tahoma"/>
            <family val="2"/>
          </rPr>
          <t>One of the most important design features for utility impacts is the project’s drainage. Enclosed gravity systems are likely to have impacts to existing utilities, but careful consideration of the design may reduce design impacts to existing utilities.  This design requires accurate and reliable utility data.</t>
        </r>
      </text>
    </comment>
    <comment ref="D13" authorId="0" shapeId="0" xr:uid="{1BB2ADCB-5D8E-4746-A237-39F235BEA6DD}">
      <text>
        <r>
          <rPr>
            <sz val="9"/>
            <color indexed="81"/>
            <rFont val="Tahoma"/>
            <family val="2"/>
          </rPr>
          <t>Existing drainage is sufficient for the project.</t>
        </r>
      </text>
    </comment>
    <comment ref="F13" authorId="0" shapeId="0" xr:uid="{A1674EC1-6FE6-45B9-A04A-73FDDCBA8737}">
      <text>
        <r>
          <rPr>
            <sz val="9"/>
            <color indexed="81"/>
            <rFont val="Tahoma"/>
            <family val="2"/>
          </rPr>
          <t>Drainage will be enhanced without significant new drainage infrastructure or ditch grades can be modified to avoid unnecessary relocations of utilities.</t>
        </r>
      </text>
    </comment>
    <comment ref="H13" authorId="0" shapeId="0" xr:uid="{25942702-1589-42BE-8FA6-730263D28BE9}">
      <text>
        <r>
          <rPr>
            <sz val="9"/>
            <color indexed="81"/>
            <rFont val="Tahoma"/>
            <family val="2"/>
          </rPr>
          <t>The project will require substantial drainage design with a high probability of impact to utilities.</t>
        </r>
      </text>
    </comment>
    <comment ref="B14" authorId="0" shapeId="0" xr:uid="{D7F69C5F-88FF-48E9-963E-499719F78426}">
      <text>
        <r>
          <rPr>
            <sz val="9"/>
            <color indexed="81"/>
            <rFont val="Tahoma"/>
            <family val="2"/>
          </rPr>
          <t>There are times when environmental features -such as historic properties and buildings, parks, mitigation sites, protected streams, and wetlands- can restrict design. These same restrictions are likely to also affect utility designs and relocations. In such cases, it may be more important to design to avoid utilities, which require more reliable utility data.</t>
        </r>
      </text>
    </comment>
    <comment ref="D14" authorId="0" shapeId="0" xr:uid="{0C0C1C29-9159-42B8-A7FF-37989B412286}">
      <text>
        <r>
          <rPr>
            <sz val="9"/>
            <color indexed="81"/>
            <rFont val="Tahoma"/>
            <family val="2"/>
          </rPr>
          <t>No environmental restrictions are anticipated.</t>
        </r>
      </text>
    </comment>
    <comment ref="F14" authorId="0" shapeId="0" xr:uid="{ABB929C8-7E5B-4449-9A93-130F61F992A0}">
      <text>
        <r>
          <rPr>
            <sz val="9"/>
            <color indexed="81"/>
            <rFont val="Tahoma"/>
            <family val="2"/>
          </rPr>
          <t>Environmental concerns are expected to have little to no impact on utility relocations.</t>
        </r>
      </text>
    </comment>
    <comment ref="H14" authorId="0" shapeId="0" xr:uid="{EBAF6CEB-16A3-4BC3-AE39-C6F0DA45FAE5}">
      <text>
        <r>
          <rPr>
            <sz val="9"/>
            <color indexed="81"/>
            <rFont val="Tahoma"/>
            <family val="2"/>
          </rPr>
          <t>The project is located in a historic area with no additional space for utility relocation, or in a location with environmental constraints, such as wetlands or other sensitive areas, that impact utility placement.</t>
        </r>
      </text>
    </comment>
    <comment ref="B15" authorId="0" shapeId="0" xr:uid="{1A25E80C-86E6-437F-8FAB-CCAC89374F93}">
      <text>
        <r>
          <rPr>
            <sz val="9"/>
            <color indexed="81"/>
            <rFont val="Tahoma"/>
            <family val="2"/>
          </rPr>
          <t xml:space="preserve">The cost of relocating utilities is realized by the end users. Therefore, the cost of relocation is a factor in determining the feasibility of designing to avoid that utility. When a utility relocation cost is high, the analysis to determine whether the utility should be designed around is prudent. Therefore, accurate location and attribute information provided by a SUE consultant will be essential for decision-making. </t>
        </r>
      </text>
    </comment>
    <comment ref="D15" authorId="0" shapeId="0" xr:uid="{0BF8A0C7-9D4D-4EC5-8E96-8AAC182D030C}">
      <text>
        <r>
          <rPr>
            <sz val="9"/>
            <color indexed="81"/>
            <rFont val="Tahoma"/>
            <family val="2"/>
          </rPr>
          <t>The relocation costs are less than $75,000</t>
        </r>
      </text>
    </comment>
    <comment ref="F15" authorId="0" shapeId="0" xr:uid="{0A7913F1-7C83-487E-BA73-4A5734F05F8C}">
      <text>
        <r>
          <rPr>
            <sz val="9"/>
            <color indexed="81"/>
            <rFont val="Tahoma"/>
            <family val="2"/>
          </rPr>
          <t>Relocation costs are likely in the range of $75,000-$300,000</t>
        </r>
      </text>
    </comment>
    <comment ref="H15" authorId="0" shapeId="0" xr:uid="{A07CD93A-B586-4CDC-B717-41C456C488EF}">
      <text>
        <r>
          <rPr>
            <sz val="9"/>
            <color indexed="81"/>
            <rFont val="Tahoma"/>
            <family val="2"/>
          </rPr>
          <t>The cost to relocate the facility is more than $300,000</t>
        </r>
      </text>
    </comment>
    <comment ref="B16" authorId="0" shapeId="0" xr:uid="{9953EC98-BA85-4363-B98B-B40B52BEC48F}">
      <text>
        <r>
          <rPr>
            <sz val="9"/>
            <color indexed="81"/>
            <rFont val="Tahoma"/>
            <family val="2"/>
          </rPr>
          <t>Sometimes disconnecting utility services can be very serious.  In areas of health care, for example, it may be dangerous to disconnect energy or communication to systems necessary for healthcare services. This may apply in certain commercial areas as well. This question involves both the disconnection of the main and the adjustments for service lines that are impacted by construction. It is important to know what situations and constraints are in place for disconnecting utility infrastructure, such as notices, timing, and more. SUE consulting services may be scoped to assist with identifying these situations and provide accurate and reliable utility information.</t>
        </r>
      </text>
    </comment>
    <comment ref="D16" authorId="0" shapeId="0" xr:uid="{555FC4D3-3FC8-4300-A213-C9C5C326B73F}">
      <text>
        <r>
          <rPr>
            <sz val="9"/>
            <color indexed="81"/>
            <rFont val="Tahoma"/>
            <family val="2"/>
          </rPr>
          <t>It is unlikely that service disruptions will have any significant impact.</t>
        </r>
      </text>
    </comment>
    <comment ref="F16" authorId="0" shapeId="0" xr:uid="{39EFA431-47F7-4F1E-93F8-7AA5A08BCB0C}">
      <text>
        <r>
          <rPr>
            <sz val="9"/>
            <color indexed="81"/>
            <rFont val="Tahoma"/>
            <family val="2"/>
          </rPr>
          <t>Service disruptions will be a nuisance but not significant to business.</t>
        </r>
      </text>
    </comment>
    <comment ref="H16" authorId="0" shapeId="0" xr:uid="{9EB4F3AA-FECF-494B-8CF0-B43BB2E68EAB}">
      <text>
        <r>
          <rPr>
            <sz val="9"/>
            <color indexed="81"/>
            <rFont val="Tahoma"/>
            <family val="2"/>
          </rPr>
          <t>The project may have disruptions to health care and other important businesses should there be any abnormal disconnection of services.</t>
        </r>
      </text>
    </comment>
    <comment ref="B17" authorId="0" shapeId="0" xr:uid="{4387D20C-4DDE-425A-BE5D-52864F5E6A35}">
      <text>
        <r>
          <rPr>
            <sz val="9"/>
            <color indexed="81"/>
            <rFont val="Tahoma"/>
            <family val="2"/>
          </rPr>
          <t>If the UCM has been populated with a high number of utility impacts that might be avoidable if reliable utility data is provided, then it is important to raise the level of investigations and utility engineering appropriately.</t>
        </r>
      </text>
    </comment>
    <comment ref="D17" authorId="0" shapeId="0" xr:uid="{CDC16422-A43D-4D16-897D-20D86999C73A}">
      <text>
        <r>
          <rPr>
            <sz val="9"/>
            <color indexed="81"/>
            <rFont val="Tahoma"/>
            <family val="2"/>
          </rPr>
          <t>No utility impacts are identified.</t>
        </r>
      </text>
    </comment>
    <comment ref="F17" authorId="0" shapeId="0" xr:uid="{29114168-C61F-48E6-8DA2-C0A06F166CDB}">
      <text>
        <r>
          <rPr>
            <sz val="9"/>
            <color indexed="81"/>
            <rFont val="Tahoma"/>
            <family val="2"/>
          </rPr>
          <t>A few utility impacts are identified with a mix of aerial and underground utilities that are not likely to be resolved by SUE services.</t>
        </r>
      </text>
    </comment>
    <comment ref="H17" authorId="0" shapeId="0" xr:uid="{B71BA1C1-4E7D-4618-B0EB-AFAE6691AEA5}">
      <text>
        <r>
          <rPr>
            <sz val="9"/>
            <color indexed="81"/>
            <rFont val="Tahoma"/>
            <family val="2"/>
          </rPr>
          <t>Underground utility impacts that are likely to have detrimental effects on the project's success are identified.</t>
        </r>
      </text>
    </comment>
    <comment ref="B18" authorId="0" shapeId="0" xr:uid="{690CD6B1-2DF9-4AC9-B6D4-AA5E8054DF21}">
      <text>
        <r>
          <rPr>
            <sz val="9"/>
            <color indexed="81"/>
            <rFont val="Tahoma"/>
            <family val="2"/>
          </rPr>
          <t>Identifying risks that utilities will have an adverse effect on construction is important. One mitigation strategy is to have a comprehensive review of all utilities within the project limits to reduce the risk of unknowns.  Any time a utility is to relocate, there is a risk of schedule concerns and potentially second relocations due to not moving to the correct location.   Another common risk is that utility contractors are often slow to mobilize and perform as planned.   When having accurate and reliable data during project development can minimize or eliminate some of this risk, SUE consultants should be a part of the project team.</t>
        </r>
      </text>
    </comment>
    <comment ref="D18" authorId="0" shapeId="0" xr:uid="{2D2E9AC2-B41F-44DF-99C4-C78CE653A229}">
      <text>
        <r>
          <rPr>
            <sz val="9"/>
            <color indexed="81"/>
            <rFont val="Tahoma"/>
            <family val="2"/>
          </rPr>
          <t>The project has little to no risk of utility relocations and/or encountering unknown utility facilities during construction.</t>
        </r>
      </text>
    </comment>
    <comment ref="F18" authorId="0" shapeId="0" xr:uid="{070FBA8C-527F-44D5-930A-2E40A3A66760}">
      <text>
        <r>
          <rPr>
            <sz val="9"/>
            <color indexed="81"/>
            <rFont val="Tahoma"/>
            <family val="2"/>
          </rPr>
          <t>There could be utilities impacted which may lead to relocations, but the relocations are easily identifiable and managed as Move Priors or work in state.</t>
        </r>
      </text>
    </comment>
    <comment ref="H18" authorId="0" shapeId="0" xr:uid="{6B8D8F04-8687-4A2F-BB39-90CD7ADA39B4}">
      <text>
        <r>
          <rPr>
            <sz val="9"/>
            <color indexed="81"/>
            <rFont val="Tahoma"/>
            <family val="2"/>
          </rPr>
          <t>There will be multiple utility facilities and likely significant relocations of underground facilities within the project area.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Montesvictorio, Shanialexandra [NN-US]</author>
  </authors>
  <commentList>
    <comment ref="B6" authorId="0" shapeId="0" xr:uid="{A3727C86-B46A-4657-A459-4D8FD317F318}">
      <text>
        <r>
          <rPr>
            <sz val="9"/>
            <color indexed="81"/>
            <rFont val="Tahoma"/>
            <family val="2"/>
          </rPr>
          <t>Some projects do not follow the typical PDN flow due to factors such as having a section of the project open to traffic or an event schedule or other sensitive factors.  These factors may drive a decision to obtain comprehensive and reliable utility data.</t>
        </r>
      </text>
    </comment>
    <comment ref="D6" authorId="0" shapeId="0" xr:uid="{5485B959-B6AB-4A96-A895-4217EB0653F2}">
      <text>
        <r>
          <rPr>
            <sz val="9"/>
            <color indexed="81"/>
            <rFont val="Tahoma"/>
            <family val="2"/>
          </rPr>
          <t>No factors.</t>
        </r>
      </text>
    </comment>
    <comment ref="F6" authorId="0" shapeId="0" xr:uid="{EA931F04-A377-4487-8820-7B2BEA9C8357}">
      <text>
        <r>
          <rPr>
            <sz val="9"/>
            <color indexed="81"/>
            <rFont val="Tahoma"/>
            <family val="2"/>
          </rPr>
          <t>Factors involved but likely not sufficient to change the PDN flow and schedule.</t>
        </r>
      </text>
    </comment>
    <comment ref="H6" authorId="0" shapeId="0" xr:uid="{CE4507B4-CFC3-4554-8225-972AA8A93F05}">
      <text>
        <r>
          <rPr>
            <sz val="9"/>
            <color indexed="81"/>
            <rFont val="Tahoma"/>
            <family val="2"/>
          </rPr>
          <t>Factors that will directly affect the development plan and schedule and will have an effect on utility impact determinations and resolutions.</t>
        </r>
      </text>
    </comment>
    <comment ref="B7" authorId="0" shapeId="0" xr:uid="{2DD76641-3F02-4271-B17D-80F11CEFD217}">
      <text>
        <r>
          <rPr>
            <sz val="9"/>
            <color indexed="81"/>
            <rFont val="Tahoma"/>
            <family val="2"/>
          </rPr>
          <t>Some projects are proposed as Alternative Contracting Methods (ACM), such as Design Build (DB), Progressive DB, CMGC, and P3 rather than the traditional design bid build (DBB). This may cause a need for greater utility awareness early to reduce contractors perceived risk, and the ability to meet the demands of the project schedule.</t>
        </r>
      </text>
    </comment>
    <comment ref="D7" authorId="0" shapeId="0" xr:uid="{38152E98-3BA3-4DD7-BABE-728013A8DB39}">
      <text>
        <r>
          <rPr>
            <sz val="9"/>
            <color indexed="81"/>
            <rFont val="Tahoma"/>
            <family val="2"/>
          </rPr>
          <t xml:space="preserve">Traditional project delivery method.   </t>
        </r>
      </text>
    </comment>
    <comment ref="F7" authorId="0" shapeId="0" xr:uid="{D2854EAA-A9F1-4F42-B16A-E45D04AE09C7}">
      <text>
        <r>
          <rPr>
            <sz val="9"/>
            <color indexed="81"/>
            <rFont val="Tahoma"/>
            <family val="2"/>
          </rPr>
          <t xml:space="preserve">ACM but project scope is very unlikely to have significant utility involvement.    </t>
        </r>
      </text>
    </comment>
    <comment ref="H7" authorId="0" shapeId="0" xr:uid="{7E4A392D-C035-4BC0-AB9F-290CEF026DA1}">
      <text>
        <r>
          <rPr>
            <sz val="9"/>
            <color indexed="81"/>
            <rFont val="Tahoma"/>
            <family val="2"/>
          </rPr>
          <t>ACM with utility involvement.</t>
        </r>
      </text>
    </comment>
    <comment ref="B8" authorId="0" shapeId="0" xr:uid="{525E79F9-9364-440D-B61D-03E0058E736C}">
      <text>
        <r>
          <rPr>
            <sz val="9"/>
            <color indexed="81"/>
            <rFont val="Tahoma"/>
            <family val="2"/>
          </rPr>
          <t>Some project scopes are very unlikely to involve utilities in any significant way such as overlays, while others are very likely to have high involvement pointing to the need for comprehensive and reliable data that will greatly reduce TDOT risk.</t>
        </r>
      </text>
    </comment>
    <comment ref="D8" authorId="0" shapeId="0" xr:uid="{3A800A42-24C1-41B8-B3C9-8B85AFBB3AD1}">
      <text>
        <r>
          <rPr>
            <sz val="9"/>
            <color indexed="81"/>
            <rFont val="Tahoma"/>
            <family val="2"/>
          </rPr>
          <t>Project as scoped is not likely to impact any utilities, (overlays, maintenance, pipe liners, etc.</t>
        </r>
      </text>
    </comment>
    <comment ref="F8" authorId="0" shapeId="0" xr:uid="{C7D335E1-A29E-48B4-AFAC-45F98B1DF724}">
      <text>
        <r>
          <rPr>
            <sz val="9"/>
            <color indexed="81"/>
            <rFont val="Tahoma"/>
            <family val="2"/>
          </rPr>
          <t>Project as scoped may involve utilities – rural culvert or bridge replacements, minor or spot reconstruction of existing pavements, scour protection, etc.</t>
        </r>
      </text>
    </comment>
    <comment ref="H8" authorId="0" shapeId="0" xr:uid="{E7874594-7130-4C13-B1F8-E2FCB9CDB55C}">
      <text>
        <r>
          <rPr>
            <sz val="9"/>
            <color indexed="81"/>
            <rFont val="Tahoma"/>
            <family val="2"/>
          </rPr>
          <t>The project as scopes anticipates excavation, widening, or added lanes, urban or interstate bridge replacements.</t>
        </r>
      </text>
    </comment>
    <comment ref="B9" authorId="0" shapeId="0" xr:uid="{DC9982B9-C737-4B40-ACA3-72700F0AEC16}">
      <text>
        <r>
          <rPr>
            <sz val="9"/>
            <color indexed="81"/>
            <rFont val="Tahoma"/>
            <family val="2"/>
          </rPr>
          <t>A project should have conducted a utility red flag and Risk Assessment at initial scoping.   Does the risk assessment include risks that SUE consulting services can mitigate.</t>
        </r>
      </text>
    </comment>
    <comment ref="D9" authorId="0" shapeId="0" xr:uid="{69D48CBE-ACEA-491B-B4BF-73434354F8D2}">
      <text>
        <r>
          <rPr>
            <sz val="9"/>
            <color indexed="81"/>
            <rFont val="Tahoma"/>
            <family val="2"/>
          </rPr>
          <t>No risks that SUE would mitigate.</t>
        </r>
      </text>
    </comment>
    <comment ref="F9" authorId="0" shapeId="0" xr:uid="{3B3E1A96-1DAA-4A35-862D-5A51AEAE7EEC}">
      <text>
        <r>
          <rPr>
            <sz val="9"/>
            <color indexed="81"/>
            <rFont val="Tahoma"/>
            <family val="2"/>
          </rPr>
          <t>0-3 risks that SUE would mitigate.</t>
        </r>
      </text>
    </comment>
    <comment ref="H9" authorId="0" shapeId="0" xr:uid="{A190A25C-80B9-4F34-B8B0-EB386BA1050C}">
      <text>
        <r>
          <rPr>
            <sz val="9"/>
            <color indexed="81"/>
            <rFont val="Tahoma"/>
            <family val="2"/>
          </rPr>
          <t>More than 3 identified risks that SUE consulting would mitigate.</t>
        </r>
      </text>
    </comment>
    <comment ref="B10" authorId="0" shapeId="0" xr:uid="{FF201CC9-F70D-49AF-A22E-40E64010B61C}">
      <text>
        <r>
          <rPr>
            <sz val="9"/>
            <color indexed="81"/>
            <rFont val="Tahoma"/>
            <family val="2"/>
          </rPr>
          <t>Some projects have been scoped to not acquire new right-of-way.   This decision may make it difficult to relocate utilities without risk of delays if the utility has to acquire sufficient room to relocate.  Designing to avoid these utilities may require more comprehensive and reliable utility data to achieve the project goals.</t>
        </r>
      </text>
    </comment>
    <comment ref="D10" authorId="0" shapeId="0" xr:uid="{DB04EA97-1410-4A7D-BB1E-420D32BB09A6}">
      <text>
        <r>
          <rPr>
            <sz val="9"/>
            <color indexed="81"/>
            <rFont val="Tahoma"/>
            <family val="2"/>
          </rPr>
          <t>Sufficient ROW exists or will be acquired.</t>
        </r>
      </text>
    </comment>
    <comment ref="F10" authorId="0" shapeId="0" xr:uid="{E60BD584-4255-4C98-9986-4DF11F3A678B}">
      <text>
        <r>
          <rPr>
            <sz val="9"/>
            <color indexed="81"/>
            <rFont val="Tahoma"/>
            <family val="2"/>
          </rPr>
          <t>Sufficient ROW exists and utilities that must be relocated have room.</t>
        </r>
      </text>
    </comment>
    <comment ref="H10" authorId="0" shapeId="0" xr:uid="{4E7A1E88-361C-4E4E-87B8-003285B0662A}">
      <text>
        <r>
          <rPr>
            <sz val="9"/>
            <color indexed="81"/>
            <rFont val="Tahoma"/>
            <family val="2"/>
          </rPr>
          <t>Project is scoped to not acquire ROW and there are complex utilities involved.</t>
        </r>
      </text>
    </comment>
    <comment ref="B11" authorId="0" shapeId="0" xr:uid="{02AB491D-7F3C-45A1-8BBB-4D7CB7FB856E}">
      <text>
        <r>
          <rPr>
            <sz val="9"/>
            <color indexed="81"/>
            <rFont val="Tahoma"/>
            <family val="2"/>
          </rPr>
          <t>A project within an area that is highly developed is likely to have more utilities. The more commercialized the area, the higher probability of more and larger utility infrastructure.  A project in these areas will need comprehensive and reliable utility data for decision making.</t>
        </r>
      </text>
    </comment>
    <comment ref="D11" authorId="0" shapeId="0" xr:uid="{C22D1883-65AB-4CC1-9E93-E074322090E5}">
      <text>
        <r>
          <rPr>
            <sz val="9"/>
            <color indexed="81"/>
            <rFont val="Tahoma"/>
            <family val="2"/>
          </rPr>
          <t>Any residences or businesses are spaced out, mostly rural</t>
        </r>
      </text>
    </comment>
    <comment ref="F11" authorId="0" shapeId="0" xr:uid="{4F580F27-1834-45CD-B256-C5452517C168}">
      <text>
        <r>
          <rPr>
            <sz val="9"/>
            <color indexed="81"/>
            <rFont val="Tahoma"/>
            <family val="2"/>
          </rPr>
          <t>There are a few residential clusters or a few businesses in the project.</t>
        </r>
      </text>
    </comment>
    <comment ref="H11" authorId="0" shapeId="0" xr:uid="{5062A0A7-B01B-473E-A7C1-599BF15E2210}">
      <text>
        <r>
          <rPr>
            <sz val="9"/>
            <color indexed="81"/>
            <rFont val="Tahoma"/>
            <family val="2"/>
          </rPr>
          <t>Mostly commercial area with very little vacant space in the project.</t>
        </r>
      </text>
    </comment>
    <comment ref="B12" authorId="0" shapeId="0" xr:uid="{001F5D97-5B83-4853-8D18-CEE2952BC6E6}">
      <text>
        <r>
          <rPr>
            <sz val="9"/>
            <color indexed="81"/>
            <rFont val="Tahoma"/>
            <family val="2"/>
          </rPr>
          <t xml:space="preserve">Project traffic density has a considerable effect on projects especially for maintaining traffic during construction.  High traffic urban areas will be especially difficult to construct and any reduction in unnecessary utility relocations is extremely helpful.   </t>
        </r>
      </text>
    </comment>
    <comment ref="D12" authorId="0" shapeId="0" xr:uid="{028457C7-BCA2-4587-A507-2E85E150CF70}">
      <text>
        <r>
          <rPr>
            <sz val="9"/>
            <color indexed="81"/>
            <rFont val="Tahoma"/>
            <family val="2"/>
          </rPr>
          <t>Rural low traffic.</t>
        </r>
      </text>
    </comment>
    <comment ref="F12" authorId="0" shapeId="0" xr:uid="{72A90526-D6F4-4477-9DFD-1FC8DAA6741F}">
      <text>
        <r>
          <rPr>
            <sz val="9"/>
            <color indexed="81"/>
            <rFont val="Tahoma"/>
            <family val="2"/>
          </rPr>
          <t>Urbanized with modest traffic.</t>
        </r>
      </text>
    </comment>
    <comment ref="H12" authorId="0" shapeId="0" xr:uid="{231DA2A2-BC80-4B65-BCD6-44976B3F14EA}">
      <text>
        <r>
          <rPr>
            <sz val="9"/>
            <color indexed="81"/>
            <rFont val="Tahoma"/>
            <family val="2"/>
          </rPr>
          <t>Complex area with high traffic volumes.</t>
        </r>
      </text>
    </comment>
    <comment ref="B13" authorId="0" shapeId="0" xr:uid="{34AAFE6D-47E5-479C-A9BE-1E23676E4CF0}">
      <text>
        <r>
          <rPr>
            <sz val="9"/>
            <color indexed="81"/>
            <rFont val="Tahoma"/>
            <family val="2"/>
          </rPr>
          <t>If the evaluation happens after a utility inventory has been accomplished there may be a sense of how many utilities are likely to be involved in the project.  The more dense the utilities, the more comprehensive and reliable utility data will be needed.</t>
        </r>
      </text>
    </comment>
    <comment ref="D13" authorId="0" shapeId="0" xr:uid="{67BFD8CB-7244-414D-A49B-B4B010B6A3EB}">
      <text>
        <r>
          <rPr>
            <sz val="9"/>
            <color indexed="81"/>
            <rFont val="Tahoma"/>
            <family val="2"/>
          </rPr>
          <t>All utilities are aerial.</t>
        </r>
      </text>
    </comment>
    <comment ref="F13" authorId="0" shapeId="0" xr:uid="{06E10DF6-A2A5-4130-9BBC-64B1E19DA0AE}">
      <text>
        <r>
          <rPr>
            <sz val="9"/>
            <color indexed="81"/>
            <rFont val="Tahoma"/>
            <family val="2"/>
          </rPr>
          <t>Less than 3 utilities are likely underground in the project area.</t>
        </r>
      </text>
    </comment>
    <comment ref="H13" authorId="0" shapeId="0" xr:uid="{69B1781D-0F59-44AC-897E-52E6986DEC7B}">
      <text>
        <r>
          <rPr>
            <sz val="9"/>
            <color indexed="81"/>
            <rFont val="Tahoma"/>
            <family val="2"/>
          </rPr>
          <t>More than 3 utilities are likely underground in the project area.</t>
        </r>
      </text>
    </comment>
    <comment ref="B14" authorId="0" shapeId="0" xr:uid="{46A59F17-F759-4B21-8BEA-C8A5E5DAA25A}">
      <text>
        <r>
          <rPr>
            <sz val="9"/>
            <color indexed="81"/>
            <rFont val="Tahoma"/>
            <family val="2"/>
          </rPr>
          <t>One of the most important design features for utility impacts is the project’s drainage.   Enclosed gravity systems are likely to have impacts to existing utilities but careful consideration of the design may reduce design impacts to existing utilities.  This design requires accurate and reliable utility data.</t>
        </r>
      </text>
    </comment>
    <comment ref="D14" authorId="0" shapeId="0" xr:uid="{0AE97D43-F138-4EFD-B6AA-A5BD8D10D6B1}">
      <text>
        <r>
          <rPr>
            <sz val="9"/>
            <color indexed="81"/>
            <rFont val="Tahoma"/>
            <family val="2"/>
          </rPr>
          <t>Existing drainage is sufficient for the project.</t>
        </r>
      </text>
    </comment>
    <comment ref="F14" authorId="0" shapeId="0" xr:uid="{9CE87FE7-5AF2-4FA5-8F6A-1FC2B8189741}">
      <text>
        <r>
          <rPr>
            <sz val="9"/>
            <color indexed="81"/>
            <rFont val="Tahoma"/>
            <family val="2"/>
          </rPr>
          <t>Drainage will be enhanced without significant new drainage infrastructure or ditch grades can be modified to avoid unnecessary relocations of utilities.</t>
        </r>
      </text>
    </comment>
    <comment ref="H14" authorId="0" shapeId="0" xr:uid="{F326526B-8202-4BAB-8BE3-167038753A80}">
      <text>
        <r>
          <rPr>
            <sz val="9"/>
            <color indexed="81"/>
            <rFont val="Tahoma"/>
            <family val="2"/>
          </rPr>
          <t>The project will require substantial drainage design with a high probability of impact to utilities.</t>
        </r>
      </text>
    </comment>
    <comment ref="B15" authorId="0" shapeId="0" xr:uid="{80FBA9A6-B9B4-4676-9483-C7803EAA8CA2}">
      <text>
        <r>
          <rPr>
            <sz val="9"/>
            <color indexed="81"/>
            <rFont val="Tahoma"/>
            <family val="2"/>
          </rPr>
          <t>There are times that environmental features such as historic properties and buildings, parks, wetlands, etc that restrict design.  These same restrictions are likely to also affect utility designs and relocations.  It may be more important to design to avoid utilities in this circumstance which requires more reliable utility data.</t>
        </r>
      </text>
    </comment>
    <comment ref="D15" authorId="0" shapeId="0" xr:uid="{3CE754DE-DC04-41F9-A630-89FCEF2C11B4}">
      <text>
        <r>
          <rPr>
            <sz val="9"/>
            <color indexed="81"/>
            <rFont val="Tahoma"/>
            <family val="2"/>
          </rPr>
          <t>No environmental restrictions are anticipated.</t>
        </r>
      </text>
    </comment>
    <comment ref="F15" authorId="0" shapeId="0" xr:uid="{89C31D75-D418-48A2-8486-6D32743B3BB6}">
      <text>
        <r>
          <rPr>
            <sz val="9"/>
            <color indexed="81"/>
            <rFont val="Tahoma"/>
            <family val="2"/>
          </rPr>
          <t>Any environmental concerns will have no to little effect on utility relocations.</t>
        </r>
      </text>
    </comment>
    <comment ref="H15" authorId="0" shapeId="0" xr:uid="{FCD2B8C1-8432-421A-A0DF-F59BA2E6978E}">
      <text>
        <r>
          <rPr>
            <sz val="9"/>
            <color indexed="81"/>
            <rFont val="Tahoma"/>
            <family val="2"/>
          </rPr>
          <t>The project is in an historic area with no additional areas to relocate utilities or the area has other environmental concerns that affect utility placement</t>
        </r>
      </text>
    </comment>
    <comment ref="B16" authorId="0" shapeId="0" xr:uid="{5ECB4081-D163-4E9C-80D5-E3A23A3CB4C8}">
      <text>
        <r>
          <rPr>
            <sz val="9"/>
            <color indexed="81"/>
            <rFont val="Tahoma"/>
            <family val="2"/>
          </rPr>
          <t xml:space="preserve">All utility relocations have a cost to the taxpayer or the ratepayers.   The citizens will always pay for relocations.   When a utility cost is high, the decision to avoid relocating that line may be necessary, therefore accurate location and attribute information provided by a SUE consultant will be beneficial for decision making.  </t>
        </r>
      </text>
    </comment>
    <comment ref="D16" authorId="0" shapeId="0" xr:uid="{3656ED78-1783-4524-9DD5-3400E087801F}">
      <text>
        <r>
          <rPr>
            <sz val="9"/>
            <color indexed="81"/>
            <rFont val="Tahoma"/>
            <family val="2"/>
          </rPr>
          <t>The relocation costs are less than $75,000.</t>
        </r>
      </text>
    </comment>
    <comment ref="F16" authorId="0" shapeId="0" xr:uid="{E8FDB964-49E3-44A8-893D-E5F5D039F05D}">
      <text>
        <r>
          <rPr>
            <sz val="9"/>
            <color indexed="81"/>
            <rFont val="Tahoma"/>
            <family val="2"/>
          </rPr>
          <t>Relocation costs are likely in a range of $75,000-$300,000.</t>
        </r>
      </text>
    </comment>
    <comment ref="H16" authorId="0" shapeId="0" xr:uid="{85CFA4C2-858C-48FF-B721-A60D7D1FAD74}">
      <text>
        <r>
          <rPr>
            <sz val="9"/>
            <color indexed="81"/>
            <rFont val="Tahoma"/>
            <family val="2"/>
          </rPr>
          <t>The costs to relocate the facility is more than $300,000.</t>
        </r>
      </text>
    </comment>
    <comment ref="B17" authorId="0" shapeId="0" xr:uid="{7A5057DA-E756-4B27-90BC-A83B58BF0F1F}">
      <text>
        <r>
          <rPr>
            <sz val="9"/>
            <color indexed="81"/>
            <rFont val="Tahoma"/>
            <family val="2"/>
          </rPr>
          <t>Sometimes disconnecting utility services can be very serious.  In areas of health care for example it may be dangerous to disconnect energy or communication to systems necessary for healthcare services.  This may apply in certain commercial areas as well.  This question involves both the disconnection of the main and the adjustments for service lines that are impacted by construction.  It is important to know what situations and constraints are in place for disconnecting  utility infrastructure such as notices, timing, and more.  SUE consulting services may be scoped to assist with identifying these situations and provide accurate and reliable utility information.</t>
        </r>
      </text>
    </comment>
    <comment ref="D17" authorId="0" shapeId="0" xr:uid="{D7AD2B00-542B-4F7F-B78D-40CA0F9B7844}">
      <text>
        <r>
          <rPr>
            <sz val="9"/>
            <color indexed="81"/>
            <rFont val="Tahoma"/>
            <family val="2"/>
          </rPr>
          <t>It is unlikely that service disruptions will have any significant impact.</t>
        </r>
      </text>
    </comment>
    <comment ref="F17" authorId="0" shapeId="0" xr:uid="{47CF973D-1D9B-4696-9A36-B81B0D023C8C}">
      <text>
        <r>
          <rPr>
            <sz val="9"/>
            <color indexed="81"/>
            <rFont val="Tahoma"/>
            <family val="2"/>
          </rPr>
          <t>Service disruptions will be a nuisance but not significant to business.</t>
        </r>
      </text>
    </comment>
    <comment ref="H17" authorId="0" shapeId="0" xr:uid="{18544C1C-570C-4CFD-B8A2-16D61FA881B5}">
      <text>
        <r>
          <rPr>
            <sz val="9"/>
            <color indexed="81"/>
            <rFont val="Tahoma"/>
            <family val="2"/>
          </rPr>
          <t>The project may have disruptions to health care and other important businesses should there be any abnormal disconnection of services.</t>
        </r>
      </text>
    </comment>
    <comment ref="B18" authorId="0" shapeId="0" xr:uid="{A267B8A7-1B03-4FA1-A611-DCD3FA3996A2}">
      <text>
        <r>
          <rPr>
            <sz val="9"/>
            <color indexed="81"/>
            <rFont val="Tahoma"/>
            <family val="2"/>
          </rPr>
          <t>If the UCM has been populated with a high number of utility impacts that might be avoidable if reliable utility data is provided, then it is important to raise the level of investigations and utility engineering appropriately.</t>
        </r>
      </text>
    </comment>
    <comment ref="D18" authorId="0" shapeId="0" xr:uid="{4C14AF15-8029-4D1D-865C-D717E8461B88}">
      <text>
        <r>
          <rPr>
            <sz val="9"/>
            <color indexed="81"/>
            <rFont val="Tahoma"/>
            <family val="2"/>
          </rPr>
          <t>No utility impacts are identified.</t>
        </r>
      </text>
    </comment>
    <comment ref="F18" authorId="0" shapeId="0" xr:uid="{88A11C61-AEDD-4BBF-920D-1CB316019C28}">
      <text>
        <r>
          <rPr>
            <sz val="9"/>
            <color indexed="81"/>
            <rFont val="Tahoma"/>
            <family val="2"/>
          </rPr>
          <t>A few utility impacts are identified with a mix of aerial and underground that are not likely to be resolved by SUE services.</t>
        </r>
      </text>
    </comment>
    <comment ref="H18" authorId="0" shapeId="0" xr:uid="{4DF857E6-A91E-4F09-8270-2900315B6F11}">
      <text>
        <r>
          <rPr>
            <sz val="9"/>
            <color indexed="81"/>
            <rFont val="Tahoma"/>
            <family val="2"/>
          </rPr>
          <t xml:space="preserve">Underground utility impacts are identified that have probable detrimental affects on the projects success.  </t>
        </r>
      </text>
    </comment>
    <comment ref="B19" authorId="0" shapeId="0" xr:uid="{89E80BB4-EA41-4BD1-B0BA-CDF3A73CA2CE}">
      <text>
        <r>
          <rPr>
            <sz val="9"/>
            <color indexed="81"/>
            <rFont val="Tahoma"/>
            <family val="2"/>
          </rPr>
          <t>Identifying risks that utilities will have an adverse affect on construction is important.   One mitigation strategy is to have a comprehensive review of all utilities within the project limits to reduce the risk of unknowns.  Any time a utility is to relocate there is risk of schedule concerns and potentially second relocations due to not moving to the correct location.   Another common risk is that utility contractors are often slow to mobilize and perform as planned.   When having accurate and reliable data during project development can minimize or eliminate some of this risk, SUE consultants should be a part of the project team.</t>
        </r>
      </text>
    </comment>
    <comment ref="D19" authorId="0" shapeId="0" xr:uid="{9C2E04E3-1E3A-45DC-AD22-C6D4D99E1DCD}">
      <text>
        <r>
          <rPr>
            <sz val="9"/>
            <color indexed="81"/>
            <rFont val="Tahoma"/>
            <family val="2"/>
          </rPr>
          <t>The project has little risk of utility relocations.</t>
        </r>
      </text>
    </comment>
    <comment ref="F19" authorId="0" shapeId="0" xr:uid="{EE011563-FEE8-465E-8234-93104A064478}">
      <text>
        <r>
          <rPr>
            <sz val="9"/>
            <color indexed="81"/>
            <rFont val="Tahoma"/>
            <family val="2"/>
          </rPr>
          <t>Relocations of aerial facilities will be likely but no or managed underground relocations.</t>
        </r>
      </text>
    </comment>
    <comment ref="H19" authorId="0" shapeId="0" xr:uid="{F566FD88-F337-44F2-8289-46191D40BDDF}">
      <text>
        <r>
          <rPr>
            <sz val="9"/>
            <color indexed="81"/>
            <rFont val="Tahoma"/>
            <family val="2"/>
          </rPr>
          <t>There will be multiple relocations of underground facilities within the project area.</t>
        </r>
      </text>
    </comment>
  </commentList>
</comments>
</file>

<file path=xl/sharedStrings.xml><?xml version="1.0" encoding="utf-8"?>
<sst xmlns="http://schemas.openxmlformats.org/spreadsheetml/2006/main" count="381" uniqueCount="208">
  <si>
    <t>Reset 
Line</t>
  </si>
  <si>
    <t>Complexity Factors</t>
  </si>
  <si>
    <t>Column 1</t>
  </si>
  <si>
    <t>Column 2</t>
  </si>
  <si>
    <t>Column 3</t>
  </si>
  <si>
    <t>Low</t>
  </si>
  <si>
    <t>Medium</t>
  </si>
  <si>
    <t>High</t>
  </si>
  <si>
    <t xml:space="preserve">Low </t>
  </si>
  <si>
    <t>No factors.</t>
  </si>
  <si>
    <t>Factors involved but likely not sufficient to change the PDN flow and schedule.</t>
  </si>
  <si>
    <t>Factors that will directly affect the development plan and schedule and will have an effect on utility impact determinations and resolutions</t>
  </si>
  <si>
    <t>1. Account for the project’s critical factors/goals such as an early open to traffic date, politically sensitive, or for a major event?</t>
  </si>
  <si>
    <t>If the UCM has been populated with a high number of utility impacts that might be avoidable if reliable utility data is provided, then it is important to raise the level of investigations and utility engineering appropriately.</t>
  </si>
  <si>
    <t>No utility impacts are identified.</t>
  </si>
  <si>
    <t>It is unlikely that service disruptions will have any significant impact.</t>
  </si>
  <si>
    <t>Service disruptions will be a nuisance but not significant to business.</t>
  </si>
  <si>
    <t>The project may have disruptions to health care and other important businesses should there be any abnormal disconnection of services.</t>
  </si>
  <si>
    <t>The costs to relocate the facility is more than $300,000</t>
  </si>
  <si>
    <t>Relocation costs are likely in a range of $75,000-$300,000</t>
  </si>
  <si>
    <t>The relocation costs are less than $75,000</t>
  </si>
  <si>
    <r>
      <t xml:space="preserve">As the project is scoped, what </t>
    </r>
    <r>
      <rPr>
        <b/>
        <sz val="11"/>
        <color theme="1"/>
        <rFont val="Aptos Narrow"/>
        <family val="2"/>
        <scheme val="minor"/>
      </rPr>
      <t>level of risk</t>
    </r>
    <r>
      <rPr>
        <sz val="11"/>
        <color theme="1"/>
        <rFont val="Aptos Narrow"/>
        <family val="2"/>
        <scheme val="minor"/>
      </rPr>
      <t xml:space="preserve"> is likely to be realized during construction to experience unexpected utilities, inaccurate utility relocations, or delays due to relocations?  </t>
    </r>
  </si>
  <si>
    <r>
      <t xml:space="preserve">Does the UCM have a number of </t>
    </r>
    <r>
      <rPr>
        <b/>
        <sz val="11"/>
        <color theme="1"/>
        <rFont val="Aptos Narrow"/>
        <family val="2"/>
        <scheme val="minor"/>
      </rPr>
      <t xml:space="preserve">potential design conflicts </t>
    </r>
    <r>
      <rPr>
        <sz val="11"/>
        <color theme="1"/>
        <rFont val="Aptos Narrow"/>
        <family val="2"/>
        <scheme val="minor"/>
      </rPr>
      <t xml:space="preserve">identified? </t>
    </r>
  </si>
  <si>
    <r>
      <t xml:space="preserve">Are </t>
    </r>
    <r>
      <rPr>
        <b/>
        <sz val="11"/>
        <color theme="1"/>
        <rFont val="Aptos Narrow"/>
        <family val="2"/>
        <scheme val="minor"/>
      </rPr>
      <t>utility service disruptions</t>
    </r>
    <r>
      <rPr>
        <sz val="11"/>
        <color theme="1"/>
        <rFont val="Aptos Narrow"/>
        <family val="2"/>
        <scheme val="minor"/>
      </rPr>
      <t xml:space="preserve"> a significant concern for residents and businesses in this project area? </t>
    </r>
  </si>
  <si>
    <r>
      <t xml:space="preserve">Are there utilities involved that represent a </t>
    </r>
    <r>
      <rPr>
        <b/>
        <sz val="11"/>
        <color theme="1"/>
        <rFont val="Aptos Narrow"/>
        <family val="2"/>
        <scheme val="minor"/>
      </rPr>
      <t xml:space="preserve">high cost </t>
    </r>
    <r>
      <rPr>
        <sz val="11"/>
        <color theme="1"/>
        <rFont val="Aptos Narrow"/>
        <family val="2"/>
        <scheme val="minor"/>
      </rPr>
      <t xml:space="preserve">to the citizens to relocate the facility? </t>
    </r>
  </si>
  <si>
    <t>Some project scopes are very unlikely to involve utilities in any significant way such as overlays, while others are very likely to have high involvement pointing to the need for comprehensive and reliable data that will greatly reduce TDOT risk.</t>
  </si>
  <si>
    <t>No risks that SUE would mitigate.</t>
  </si>
  <si>
    <t>0-3 risks that SUE would mitigate.</t>
  </si>
  <si>
    <t>More than 3 identified risks that SUE consulting would mitigate.</t>
  </si>
  <si>
    <t>Sufficient ROW exists or will be acquired.</t>
  </si>
  <si>
    <t>Sufficient ROW exists and utilities that must be relocated have room.</t>
  </si>
  <si>
    <t>Project is scoped to not acquire ROW and there are complex utilities involved.</t>
  </si>
  <si>
    <t>Any residences or businesses are spaced out, mostly rural.</t>
  </si>
  <si>
    <t>There are a few residential clusters or a few businesses in the project.</t>
  </si>
  <si>
    <t>Mostly commercial area with very little vacant space in the project.</t>
  </si>
  <si>
    <t>Less than 3 utilities are likely underground in the project area.</t>
  </si>
  <si>
    <t>More than 3 utilities are likely underground in the project area.</t>
  </si>
  <si>
    <t>One of the most important design features for utility impacts is the project’s drainage.   Enclosed gravity systems are likely to have impacts to existing utilities, but careful consideration of the design may reduce design impacts to existing utilities.  This design requires accurate and reliable utility data.</t>
  </si>
  <si>
    <t>Existing drainage is sufficient for the project.</t>
  </si>
  <si>
    <t>Drainage will be enhanced without significant new drainage infrastructure or ditch grades can be modified to avoid unnecessary relocations of utilities.</t>
  </si>
  <si>
    <t>The project will require substantial drainage design with a high probability of impact to utilities.</t>
  </si>
  <si>
    <t>No environmental restrictions are anticipated.</t>
  </si>
  <si>
    <t>TDOT SUE Decision Tool</t>
  </si>
  <si>
    <t>Utility Investigation Level</t>
  </si>
  <si>
    <t>Above 2.7</t>
  </si>
  <si>
    <t>2.1 to 2.7</t>
  </si>
  <si>
    <t>Weight Factor</t>
  </si>
  <si>
    <t>1.5 to 2.1</t>
  </si>
  <si>
    <t>Below 1.5</t>
  </si>
  <si>
    <r>
      <t xml:space="preserve">- Each of the following questions should be interpreted with the concept: </t>
    </r>
    <r>
      <rPr>
        <b/>
        <i/>
        <sz val="11"/>
        <color theme="1"/>
        <rFont val="Aptos Narrow"/>
        <family val="2"/>
        <scheme val="minor"/>
      </rPr>
      <t>Will SUE consulting services reduce or eliminate this concern?</t>
    </r>
    <r>
      <rPr>
        <i/>
        <sz val="11"/>
        <color theme="1"/>
        <rFont val="Aptos Narrow"/>
        <family val="2"/>
        <scheme val="minor"/>
      </rPr>
      <t xml:space="preserve">
- Refer to PAGE 2 for a more detailed description of each question.
- Place the cursor over the cell on the spreadsheet for a detailed description of each question and answer option.</t>
    </r>
  </si>
  <si>
    <r>
      <t xml:space="preserve">Account for the </t>
    </r>
    <r>
      <rPr>
        <b/>
        <sz val="11"/>
        <color theme="1"/>
        <rFont val="Aptos Narrow"/>
        <family val="2"/>
        <scheme val="minor"/>
      </rPr>
      <t xml:space="preserve">project’s critical factors/goals </t>
    </r>
    <r>
      <rPr>
        <sz val="11"/>
        <color theme="1"/>
        <rFont val="Aptos Narrow"/>
        <family val="2"/>
        <scheme val="minor"/>
      </rPr>
      <t>such as an early open to traffic date, politically sensitive, or for a major event?</t>
    </r>
  </si>
  <si>
    <r>
      <t xml:space="preserve">Account for the </t>
    </r>
    <r>
      <rPr>
        <b/>
        <sz val="11"/>
        <color theme="1"/>
        <rFont val="Aptos Narrow"/>
        <family val="2"/>
        <scheme val="minor"/>
      </rPr>
      <t>project delivery method?</t>
    </r>
  </si>
  <si>
    <r>
      <t>Does the</t>
    </r>
    <r>
      <rPr>
        <b/>
        <sz val="11"/>
        <color theme="1"/>
        <rFont val="Aptos Narrow"/>
        <family val="2"/>
        <scheme val="minor"/>
      </rPr>
      <t xml:space="preserve"> Utility Risk Assessment</t>
    </r>
    <r>
      <rPr>
        <sz val="11"/>
        <color theme="1"/>
        <rFont val="Aptos Narrow"/>
        <family val="2"/>
        <scheme val="minor"/>
      </rPr>
      <t xml:space="preserve"> identify a number of risks that SUE services would assist in reducing?  </t>
    </r>
  </si>
  <si>
    <r>
      <t xml:space="preserve">For this </t>
    </r>
    <r>
      <rPr>
        <b/>
        <sz val="11"/>
        <color theme="1"/>
        <rFont val="Aptos Narrow"/>
        <family val="2"/>
        <scheme val="minor"/>
      </rPr>
      <t>scope of work</t>
    </r>
    <r>
      <rPr>
        <sz val="11"/>
        <color theme="1"/>
        <rFont val="Aptos Narrow"/>
        <family val="2"/>
        <scheme val="minor"/>
      </rPr>
      <t xml:space="preserve">, what utility location and attribute confidence level does the project team need to make the correct project decisions? </t>
    </r>
  </si>
  <si>
    <r>
      <t>Does the project propose to</t>
    </r>
    <r>
      <rPr>
        <b/>
        <sz val="11"/>
        <color theme="1"/>
        <rFont val="Aptos Narrow"/>
        <family val="2"/>
        <scheme val="minor"/>
      </rPr>
      <t xml:space="preserve"> acquire new rights-of-way</t>
    </r>
    <r>
      <rPr>
        <sz val="11"/>
        <color theme="1"/>
        <rFont val="Aptos Narrow"/>
        <family val="2"/>
        <scheme val="minor"/>
      </rPr>
      <t xml:space="preserve"> that utilities might relocate to?  </t>
    </r>
  </si>
  <si>
    <r>
      <t xml:space="preserve">What is the density of the project area regarding </t>
    </r>
    <r>
      <rPr>
        <b/>
        <sz val="11"/>
        <color theme="1"/>
        <rFont val="Aptos Narrow"/>
        <family val="2"/>
        <scheme val="minor"/>
      </rPr>
      <t>real estate and ROW</t>
    </r>
    <r>
      <rPr>
        <sz val="11"/>
        <color theme="1"/>
        <rFont val="Aptos Narrow"/>
        <family val="2"/>
        <scheme val="minor"/>
      </rPr>
      <t xml:space="preserve">, are there clusters of businesses or residences?  </t>
    </r>
  </si>
  <si>
    <r>
      <t xml:space="preserve">What is the traffic </t>
    </r>
    <r>
      <rPr>
        <b/>
        <sz val="11"/>
        <color theme="1"/>
        <rFont val="Aptos Narrow"/>
        <family val="2"/>
        <scheme val="minor"/>
      </rPr>
      <t>density of the project area? I</t>
    </r>
    <r>
      <rPr>
        <sz val="11"/>
        <color theme="1"/>
        <rFont val="Aptos Narrow"/>
        <family val="2"/>
        <scheme val="minor"/>
      </rPr>
      <t>s it rural, urbanizing, or urban?</t>
    </r>
  </si>
  <si>
    <r>
      <t xml:space="preserve">What is the </t>
    </r>
    <r>
      <rPr>
        <b/>
        <sz val="11"/>
        <color theme="1"/>
        <rFont val="Aptos Narrow"/>
        <family val="2"/>
        <scheme val="minor"/>
      </rPr>
      <t>density of existing utilities</t>
    </r>
    <r>
      <rPr>
        <sz val="11"/>
        <color theme="1"/>
        <rFont val="Aptos Narrow"/>
        <family val="2"/>
        <scheme val="minor"/>
      </rPr>
      <t xml:space="preserve"> within the project area-how many utilities are probable? </t>
    </r>
  </si>
  <si>
    <r>
      <t xml:space="preserve">Does the project scope propose enclosed </t>
    </r>
    <r>
      <rPr>
        <b/>
        <sz val="11"/>
        <color theme="1"/>
        <rFont val="Aptos Narrow"/>
        <family val="2"/>
        <scheme val="minor"/>
      </rPr>
      <t>drainage or open ditches</t>
    </r>
    <r>
      <rPr>
        <sz val="11"/>
        <color theme="1"/>
        <rFont val="Aptos Narrow"/>
        <family val="2"/>
        <scheme val="minor"/>
      </rPr>
      <t>?</t>
    </r>
  </si>
  <si>
    <r>
      <t xml:space="preserve">Are there </t>
    </r>
    <r>
      <rPr>
        <b/>
        <sz val="11"/>
        <color theme="1"/>
        <rFont val="Aptos Narrow"/>
        <family val="2"/>
        <scheme val="minor"/>
      </rPr>
      <t>environmental concerns</t>
    </r>
    <r>
      <rPr>
        <sz val="11"/>
        <color theme="1"/>
        <rFont val="Aptos Narrow"/>
        <family val="2"/>
        <scheme val="minor"/>
      </rPr>
      <t xml:space="preserve"> that restrict design and potential utility relocations?</t>
    </r>
  </si>
  <si>
    <t>Hybrid Approach</t>
  </si>
  <si>
    <t>No field investigations</t>
  </si>
  <si>
    <t xml:space="preserve">SUE Consulting Services (ASCE 38-22) obtain comprehensive and reliable utility location and attribute information and engineering </t>
  </si>
  <si>
    <t>Subsurface Utility Mapping (SUM) obtain some utility location information</t>
  </si>
  <si>
    <t>No.</t>
  </si>
  <si>
    <t>NO</t>
  </si>
  <si>
    <t>YES or Unknown</t>
  </si>
  <si>
    <t>County/Route/Section:</t>
  </si>
  <si>
    <t>Module 1: Project Information</t>
  </si>
  <si>
    <t>Rural</t>
  </si>
  <si>
    <t>Suburban</t>
  </si>
  <si>
    <t>Repair</t>
  </si>
  <si>
    <t>Rehab</t>
  </si>
  <si>
    <t>New</t>
  </si>
  <si>
    <t>None</t>
  </si>
  <si>
    <t>Shallow</t>
  </si>
  <si>
    <t>Deep</t>
  </si>
  <si>
    <t>Average</t>
  </si>
  <si>
    <t>Energy</t>
  </si>
  <si>
    <t>Telecomm</t>
  </si>
  <si>
    <t>Simple</t>
  </si>
  <si>
    <t>Complex</t>
  </si>
  <si>
    <t>Below 1.2</t>
  </si>
  <si>
    <t>1.2 to 1.7</t>
  </si>
  <si>
    <t>1.7 to 2.3</t>
  </si>
  <si>
    <t>Above 2.3</t>
  </si>
  <si>
    <t>This section presents detailed descriptions of each question presented in Module 2.</t>
  </si>
  <si>
    <t>2. What type of project is being developed for constuction?</t>
  </si>
  <si>
    <t>Commercial/Urban</t>
  </si>
  <si>
    <t>3.What is the depth of excavation (or embankment) involved in the project?</t>
  </si>
  <si>
    <t>4. What number of utilities (underground) is expected in the project footprint?</t>
  </si>
  <si>
    <t>Municipal</t>
  </si>
  <si>
    <t>Water, sewer, etc.</t>
  </si>
  <si>
    <t>Gas and electric</t>
  </si>
  <si>
    <t>Telecommunications</t>
  </si>
  <si>
    <t xml:space="preserve">6. What is the pattern of utilities found within the project footprint? </t>
  </si>
  <si>
    <t>A complex pattern of utilities consists of many parallel and crossing utilities.</t>
  </si>
  <si>
    <t>This section presents detailed descriptions of each question presented in Module 3.</t>
  </si>
  <si>
    <t xml:space="preserve">3. Does the Utility Risk Assessment identify a number of risks that SUE services would assist in reducing?  </t>
  </si>
  <si>
    <t>8. Does the project scope propose enclosed drainage or open ditches?</t>
  </si>
  <si>
    <t xml:space="preserve">13. As the project is scoped, what level of risk is likely to be realized during construction to experience unexpected utilities, inaccurate utility relocations, or delays due to relocations?  </t>
  </si>
  <si>
    <r>
      <rPr>
        <b/>
        <sz val="11"/>
        <color rgb="FF1E376D"/>
        <rFont val="Aptos Narrow"/>
        <family val="2"/>
        <scheme val="minor"/>
      </rPr>
      <t>Project Description:</t>
    </r>
    <r>
      <rPr>
        <b/>
        <sz val="11"/>
        <color theme="1"/>
        <rFont val="Aptos Narrow"/>
        <family val="2"/>
        <scheme val="minor"/>
      </rPr>
      <t xml:space="preserve">
</t>
    </r>
    <r>
      <rPr>
        <i/>
        <sz val="11"/>
        <color theme="1"/>
        <rFont val="Aptos Narrow"/>
        <family val="2"/>
        <scheme val="minor"/>
      </rPr>
      <t>(General Summary)</t>
    </r>
  </si>
  <si>
    <r>
      <rPr>
        <b/>
        <sz val="11"/>
        <color rgb="FF1E376D"/>
        <rFont val="Aptos Narrow"/>
        <family val="2"/>
        <scheme val="minor"/>
      </rPr>
      <t>Project Scope:</t>
    </r>
    <r>
      <rPr>
        <b/>
        <sz val="11"/>
        <color theme="1"/>
        <rFont val="Aptos Narrow"/>
        <family val="2"/>
        <scheme val="minor"/>
      </rPr>
      <t xml:space="preserve">
</t>
    </r>
    <r>
      <rPr>
        <i/>
        <sz val="11"/>
        <color theme="1"/>
        <rFont val="Aptos Narrow"/>
        <family val="2"/>
        <scheme val="minor"/>
      </rPr>
      <t>(Actual Work Scope
Note: If the scope of the project changes, it is recommended that utility impact analysis be done again.)</t>
    </r>
  </si>
  <si>
    <r>
      <rPr>
        <b/>
        <sz val="12"/>
        <color rgb="FF000000"/>
        <rFont val="Aptos Narrow"/>
        <family val="2"/>
        <scheme val="minor"/>
      </rPr>
      <t>Does the project require excavation, demolition, or significant underground disturbances</t>
    </r>
    <r>
      <rPr>
        <sz val="12"/>
        <color rgb="FF000000"/>
        <rFont val="Aptos Narrow"/>
        <family val="2"/>
        <scheme val="minor"/>
      </rPr>
      <t xml:space="preserve"> (e.g., vibration, weight/compression, etc.)</t>
    </r>
    <r>
      <rPr>
        <b/>
        <sz val="12"/>
        <color rgb="FF000000"/>
        <rFont val="Aptos Narrow"/>
        <family val="2"/>
        <scheme val="minor"/>
      </rPr>
      <t xml:space="preserve">? </t>
    </r>
  </si>
  <si>
    <t xml:space="preserve"> When &amp; How to Use this Tool: </t>
  </si>
  <si>
    <t>Module 2: General Risk Considerations</t>
  </si>
  <si>
    <t>Module 3: Detailed Risk Considerations for Setting Utility Investigation Scope</t>
  </si>
  <si>
    <t>1. Which of the responses provides the best project area description?</t>
  </si>
  <si>
    <t>Commercial/ Urban</t>
  </si>
  <si>
    <t>Module 01: Screening Questions</t>
  </si>
  <si>
    <r>
      <t>Does the</t>
    </r>
    <r>
      <rPr>
        <b/>
        <sz val="11"/>
        <color theme="1"/>
        <rFont val="Aptos Narrow"/>
        <family val="2"/>
        <scheme val="minor"/>
      </rPr>
      <t xml:space="preserve"> utility risk assessment</t>
    </r>
    <r>
      <rPr>
        <sz val="11"/>
        <color theme="1"/>
        <rFont val="Aptos Narrow"/>
        <family val="2"/>
        <scheme val="minor"/>
      </rPr>
      <t xml:space="preserve"> identify a number of risks that SUE services would assist in reducing?  </t>
    </r>
  </si>
  <si>
    <t>Detailed Risk Considerations - Questions</t>
  </si>
  <si>
    <t>General Risk Considerations - Questions</t>
  </si>
  <si>
    <t>6. What is the traffic density of the project area? Is it rural, urbanizing, or urban?</t>
  </si>
  <si>
    <t xml:space="preserve">5. What is the density of the project area regarding real estate and ROW? Are there clusters of businesses or residences?  </t>
  </si>
  <si>
    <t>Instructions:</t>
  </si>
  <si>
    <t xml:space="preserve">12. Does the Utility Conflict Matrix (UCM) have a number of potential design conflicts identified?  </t>
  </si>
  <si>
    <t>Project Name and PIN:</t>
  </si>
  <si>
    <t>TDOT - Subsurface Utility Engineering (SUE) Decision Tool</t>
  </si>
  <si>
    <r>
      <rPr>
        <b/>
        <sz val="12"/>
        <color rgb="FF000000"/>
        <rFont val="Aptos Narrow"/>
        <family val="2"/>
        <scheme val="minor"/>
      </rPr>
      <t xml:space="preserve">Is the project being delivered using alternative delivery contracts? </t>
    </r>
    <r>
      <rPr>
        <sz val="12"/>
        <color rgb="FF000000"/>
        <rFont val="Aptos Narrow"/>
        <family val="2"/>
        <scheme val="minor"/>
      </rPr>
      <t>Some projects are proposed to be delivered through alternative delivery contracts, such as Design Build (DB), Progressive DB, Construction Manager/General Contractor (CMGC), and P3, rather than the traditional Design Bid Build (DBB). This may cause a need for greater utility awareness to reduce contractor-perceived risks to the demands of the project schedule.</t>
    </r>
  </si>
  <si>
    <t>Moderate</t>
  </si>
  <si>
    <t>Use Google Earth and Google Street View within the project area to visually identify utility features. On a case-by-case basis, a field visit may be prudent.</t>
  </si>
  <si>
    <t>☑</t>
  </si>
  <si>
    <t>Make a not-to-scale sketch of major suspected utilities synthesized from the above observations on a background kmz file.</t>
  </si>
  <si>
    <t>Highlight any probable electric and telecom vaults.</t>
  </si>
  <si>
    <t xml:space="preserve">Review data and sketch with the Project Point of Contact (PPOC) for inclusion into the Utility Risk Register and a SUM versus SUE decision for the project.   </t>
  </si>
  <si>
    <r>
      <rPr>
        <b/>
        <sz val="12"/>
        <color theme="1"/>
        <rFont val="Aptos Narrow"/>
        <family val="2"/>
        <scheme val="minor"/>
      </rPr>
      <t>Is there evidence of underground utilities in the project area and is there a likelihood that the project will have an impact on the existing utilities (above or below ground)</t>
    </r>
    <r>
      <rPr>
        <sz val="12"/>
        <color theme="1"/>
        <rFont val="Aptos Narrow"/>
        <family val="2"/>
        <scheme val="minor"/>
      </rPr>
      <t xml:space="preserve"> [e.g., utility congestion, areas sensitive to utility risks or outages, large, expensive, or hard to relocate items, etc.]</t>
    </r>
    <r>
      <rPr>
        <b/>
        <sz val="12"/>
        <color theme="1"/>
        <rFont val="Aptos Narrow"/>
        <family val="2"/>
        <scheme val="minor"/>
      </rPr>
      <t>?</t>
    </r>
  </si>
  <si>
    <r>
      <t xml:space="preserve">    - If there are no boxes checked in Column 2, </t>
    </r>
    <r>
      <rPr>
        <sz val="12"/>
        <color theme="1"/>
        <rFont val="Aptos Narrow"/>
        <family val="2"/>
        <scheme val="minor"/>
      </rPr>
      <t>then it is generally not necessary to evaluate the project for implementation of a SUE investigation. Module 2 may still be used to assess the project if desired.</t>
    </r>
    <r>
      <rPr>
        <b/>
        <sz val="12"/>
        <color theme="1"/>
        <rFont val="Aptos Narrow"/>
        <family val="2"/>
        <scheme val="minor"/>
      </rPr>
      <t xml:space="preserve">
   - If any of the boxes in Column 2 are checked, </t>
    </r>
    <r>
      <rPr>
        <sz val="12"/>
        <color theme="1"/>
        <rFont val="Aptos Narrow"/>
        <family val="2"/>
        <scheme val="minor"/>
      </rPr>
      <t xml:space="preserve">please </t>
    </r>
    <r>
      <rPr>
        <b/>
        <u/>
        <sz val="12"/>
        <color theme="1"/>
        <rFont val="Aptos Narrow"/>
        <family val="2"/>
        <scheme val="minor"/>
      </rPr>
      <t>proceed with Module 2</t>
    </r>
    <r>
      <rPr>
        <sz val="12"/>
        <color theme="1"/>
        <rFont val="Aptos Narrow"/>
        <family val="2"/>
        <scheme val="minor"/>
      </rPr>
      <t xml:space="preserve"> to consider appropriate utility investigation levels.</t>
    </r>
  </si>
  <si>
    <r>
      <t xml:space="preserve">This decision support tool is not a discrete deciding factor for the type of utility investigation to be implemented within a TDOT project. This tool is intended to be a collaborative framework led by the project manager (PM)  to consider various aspects of risk in </t>
    </r>
    <r>
      <rPr>
        <b/>
        <sz val="12"/>
        <color rgb="FF1E376D"/>
        <rFont val="Aptos Narrow"/>
        <family val="2"/>
        <scheme val="minor"/>
      </rPr>
      <t>determining if a procedural subsurface utility investigation is warranted for a project and provide assistance in determining the extent of that investigation</t>
    </r>
    <r>
      <rPr>
        <sz val="12"/>
        <rFont val="Aptos Narrow"/>
        <family val="2"/>
        <scheme val="minor"/>
      </rPr>
      <t xml:space="preserve">. The decision tool includes three modules. 
</t>
    </r>
    <r>
      <rPr>
        <b/>
        <sz val="12"/>
        <rFont val="Aptos Narrow"/>
        <family val="2"/>
        <scheme val="minor"/>
      </rPr>
      <t xml:space="preserve">     - </t>
    </r>
    <r>
      <rPr>
        <b/>
        <sz val="12"/>
        <color rgb="FF1E376D"/>
        <rFont val="Aptos Narrow"/>
        <family val="2"/>
        <scheme val="minor"/>
      </rPr>
      <t xml:space="preserve">Module 1 </t>
    </r>
    <r>
      <rPr>
        <sz val="12"/>
        <rFont val="Aptos Narrow"/>
        <family val="2"/>
        <scheme val="minor"/>
      </rPr>
      <t xml:space="preserve">is intended to help the PM determine if using the remainder of the tool is necessary, i.e., is a procedural utility investigation needed for a project? 
</t>
    </r>
    <r>
      <rPr>
        <sz val="12"/>
        <color rgb="FF1E376D"/>
        <rFont val="Aptos Narrow"/>
        <family val="2"/>
        <scheme val="minor"/>
      </rPr>
      <t xml:space="preserve">     - </t>
    </r>
    <r>
      <rPr>
        <b/>
        <sz val="12"/>
        <color rgb="FF1E376D"/>
        <rFont val="Aptos Narrow"/>
        <family val="2"/>
        <scheme val="minor"/>
      </rPr>
      <t xml:space="preserve">Module 2 </t>
    </r>
    <r>
      <rPr>
        <sz val="12"/>
        <rFont val="Aptos Narrow"/>
        <family val="2"/>
        <scheme val="minor"/>
      </rPr>
      <t xml:space="preserve">assists the PM in determining the type of investigation to consider, and 
 </t>
    </r>
    <r>
      <rPr>
        <sz val="12"/>
        <color rgb="FF1E376D"/>
        <rFont val="Aptos Narrow"/>
        <family val="2"/>
        <scheme val="minor"/>
      </rPr>
      <t xml:space="preserve">    - </t>
    </r>
    <r>
      <rPr>
        <b/>
        <sz val="12"/>
        <color rgb="FF1E376D"/>
        <rFont val="Aptos Narrow"/>
        <family val="2"/>
        <scheme val="minor"/>
      </rPr>
      <t>Module 3</t>
    </r>
    <r>
      <rPr>
        <b/>
        <sz val="12"/>
        <rFont val="Aptos Narrow"/>
        <family val="2"/>
        <scheme val="minor"/>
      </rPr>
      <t xml:space="preserve"> </t>
    </r>
    <r>
      <rPr>
        <sz val="12"/>
        <rFont val="Aptos Narrow"/>
        <family val="2"/>
        <scheme val="minor"/>
      </rPr>
      <t>provides a framework or checklist for the PM and collaborators to assess varying utility-related project risks and utility risks. 
These assessments and the associated scoring rubric provide guidance for the PM to use in making a final determination in regard to the utility investigation needs for a project.</t>
    </r>
  </si>
  <si>
    <t xml:space="preserve">Module 1 is an initial screening process; Module 2 allows a deeper evaluation to determine the type of investigation; and Module 3 begins the evaluation of the project to assist in scoping the SUE services needed. </t>
  </si>
  <si>
    <t>The SUE decision support tool may be revisited through the development of a project to re-evaluate the utility investigation approach applied. Initial use of the tool should begin early in the PDN, at Stage 0 – Planning, by completing at least Module 1. After the Utility Inventory is completed—led by the Regional Utility Office or a consultant—the information gathered will support the completion of Modules 2 and 3. If needed, the first full iteration of the tool should be completed by Stage 1 – Context/Scoping. To initiate the Utility Inventory, the lead utility coordinator should begin collecting relevant utility information using the following items as a starting point.</t>
  </si>
  <si>
    <r>
      <t xml:space="preserve">Which of the responses provides the best </t>
    </r>
    <r>
      <rPr>
        <b/>
        <sz val="11"/>
        <color theme="1"/>
        <rFont val="Aptos Narrow"/>
        <family val="2"/>
        <scheme val="minor"/>
      </rPr>
      <t>project area description?</t>
    </r>
  </si>
  <si>
    <r>
      <t>What</t>
    </r>
    <r>
      <rPr>
        <b/>
        <sz val="11"/>
        <color theme="1"/>
        <rFont val="Aptos Narrow"/>
        <family val="2"/>
        <scheme val="minor"/>
      </rPr>
      <t xml:space="preserve"> type of project</t>
    </r>
    <r>
      <rPr>
        <sz val="11"/>
        <color theme="1"/>
        <rFont val="Aptos Narrow"/>
        <family val="2"/>
        <scheme val="minor"/>
      </rPr>
      <t xml:space="preserve"> is being developed for construction?</t>
    </r>
  </si>
  <si>
    <r>
      <t xml:space="preserve">What is the </t>
    </r>
    <r>
      <rPr>
        <b/>
        <sz val="11"/>
        <color theme="1"/>
        <rFont val="Aptos Narrow"/>
        <family val="2"/>
        <scheme val="minor"/>
      </rPr>
      <t>depth of excavation or height of fill</t>
    </r>
    <r>
      <rPr>
        <sz val="11"/>
        <color theme="1"/>
        <rFont val="Aptos Narrow"/>
        <family val="2"/>
        <scheme val="minor"/>
      </rPr>
      <t xml:space="preserve"> (embankment) involved in the project?</t>
    </r>
  </si>
  <si>
    <r>
      <t xml:space="preserve">What </t>
    </r>
    <r>
      <rPr>
        <b/>
        <sz val="11"/>
        <color theme="1"/>
        <rFont val="Aptos Narrow"/>
        <family val="2"/>
        <scheme val="minor"/>
      </rPr>
      <t>number of utilities</t>
    </r>
    <r>
      <rPr>
        <sz val="11"/>
        <color theme="1"/>
        <rFont val="Aptos Narrow"/>
        <family val="2"/>
        <scheme val="minor"/>
      </rPr>
      <t xml:space="preserve"> (underground) is expected within the project footprint?</t>
    </r>
  </si>
  <si>
    <r>
      <t xml:space="preserve">What is the </t>
    </r>
    <r>
      <rPr>
        <b/>
        <sz val="11"/>
        <color theme="1"/>
        <rFont val="Aptos Narrow"/>
        <family val="2"/>
        <scheme val="minor"/>
      </rPr>
      <t xml:space="preserve">pattern of utilities </t>
    </r>
    <r>
      <rPr>
        <sz val="11"/>
        <color theme="1"/>
        <rFont val="Aptos Narrow"/>
        <family val="2"/>
        <scheme val="minor"/>
      </rPr>
      <t>found within the project footprint?</t>
    </r>
  </si>
  <si>
    <t>Minimal</t>
  </si>
  <si>
    <t>Minor</t>
  </si>
  <si>
    <t>Major</t>
  </si>
  <si>
    <t>(i.e., less than 3 feet)</t>
  </si>
  <si>
    <t>(i.e., anything over 3 feet)</t>
  </si>
  <si>
    <t>No excavation</t>
  </si>
  <si>
    <t xml:space="preserve"> (i.e. 0-2)</t>
  </si>
  <si>
    <t>(i.e. 3-6)</t>
  </si>
  <si>
    <t>(i.e. &gt;6)</t>
  </si>
  <si>
    <t>Much of the project is simple but a complex area appears to be probable.</t>
  </si>
  <si>
    <t xml:space="preserve"> A simple pattern of utilities consists of a parallel or crossing utilities.</t>
  </si>
  <si>
    <t xml:space="preserve">Less than 20% improvement in managing utility related risks by using SUE services. </t>
  </si>
  <si>
    <t>20% to 50% improvement in identifying and managing utility risks using SUE services.</t>
  </si>
  <si>
    <t>Greater than 50% improvement in identifying and managing utility risks with reliable utility investigation and utility engineering services.</t>
  </si>
  <si>
    <t>2. For this scope of work, what utility location and attribute confidence level does the project team need to make the correct project decisions?</t>
  </si>
  <si>
    <t>Some projects do not follow the typical PDN flow due to factors such as having a section of the project open to traffic or an event schedule, or other sensitive factors.  These factors may drive a decision to obtain comprehensive and reliable utility data.</t>
  </si>
  <si>
    <t>Project, as scoped, is not likely to impact any utilities (overlays, maintenance, pipe liners, etc.)</t>
  </si>
  <si>
    <t>Project, as scoped, may involve utilities – rural culvert or bridge replacements, minor or spot reconstruction of existing pavements, scour protection, etc.</t>
  </si>
  <si>
    <t>The project, as scoped, anticipates excavation, widening, adding lanes, and urban or interstate bridge replacements.</t>
  </si>
  <si>
    <t>The project team should have conducted a utility red flag and Risk Assessment at initial scoping. Does the risk assessment include risks that SUE consulting services can mitigate?</t>
  </si>
  <si>
    <t xml:space="preserve">4. Does the project propose to acquire new ROW that utilities might relocate to?  </t>
  </si>
  <si>
    <t>Some projects have been scoped not to acquire new ROW. This decision may make it difficult to relocate utilities without risk of delays if the utility has to acquire sufficient room to relocate. Designing to avoid these utilities may require more comprehensive and reliable utility data to achieve the project goals.</t>
  </si>
  <si>
    <t>Projects in highly developed areas are likely to encounter a greater number of utilities. The more commercialized the area, the higher the probability of encountering larger and higher-capacity utility infrastructure. In such cases, comprehensive and reliable utility data is essential for effective decision-making.</t>
  </si>
  <si>
    <t xml:space="preserve">Traffic density has a considerable effect on projects, particularly when maintaining traffic flow during construction. High-traffic urban areas are especially challenging to construct in, so minimizing unnecessary utility relocations is highly beneficial. Eliminating such relocations is extremely important and requires comprehensive and reliable utility information. </t>
  </si>
  <si>
    <t>Rural low traffic (such as less than 8,000 AADT)</t>
  </si>
  <si>
    <t>Complex area with high traffic volumes (more than 50,000 AADT)</t>
  </si>
  <si>
    <t>Urbanized with modest traffic (generally 8,000-50,000 AADT)</t>
  </si>
  <si>
    <t>All utilities are aerial; therefore, they are visible and identifiable.</t>
  </si>
  <si>
    <t>If the evaluation happens after a utility inventory has been accomplished there may be a sense of how many utilities are likely to be involved in the project. The more dense the utilities, the more comprehensive and reliable utility data will be needed.</t>
  </si>
  <si>
    <t>7. What is the density of existing utilities within the project area? How many utilities are probable?</t>
  </si>
  <si>
    <t>9. Are there environmental concerns that restrict design and potential utility relocations?</t>
  </si>
  <si>
    <t>There are times when environmental features -such as historic properties and buildings, parks, mitigation sites, protected streams, and wetlands- can restrict design. These same restrictions are likely to also affect utility designs and relocations. In such cases, it may be more important to design to avoid utilities, which require more reliable utility data.</t>
  </si>
  <si>
    <t>Environmental concerns are expected to have little to no impact on utility relocations.</t>
  </si>
  <si>
    <t xml:space="preserve">The project is located in a historic area with no additional space for utility relocation, or in a location with environmental constraints, such as wetlands or other sensitive areas, that impact utility placement. </t>
  </si>
  <si>
    <t xml:space="preserve">The cost of relocating utilities is realized by the end users. Therefore, the cost of relocation is a factor in determining the feasibility of designing to avoid that utility. When a utility relocation cost is high, the analysis to determine whether the utility should be designed around is prudent. Therefore, accurate location and attribute information provided by a SUE consultant will be essential for decision-making. </t>
  </si>
  <si>
    <t>10. Are there utilities involved that represent a high cost to the citizens to relocate the facility?</t>
  </si>
  <si>
    <t>Sometimes disconnecting utility services can be very serious.  In areas of health care, for example, it may be dangerous to disconnect energy or communication to systems necessary for healthcare services. This may apply in certain commercial areas as well. This question involves both the disconnection of the main and the adjustments for service lines that are impacted by construction. It is important to know what situations and constraints are in place for disconnecting utility infrastructure, such as notices, timing, and more. SUE consulting services may be scoped to assist with identifying these situations and provide accurate and reliable utility information.</t>
  </si>
  <si>
    <t>11. Are utility service disruptions a significant concern for residents and businesses in this project area?</t>
  </si>
  <si>
    <t>A few utility impacts are identified with a mix of aerial and underground utilities that are not likely to be resolved by SUE services.</t>
  </si>
  <si>
    <t>Underground utility impacts that are likely to have detrimental effects on the project's success are identified.</t>
  </si>
  <si>
    <t>Identifying risks that utilities will have an adverse effect on construction is important. One mitigation strategy is to have a comprehensive review of all utilities within the project limits to reduce the risk of unknowns.  Any time a utility is to relocate, there is a risk of schedule concerns and potentially second relocations due to not moving to the correct location.   Another common risk is that utility contractors are often slow to mobilize and perform as planned.   When having accurate and reliable data during project development can minimize or eliminate some of this risk, SUE consultants should be a part of the project team.</t>
  </si>
  <si>
    <t>The project has little to no risk of utility relocations and/or encountering unknown utility facilities during construction.</t>
  </si>
  <si>
    <t>There could be utilities impacted which may lead to relocations, but the relocations are easily identifiable and managed as Move Priors or work in state.</t>
  </si>
  <si>
    <t>There will be multiple utility facilities and likely significant relocations of underground facilities within the project area.</t>
  </si>
  <si>
    <r>
      <t xml:space="preserve">To what extent can reliable utility information help </t>
    </r>
    <r>
      <rPr>
        <b/>
        <sz val="11"/>
        <color theme="1"/>
        <rFont val="Aptos Narrow"/>
        <family val="2"/>
        <scheme val="minor"/>
      </rPr>
      <t>manage or resolve the identified utility-related risks</t>
    </r>
    <r>
      <rPr>
        <sz val="11"/>
        <color theme="1"/>
        <rFont val="Aptos Narrow"/>
        <family val="2"/>
        <scheme val="minor"/>
      </rPr>
      <t xml:space="preserve"> on this project?</t>
    </r>
  </si>
  <si>
    <r>
      <t xml:space="preserve">Project area description </t>
    </r>
    <r>
      <rPr>
        <sz val="11"/>
        <color theme="1"/>
        <rFont val="Aptos Narrow"/>
        <family val="2"/>
        <scheme val="minor"/>
      </rPr>
      <t>indicates the location or nature of the project. This factor is separated into three different categories:</t>
    </r>
    <r>
      <rPr>
        <b/>
        <sz val="11"/>
        <color theme="1"/>
        <rFont val="Aptos Narrow"/>
        <family val="2"/>
        <scheme val="minor"/>
      </rPr>
      <t xml:space="preserve"> (1) rural, (2) suburban, and (3) commercial/urban.</t>
    </r>
    <r>
      <rPr>
        <sz val="11"/>
        <color theme="1"/>
        <rFont val="Aptos Narrow"/>
        <family val="2"/>
        <scheme val="minor"/>
      </rPr>
      <t xml:space="preserve"> In general, urban/commercial areas have more complex and congested roadways and utilities because of higher building and infrastructure density. Therefore, a more urbanized or commercialized area usually means more risks associated with utilities, so increased investigation levels are recommended.</t>
    </r>
  </si>
  <si>
    <r>
      <rPr>
        <b/>
        <sz val="11"/>
        <color theme="1"/>
        <rFont val="Aptos Narrow"/>
        <family val="2"/>
        <scheme val="minor"/>
      </rPr>
      <t>Depth of excavation</t>
    </r>
    <r>
      <rPr>
        <sz val="11"/>
        <color theme="1"/>
        <rFont val="Aptos Narrow"/>
        <family val="2"/>
        <scheme val="minor"/>
      </rPr>
      <t xml:space="preserve"> required can also present varying risk levels for encountering utilities and associated risks. This factor is separated into three different categories: </t>
    </r>
    <r>
      <rPr>
        <b/>
        <sz val="11"/>
        <color theme="1"/>
        <rFont val="Aptos Narrow"/>
        <family val="2"/>
        <scheme val="minor"/>
      </rPr>
      <t>(1) without excavation, (2) shallow excavation, and (3) deep excavation.</t>
    </r>
  </si>
  <si>
    <r>
      <rPr>
        <b/>
        <sz val="11"/>
        <color theme="1"/>
        <rFont val="Aptos Narrow"/>
        <family val="2"/>
        <scheme val="minor"/>
      </rPr>
      <t xml:space="preserve">Number of utilities </t>
    </r>
    <r>
      <rPr>
        <sz val="11"/>
        <color theme="1"/>
        <rFont val="Aptos Narrow"/>
        <family val="2"/>
        <scheme val="minor"/>
      </rPr>
      <t>indicates the number of subsurface utilities that can be expected to be encountered on the project. If there are many utilities expected within the project, more reliable data/information will be required to successfully locate the utilities. A higher density of utilities means more utility complexity, which requires getting better information related to underground utilities on the project.</t>
    </r>
  </si>
  <si>
    <r>
      <rPr>
        <b/>
        <sz val="11"/>
        <color theme="1"/>
        <rFont val="Aptos Narrow"/>
        <family val="2"/>
        <scheme val="minor"/>
      </rPr>
      <t xml:space="preserve">The pattern of utilities </t>
    </r>
    <r>
      <rPr>
        <sz val="11"/>
        <color theme="1"/>
        <rFont val="Aptos Narrow"/>
        <family val="2"/>
        <scheme val="minor"/>
      </rPr>
      <t>indicates the configuration of subsurface utilities that can be expected to be encountered on the project. For instance, an intersection in a downtown area may have a more complex pattern of utilities than other areas. Select the most complex pattern present.</t>
    </r>
  </si>
  <si>
    <t>7. To what extent can reliable utility information help manage or resolve the identified utility-related risks on this project?</t>
  </si>
  <si>
    <r>
      <t xml:space="preserve">Project teams led by utility coordinators need to identify and provide solution-oriented management of utility-related risks.  A component of risk management is establishing a foundation of reliable data. When an accurate representation of the utility locations and attributes assists in identifying and managing risks, SUE services should be considered as a critical resource.  This response should be a </t>
    </r>
    <r>
      <rPr>
        <b/>
        <sz val="11"/>
        <color theme="1"/>
        <rFont val="Aptos Narrow"/>
        <family val="2"/>
        <scheme val="minor"/>
      </rPr>
      <t>subjective estimate of the percentage of the identified utility risks that can be managed or even resolved with dependable utility information</t>
    </r>
    <r>
      <rPr>
        <sz val="11"/>
        <color theme="1"/>
        <rFont val="Aptos Narrow"/>
        <family val="2"/>
        <scheme val="minor"/>
      </rPr>
      <t xml:space="preserve"> based upon the project scope and other pertinent information in assessing utility risks.  </t>
    </r>
  </si>
  <si>
    <t>(i.e., Pavement Surface Repairs, Bridge Deck or Joint Repairs)</t>
  </si>
  <si>
    <t>(i.e., Signal or Lighting Projects, Pedestrian and Bike Projects, Noise Barriers, or Structure Replacements)</t>
  </si>
  <si>
    <t>(i.e., New Alignments, Widening or Realignments, Intersection or Interchange Improvements, or Drainage Systems)</t>
  </si>
  <si>
    <r>
      <rPr>
        <b/>
        <sz val="11"/>
        <color theme="1"/>
        <rFont val="Aptos Narrow"/>
        <family val="2"/>
        <scheme val="minor"/>
      </rPr>
      <t xml:space="preserve">Type of project </t>
    </r>
    <r>
      <rPr>
        <sz val="11"/>
        <color theme="1"/>
        <rFont val="Aptos Narrow"/>
        <family val="2"/>
        <scheme val="minor"/>
      </rPr>
      <t>often indicates whether a more intense utility investigation is needed. As an example, a project that is primarily pavement resurfacing may only need minimal areas of investigation. The types of projects identified include</t>
    </r>
    <r>
      <rPr>
        <b/>
        <sz val="11"/>
        <color theme="1"/>
        <rFont val="Aptos Narrow"/>
        <family val="2"/>
        <scheme val="minor"/>
      </rPr>
      <t xml:space="preserve"> (1) Minimal, (2) Minor, and (3) Major. </t>
    </r>
    <r>
      <rPr>
        <sz val="11"/>
        <color theme="1"/>
        <rFont val="Aptos Narrow"/>
        <family val="2"/>
        <scheme val="minor"/>
      </rPr>
      <t>This can also be thought of as how likely this type of project will impact utilities if present from low (1) to high (3).</t>
    </r>
  </si>
  <si>
    <r>
      <t xml:space="preserve">Does the Utility Conflict Matrix (UCM) have a number of </t>
    </r>
    <r>
      <rPr>
        <b/>
        <sz val="11"/>
        <color theme="1"/>
        <rFont val="Aptos Narrow"/>
        <family val="2"/>
        <scheme val="minor"/>
      </rPr>
      <t xml:space="preserve">potential design conflicts </t>
    </r>
    <r>
      <rPr>
        <sz val="11"/>
        <color theme="1"/>
        <rFont val="Aptos Narrow"/>
        <family val="2"/>
        <scheme val="minor"/>
      </rPr>
      <t xml:space="preserve">identified?  </t>
    </r>
  </si>
  <si>
    <r>
      <t>Are</t>
    </r>
    <r>
      <rPr>
        <b/>
        <sz val="11"/>
        <color theme="1"/>
        <rFont val="Aptos Narrow"/>
        <family val="2"/>
        <scheme val="minor"/>
      </rPr>
      <t xml:space="preserve"> utility service disruptions</t>
    </r>
    <r>
      <rPr>
        <sz val="11"/>
        <color theme="1"/>
        <rFont val="Aptos Narrow"/>
        <family val="2"/>
        <scheme val="minor"/>
      </rPr>
      <t xml:space="preserve"> a significant concern for residents and businesses in this project area?</t>
    </r>
  </si>
  <si>
    <r>
      <t>Are there utilities involved that represent a</t>
    </r>
    <r>
      <rPr>
        <b/>
        <sz val="11"/>
        <color theme="1"/>
        <rFont val="Aptos Narrow"/>
        <family val="2"/>
        <scheme val="minor"/>
      </rPr>
      <t xml:space="preserve"> high cost</t>
    </r>
    <r>
      <rPr>
        <sz val="11"/>
        <color theme="1"/>
        <rFont val="Aptos Narrow"/>
        <family val="2"/>
        <scheme val="minor"/>
      </rPr>
      <t xml:space="preserve"> to the citizens to relocate the facility?</t>
    </r>
  </si>
  <si>
    <r>
      <t xml:space="preserve">Does the project scope propose enclosed </t>
    </r>
    <r>
      <rPr>
        <b/>
        <sz val="11"/>
        <color theme="1"/>
        <rFont val="Aptos Narrow"/>
        <family val="2"/>
        <scheme val="minor"/>
      </rPr>
      <t>drainage or open ditches?</t>
    </r>
  </si>
  <si>
    <r>
      <t xml:space="preserve">What is the </t>
    </r>
    <r>
      <rPr>
        <b/>
        <sz val="11"/>
        <color theme="1"/>
        <rFont val="Aptos Narrow"/>
        <family val="2"/>
        <scheme val="minor"/>
      </rPr>
      <t>density of existing utilities</t>
    </r>
    <r>
      <rPr>
        <sz val="11"/>
        <color theme="1"/>
        <rFont val="Aptos Narrow"/>
        <family val="2"/>
        <scheme val="minor"/>
      </rPr>
      <t xml:space="preserve"> within the project area? How many utilities are probable?</t>
    </r>
  </si>
  <si>
    <r>
      <t xml:space="preserve">What is the </t>
    </r>
    <r>
      <rPr>
        <b/>
        <sz val="11"/>
        <color theme="1"/>
        <rFont val="Aptos Narrow"/>
        <family val="2"/>
        <scheme val="minor"/>
      </rPr>
      <t>traffic density</t>
    </r>
    <r>
      <rPr>
        <sz val="11"/>
        <color theme="1"/>
        <rFont val="Aptos Narrow"/>
        <family val="2"/>
        <scheme val="minor"/>
      </rPr>
      <t xml:space="preserve"> of the project area? Is it rural, urbanizing, or urban?</t>
    </r>
  </si>
  <si>
    <r>
      <t xml:space="preserve">What is the </t>
    </r>
    <r>
      <rPr>
        <b/>
        <sz val="11"/>
        <color theme="1"/>
        <rFont val="Aptos Narrow"/>
        <family val="2"/>
        <scheme val="minor"/>
      </rPr>
      <t>density of the project area regarding real estate and ROW</t>
    </r>
    <r>
      <rPr>
        <sz val="11"/>
        <color theme="1"/>
        <rFont val="Aptos Narrow"/>
        <family val="2"/>
        <scheme val="minor"/>
      </rPr>
      <t xml:space="preserve">? Are there clusters of businesses or residences?  </t>
    </r>
  </si>
  <si>
    <r>
      <t>Does the project propose to</t>
    </r>
    <r>
      <rPr>
        <b/>
        <sz val="11"/>
        <color theme="1"/>
        <rFont val="Aptos Narrow"/>
        <family val="2"/>
        <scheme val="minor"/>
      </rPr>
      <t xml:space="preserve"> acquire new ROW </t>
    </r>
    <r>
      <rPr>
        <sz val="11"/>
        <color theme="1"/>
        <rFont val="Aptos Narrow"/>
        <family val="2"/>
        <scheme val="minor"/>
      </rPr>
      <t xml:space="preserve">that utilities might relocate to?  </t>
    </r>
  </si>
  <si>
    <r>
      <t xml:space="preserve">For this scope of work, what </t>
    </r>
    <r>
      <rPr>
        <b/>
        <sz val="11"/>
        <color theme="1"/>
        <rFont val="Aptos Narrow"/>
        <family val="2"/>
        <scheme val="minor"/>
      </rPr>
      <t xml:space="preserve">utility location and attribute confidence level </t>
    </r>
    <r>
      <rPr>
        <sz val="11"/>
        <color theme="1"/>
        <rFont val="Aptos Narrow"/>
        <family val="2"/>
        <scheme val="minor"/>
      </rPr>
      <t>does the project team need to make the correct project decisions?</t>
    </r>
  </si>
  <si>
    <r>
      <t>Account for the</t>
    </r>
    <r>
      <rPr>
        <b/>
        <sz val="11"/>
        <color theme="1"/>
        <rFont val="Aptos Narrow"/>
        <family val="2"/>
        <scheme val="minor"/>
      </rPr>
      <t xml:space="preserve"> project’s critical factors/goals</t>
    </r>
    <r>
      <rPr>
        <sz val="11"/>
        <color theme="1"/>
        <rFont val="Aptos Narrow"/>
        <family val="2"/>
        <scheme val="minor"/>
      </rPr>
      <t>, such as an early open-to-traffic date, politically sensitive, or for a major event?</t>
    </r>
  </si>
  <si>
    <r>
      <t xml:space="preserve">- Each of the following questions should be interpreted with the concept: </t>
    </r>
    <r>
      <rPr>
        <b/>
        <i/>
        <sz val="11"/>
        <color rgb="FF1E376D"/>
        <rFont val="Aptos Narrow"/>
        <family val="2"/>
        <scheme val="minor"/>
      </rPr>
      <t xml:space="preserve">Will SUE or SUM consulting services reduce or eliminate this concern? </t>
    </r>
    <r>
      <rPr>
        <sz val="11"/>
        <color theme="1"/>
        <rFont val="Aptos Narrow"/>
        <family val="2"/>
        <scheme val="minor"/>
      </rPr>
      <t xml:space="preserve">Answering these questions does not provide a score, but allows the project team to develop a scope for the utility investigation to align data certainty/accuracy needs with the associated project risks.
- NOTE: For a detailed explanation of each question and answer, refer to </t>
    </r>
    <r>
      <rPr>
        <b/>
        <sz val="11"/>
        <color rgb="FF254387"/>
        <rFont val="Aptos Narrow"/>
        <family val="2"/>
        <scheme val="minor"/>
      </rPr>
      <t>Module 3 – Details,</t>
    </r>
    <r>
      <rPr>
        <sz val="11"/>
        <color theme="1"/>
        <rFont val="Aptos Narrow"/>
        <family val="2"/>
        <scheme val="minor"/>
      </rPr>
      <t xml:space="preserve"> or hover over the corresponding cell in the spreadsheet to view the description.</t>
    </r>
  </si>
  <si>
    <t>Gather historical IRIS data, permits, One-Call records, available survey information, local knowledge, and professional judgment that identifies or indicates the presence and location of utility features.</t>
  </si>
  <si>
    <r>
      <rPr>
        <b/>
        <sz val="12"/>
        <color rgb="FF1E376D"/>
        <rFont val="Aptos Narrow"/>
        <family val="2"/>
        <scheme val="minor"/>
      </rPr>
      <t>Module 2 will assist the Project Manager (PM) and team with an early decision regarding the</t>
    </r>
    <r>
      <rPr>
        <sz val="12"/>
        <color theme="1"/>
        <rFont val="Aptos Narrow"/>
        <family val="2"/>
        <scheme val="minor"/>
      </rPr>
      <t xml:space="preserve"> </t>
    </r>
    <r>
      <rPr>
        <b/>
        <sz val="12"/>
        <color rgb="FF1E376D"/>
        <rFont val="Aptos Narrow"/>
        <family val="2"/>
        <scheme val="minor"/>
      </rPr>
      <t>utility investigation type</t>
    </r>
    <r>
      <rPr>
        <sz val="12"/>
        <color theme="1"/>
        <rFont val="Aptos Narrow"/>
        <family val="2"/>
        <scheme val="minor"/>
      </rPr>
      <t xml:space="preserve">. If the results of Module 2 indicate the need for a utility investigation, the use of Module 3 will help the PM and project team consider additional risks that can aid in scoping the utility investigation. Using the Utility Inventory and your knowledge of the project characteristics, answer the questions below.                                                                                                                                                                                                                                                                                                                                                                      </t>
    </r>
    <r>
      <rPr>
        <b/>
        <sz val="12"/>
        <color rgb="FF254387"/>
        <rFont val="Aptos Narrow"/>
        <family val="2"/>
        <scheme val="minor"/>
      </rPr>
      <t>NOTE:</t>
    </r>
    <r>
      <rPr>
        <sz val="12"/>
        <color theme="1"/>
        <rFont val="Aptos Narrow"/>
        <family val="2"/>
        <scheme val="minor"/>
      </rPr>
      <t xml:space="preserve"> For a detailed explanation of each question,</t>
    </r>
    <r>
      <rPr>
        <b/>
        <sz val="12"/>
        <color rgb="FF1E376D"/>
        <rFont val="Aptos Narrow"/>
        <family val="2"/>
        <scheme val="minor"/>
      </rPr>
      <t xml:space="preserve"> refer to Module 2 – Details</t>
    </r>
    <r>
      <rPr>
        <sz val="12"/>
        <color theme="1"/>
        <rFont val="Aptos Narrow"/>
        <family val="2"/>
        <scheme val="minor"/>
      </rPr>
      <t>, or hover over the corresponding cell in the spreadsheet to view the description.</t>
    </r>
  </si>
  <si>
    <r>
      <t xml:space="preserve">Based on anticipated coordination and relocation challenges, </t>
    </r>
    <r>
      <rPr>
        <b/>
        <sz val="11"/>
        <color theme="1"/>
        <rFont val="Aptos Narrow"/>
        <family val="2"/>
        <scheme val="minor"/>
      </rPr>
      <t>what type of utility service represents the greatest potential risk within the project footprint?</t>
    </r>
  </si>
  <si>
    <t>5. Based on anticipated coordination and relocation challenges, what type of utility service represents the greatest potential risk within the project footprint?</t>
  </si>
  <si>
    <t>Fiber optics, cable, telephone</t>
  </si>
  <si>
    <r>
      <rPr>
        <b/>
        <sz val="11"/>
        <color theme="1"/>
        <rFont val="Aptos Narrow"/>
        <family val="2"/>
        <scheme val="minor"/>
      </rPr>
      <t>Utility service type</t>
    </r>
    <r>
      <rPr>
        <sz val="11"/>
        <color theme="1"/>
        <rFont val="Aptos Narrow"/>
        <family val="2"/>
        <scheme val="minor"/>
      </rPr>
      <t xml:space="preserve"> refers to the category of subsurface utility facilities anticipated within the project footprint. Utilities can generally be grouped into three categories: </t>
    </r>
    <r>
      <rPr>
        <b/>
        <sz val="11"/>
        <color theme="1"/>
        <rFont val="Aptos Narrow"/>
        <family val="2"/>
        <scheme val="minor"/>
      </rPr>
      <t>(1) energy</t>
    </r>
    <r>
      <rPr>
        <sz val="11"/>
        <color theme="1"/>
        <rFont val="Aptos Narrow"/>
        <family val="2"/>
        <scheme val="minor"/>
      </rPr>
      <t xml:space="preserve"> (e.g., gas and electric), </t>
    </r>
    <r>
      <rPr>
        <b/>
        <sz val="11"/>
        <color theme="1"/>
        <rFont val="Aptos Narrow"/>
        <family val="2"/>
        <scheme val="minor"/>
      </rPr>
      <t>(2) municipal</t>
    </r>
    <r>
      <rPr>
        <sz val="11"/>
        <color theme="1"/>
        <rFont val="Aptos Narrow"/>
        <family val="2"/>
        <scheme val="minor"/>
      </rPr>
      <t xml:space="preserve"> (e.g., water and sewer), and </t>
    </r>
    <r>
      <rPr>
        <b/>
        <sz val="11"/>
        <color theme="1"/>
        <rFont val="Aptos Narrow"/>
        <family val="2"/>
        <scheme val="minor"/>
      </rPr>
      <t>(3) telecommunications</t>
    </r>
    <r>
      <rPr>
        <sz val="11"/>
        <color theme="1"/>
        <rFont val="Aptos Narrow"/>
        <family val="2"/>
        <scheme val="minor"/>
      </rPr>
      <t xml:space="preserve"> (e.g., fiber optics, cable, and telephone).
The anticipated coordination and relocation risk associated with each utility type may vary based on factors such as the reliability and availability of utility records, the utility owner’s technical capabilities, responsiveness during coordination, and ability to support design and relocation efforts within the project schedule. </t>
    </r>
    <r>
      <rPr>
        <b/>
        <sz val="11"/>
        <color theme="1"/>
        <rFont val="Aptos Narrow"/>
        <family val="2"/>
        <scheme val="minor"/>
      </rPr>
      <t xml:space="preserve">When multiple utility types are present, </t>
    </r>
    <r>
      <rPr>
        <b/>
        <u/>
        <sz val="11"/>
        <color theme="1"/>
        <rFont val="Aptos Narrow"/>
        <family val="2"/>
        <scheme val="minor"/>
      </rPr>
      <t>select the utility category representing the greatest anticipated risk. Do not select</t>
    </r>
    <r>
      <rPr>
        <b/>
        <sz val="11"/>
        <color theme="1"/>
        <rFont val="Aptos Narrow"/>
        <family val="2"/>
        <scheme val="minor"/>
      </rPr>
      <t xml:space="preserve"> all utility types present.</t>
    </r>
    <r>
      <rPr>
        <sz val="11"/>
        <color theme="1"/>
        <rFont val="Aptos Narrow"/>
        <family val="2"/>
        <scheme val="minor"/>
      </rPr>
      <t xml:space="preserve">
While telecommunications utilities are often associated with higher coordination and relocation challenges due to complex networks, multiple service providers, and relocation constraints, municipal utilities may also present significant risks due to outdated or incomplete records, difficulty locating facilities, and limited resources to support design and relocation efforts. </t>
    </r>
    <r>
      <rPr>
        <b/>
        <sz val="11"/>
        <color theme="1"/>
        <rFont val="Aptos Narrow"/>
        <family val="2"/>
        <scheme val="minor"/>
      </rPr>
      <t>This risk assessment should be refined based on project-specific knowledge and the project team’s prior experience coordinating with local utility owners.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</si>
</sst>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Aptos Narrow"/>
      <family val="2"/>
      <scheme val="minor"/>
    </font>
    <font>
      <b/>
      <sz val="11"/>
      <color theme="1"/>
      <name val="Aptos Narrow"/>
      <family val="2"/>
      <scheme val="minor"/>
    </font>
    <font>
      <b/>
      <sz val="12"/>
      <color theme="0"/>
      <name val="Aptos Narrow"/>
      <family val="2"/>
      <scheme val="minor"/>
    </font>
    <font>
      <i/>
      <sz val="11"/>
      <color theme="1"/>
      <name val="Aptos Narrow"/>
      <family val="2"/>
      <scheme val="minor"/>
    </font>
    <font>
      <b/>
      <i/>
      <sz val="11"/>
      <color theme="1"/>
      <name val="Aptos Narrow"/>
      <family val="2"/>
      <scheme val="minor"/>
    </font>
    <font>
      <sz val="9"/>
      <color indexed="81"/>
      <name val="Tahoma"/>
      <family val="2"/>
    </font>
    <font>
      <b/>
      <sz val="11"/>
      <color theme="0"/>
      <name val="Aptos Narrow"/>
      <family val="2"/>
      <scheme val="minor"/>
    </font>
    <font>
      <sz val="11"/>
      <color rgb="FFFF0000"/>
      <name val="Aptos Narrow"/>
      <family val="2"/>
      <scheme val="minor"/>
    </font>
    <font>
      <b/>
      <sz val="14"/>
      <color theme="0"/>
      <name val="Aptos Narrow"/>
      <family val="2"/>
      <scheme val="minor"/>
    </font>
    <font>
      <b/>
      <sz val="12"/>
      <color theme="1"/>
      <name val="Aptos Narrow"/>
      <family val="2"/>
      <scheme val="minor"/>
    </font>
    <font>
      <sz val="12"/>
      <color theme="1"/>
      <name val="Aptos Narrow"/>
      <family val="2"/>
      <scheme val="minor"/>
    </font>
    <font>
      <sz val="12"/>
      <name val="Aptos Narrow"/>
      <family val="2"/>
      <scheme val="minor"/>
    </font>
    <font>
      <b/>
      <sz val="12"/>
      <name val="Aptos Narrow"/>
      <family val="2"/>
      <scheme val="minor"/>
    </font>
    <font>
      <sz val="10"/>
      <color theme="1"/>
      <name val="Aptos Narrow"/>
      <family val="2"/>
      <scheme val="minor"/>
    </font>
    <font>
      <b/>
      <sz val="18"/>
      <color theme="0"/>
      <name val="Aptos Narrow"/>
      <family val="2"/>
      <scheme val="minor"/>
    </font>
    <font>
      <b/>
      <sz val="12"/>
      <color rgb="FF1E376D"/>
      <name val="Aptos Narrow"/>
      <family val="2"/>
      <scheme val="minor"/>
    </font>
    <font>
      <sz val="12"/>
      <color rgb="FF1E376D"/>
      <name val="Aptos Narrow"/>
      <family val="2"/>
      <scheme val="minor"/>
    </font>
    <font>
      <b/>
      <sz val="11"/>
      <color rgb="FF1E376D"/>
      <name val="Aptos Narrow"/>
      <family val="2"/>
      <scheme val="minor"/>
    </font>
    <font>
      <i/>
      <sz val="12"/>
      <name val="Aptos Narrow"/>
      <family val="2"/>
      <scheme val="minor"/>
    </font>
    <font>
      <b/>
      <sz val="18"/>
      <color theme="0"/>
      <name val="Aptos Display"/>
      <family val="2"/>
      <scheme val="major"/>
    </font>
    <font>
      <sz val="12"/>
      <color rgb="FF000000"/>
      <name val="Aptos Narrow"/>
      <family val="2"/>
      <scheme val="minor"/>
    </font>
    <font>
      <b/>
      <sz val="12"/>
      <color rgb="FF000000"/>
      <name val="Aptos Narrow"/>
      <family val="2"/>
      <scheme val="minor"/>
    </font>
    <font>
      <b/>
      <u/>
      <sz val="12"/>
      <color theme="1"/>
      <name val="Aptos Narrow"/>
      <family val="2"/>
      <scheme val="minor"/>
    </font>
    <font>
      <b/>
      <sz val="9"/>
      <color indexed="81"/>
      <name val="Tahoma"/>
      <family val="2"/>
    </font>
    <font>
      <b/>
      <i/>
      <sz val="11"/>
      <color rgb="FF1E376D"/>
      <name val="Aptos Narrow"/>
      <family val="2"/>
      <scheme val="minor"/>
    </font>
    <font>
      <b/>
      <sz val="12"/>
      <color rgb="FF254387"/>
      <name val="Aptos Narrow"/>
      <family val="2"/>
      <scheme val="minor"/>
    </font>
    <font>
      <b/>
      <sz val="11"/>
      <color rgb="FF254387"/>
      <name val="Aptos Narrow"/>
      <family val="2"/>
      <scheme val="minor"/>
    </font>
    <font>
      <b/>
      <u/>
      <sz val="11"/>
      <color theme="1"/>
      <name val="Aptos Narrow"/>
      <family val="2"/>
      <scheme val="minor"/>
    </font>
    <font>
      <b/>
      <u/>
      <sz val="9"/>
      <color indexed="81"/>
      <name val="Tahoma"/>
      <family val="2"/>
    </font>
  </fonts>
  <fills count="16">
    <fill>
      <patternFill patternType="none"/>
    </fill>
    <fill>
      <patternFill patternType="gray125"/>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2060"/>
        <bgColor indexed="64"/>
      </patternFill>
    </fill>
    <fill>
      <patternFill patternType="solid">
        <fgColor theme="0"/>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rgb="FFD9D9D9"/>
        <bgColor rgb="FF000000"/>
      </patternFill>
    </fill>
    <fill>
      <patternFill patternType="solid">
        <fgColor rgb="FF1E376D"/>
        <bgColor indexed="64"/>
      </patternFill>
    </fill>
    <fill>
      <patternFill patternType="solid">
        <fgColor theme="0" tint="-4.9989318521683403E-2"/>
        <bgColor rgb="FF000000"/>
      </patternFill>
    </fill>
    <fill>
      <patternFill patternType="solid">
        <fgColor rgb="FF1E376D"/>
        <bgColor rgb="FF000000"/>
      </patternFill>
    </fill>
    <fill>
      <patternFill patternType="solid">
        <fgColor rgb="FF284890"/>
        <bgColor indexed="64"/>
      </patternFill>
    </fill>
    <fill>
      <patternFill patternType="solid">
        <fgColor rgb="FFFFFF00"/>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206">
    <xf numFmtId="0" fontId="0" fillId="0" borderId="0" xfId="0"/>
    <xf numFmtId="0" fontId="0" fillId="2" borderId="0" xfId="0" applyFill="1"/>
    <xf numFmtId="0" fontId="0" fillId="3" borderId="8" xfId="0" applyFill="1" applyBorder="1" applyAlignment="1">
      <alignment vertical="center" wrapText="1"/>
    </xf>
    <xf numFmtId="0" fontId="0" fillId="4" borderId="6" xfId="0" applyFill="1" applyBorder="1" applyAlignment="1">
      <alignment wrapText="1"/>
    </xf>
    <xf numFmtId="0" fontId="0" fillId="3" borderId="8" xfId="0" applyFill="1" applyBorder="1" applyAlignment="1">
      <alignment horizontal="center" vertical="center" wrapText="1"/>
    </xf>
    <xf numFmtId="0" fontId="0" fillId="3" borderId="15" xfId="0" applyFill="1" applyBorder="1" applyAlignment="1">
      <alignment vertical="center" wrapText="1"/>
    </xf>
    <xf numFmtId="0" fontId="0" fillId="4" borderId="14" xfId="0" applyFill="1" applyBorder="1" applyAlignment="1">
      <alignment wrapText="1"/>
    </xf>
    <xf numFmtId="0" fontId="0" fillId="3" borderId="15" xfId="0" applyFill="1" applyBorder="1" applyAlignment="1">
      <alignment horizontal="center" vertical="center" wrapText="1"/>
    </xf>
    <xf numFmtId="0" fontId="0" fillId="2" borderId="0" xfId="0" applyFill="1" applyAlignment="1">
      <alignment vertical="center"/>
    </xf>
    <xf numFmtId="0" fontId="0" fillId="0" borderId="0" xfId="0" applyAlignment="1">
      <alignment wrapText="1"/>
    </xf>
    <xf numFmtId="0" fontId="0" fillId="0" borderId="0" xfId="0" applyAlignment="1">
      <alignment horizontal="center" vertical="center"/>
    </xf>
    <xf numFmtId="0" fontId="1" fillId="4" borderId="7" xfId="0" applyFont="1" applyFill="1" applyBorder="1" applyAlignment="1">
      <alignment horizontal="center" vertical="center"/>
    </xf>
    <xf numFmtId="2" fontId="1" fillId="4" borderId="6" xfId="0" applyNumberFormat="1" applyFont="1" applyFill="1" applyBorder="1" applyAlignment="1">
      <alignment horizontal="center" vertical="center" wrapText="1"/>
    </xf>
    <xf numFmtId="0" fontId="0" fillId="3" borderId="8" xfId="0" applyFill="1" applyBorder="1" applyAlignment="1">
      <alignment vertical="center"/>
    </xf>
    <xf numFmtId="2" fontId="1" fillId="4" borderId="19" xfId="0" applyNumberFormat="1" applyFont="1" applyFill="1" applyBorder="1" applyAlignment="1">
      <alignment horizontal="center" vertical="center" wrapText="1"/>
    </xf>
    <xf numFmtId="0" fontId="0" fillId="4" borderId="19" xfId="0" applyFill="1" applyBorder="1" applyAlignment="1">
      <alignment wrapText="1"/>
    </xf>
    <xf numFmtId="0" fontId="0" fillId="3" borderId="20" xfId="0" applyFill="1" applyBorder="1" applyAlignment="1">
      <alignment horizontal="center" vertical="center" wrapText="1"/>
    </xf>
    <xf numFmtId="2" fontId="1" fillId="4" borderId="14" xfId="0" applyNumberFormat="1" applyFont="1" applyFill="1" applyBorder="1" applyAlignment="1">
      <alignment horizontal="center" vertical="center" wrapText="1"/>
    </xf>
    <xf numFmtId="0" fontId="6" fillId="5" borderId="16" xfId="0" applyFont="1" applyFill="1" applyBorder="1" applyAlignment="1">
      <alignment horizontal="center" vertical="center"/>
    </xf>
    <xf numFmtId="0" fontId="0" fillId="5" borderId="18" xfId="0" applyFill="1" applyBorder="1" applyAlignment="1">
      <alignment horizontal="center" vertical="center"/>
    </xf>
    <xf numFmtId="0" fontId="0" fillId="6" borderId="1" xfId="0" applyFill="1" applyBorder="1"/>
    <xf numFmtId="0" fontId="0" fillId="6" borderId="2" xfId="0" applyFill="1" applyBorder="1"/>
    <xf numFmtId="0" fontId="0" fillId="6" borderId="3" xfId="0" applyFill="1" applyBorder="1"/>
    <xf numFmtId="0" fontId="7" fillId="2" borderId="0" xfId="0" applyFont="1" applyFill="1"/>
    <xf numFmtId="0" fontId="0" fillId="6" borderId="4" xfId="0" applyFill="1" applyBorder="1"/>
    <xf numFmtId="0" fontId="0" fillId="6" borderId="0" xfId="0" applyFill="1"/>
    <xf numFmtId="0" fontId="0" fillId="6" borderId="5" xfId="0" applyFill="1" applyBorder="1"/>
    <xf numFmtId="0" fontId="7" fillId="2" borderId="0" xfId="0" applyFont="1" applyFill="1" applyAlignment="1">
      <alignment vertical="center"/>
    </xf>
    <xf numFmtId="0" fontId="0" fillId="6" borderId="9" xfId="0" applyFill="1" applyBorder="1"/>
    <xf numFmtId="0" fontId="0" fillId="6" borderId="10" xfId="0" applyFill="1" applyBorder="1"/>
    <xf numFmtId="0" fontId="0" fillId="6" borderId="10" xfId="0" applyFill="1" applyBorder="1" applyAlignment="1">
      <alignment vertical="center"/>
    </xf>
    <xf numFmtId="0" fontId="0" fillId="6" borderId="11" xfId="0" applyFill="1" applyBorder="1"/>
    <xf numFmtId="0" fontId="0" fillId="6" borderId="0" xfId="0" applyFill="1" applyAlignment="1">
      <alignment vertical="center"/>
    </xf>
    <xf numFmtId="0" fontId="0" fillId="2" borderId="0" xfId="0" applyFill="1" applyAlignment="1">
      <alignment horizontal="center" vertical="center"/>
    </xf>
    <xf numFmtId="2" fontId="0" fillId="2" borderId="0" xfId="0" applyNumberFormat="1" applyFill="1" applyAlignment="1">
      <alignment horizontal="center" vertical="center"/>
    </xf>
    <xf numFmtId="0" fontId="1" fillId="7" borderId="21" xfId="0" applyFont="1" applyFill="1" applyBorder="1" applyAlignment="1">
      <alignment horizontal="center" vertical="center" wrapText="1"/>
    </xf>
    <xf numFmtId="0" fontId="1" fillId="8" borderId="12" xfId="0" applyFont="1" applyFill="1" applyBorder="1" applyAlignment="1">
      <alignment horizontal="center" wrapText="1"/>
    </xf>
    <xf numFmtId="0" fontId="1" fillId="8" borderId="13" xfId="0" applyFont="1" applyFill="1" applyBorder="1" applyAlignment="1">
      <alignment horizontal="center" vertical="center" wrapText="1"/>
    </xf>
    <xf numFmtId="0" fontId="0" fillId="9" borderId="0" xfId="0" applyFill="1"/>
    <xf numFmtId="0" fontId="13" fillId="3" borderId="8" xfId="0" applyFont="1" applyFill="1" applyBorder="1" applyAlignment="1">
      <alignment horizontal="center" vertical="center" wrapText="1"/>
    </xf>
    <xf numFmtId="0" fontId="1" fillId="0" borderId="0" xfId="0" applyFont="1" applyAlignment="1">
      <alignment horizontal="center" vertical="center"/>
    </xf>
    <xf numFmtId="0" fontId="1" fillId="0" borderId="0" xfId="0" applyFont="1"/>
    <xf numFmtId="0" fontId="1" fillId="0" borderId="0" xfId="0" applyFont="1" applyAlignment="1">
      <alignment wrapText="1"/>
    </xf>
    <xf numFmtId="0" fontId="1" fillId="0" borderId="0" xfId="0" applyFont="1" applyAlignment="1">
      <alignment horizontal="left"/>
    </xf>
    <xf numFmtId="0" fontId="21" fillId="10" borderId="6" xfId="0" applyFont="1" applyFill="1" applyBorder="1" applyAlignment="1">
      <alignment horizontal="center" vertical="center" wrapText="1"/>
    </xf>
    <xf numFmtId="0" fontId="21" fillId="10" borderId="14" xfId="0" applyFont="1" applyFill="1" applyBorder="1" applyAlignment="1">
      <alignment horizontal="center" vertical="center" wrapText="1"/>
    </xf>
    <xf numFmtId="0" fontId="18" fillId="0" borderId="4" xfId="0" applyFont="1" applyBorder="1" applyAlignment="1">
      <alignment horizontal="left" vertical="top" wrapText="1" indent="2"/>
    </xf>
    <xf numFmtId="0" fontId="18" fillId="0" borderId="0" xfId="0" applyFont="1" applyAlignment="1">
      <alignment horizontal="left" vertical="top" wrapText="1" indent="2"/>
    </xf>
    <xf numFmtId="0" fontId="18" fillId="0" borderId="5" xfId="0" applyFont="1" applyBorder="1" applyAlignment="1">
      <alignment horizontal="left" vertical="top" wrapText="1" indent="2"/>
    </xf>
    <xf numFmtId="0" fontId="0" fillId="0" borderId="0" xfId="0" applyAlignment="1">
      <alignment horizontal="left" vertical="center" wrapText="1"/>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0" xfId="0" applyAlignment="1">
      <alignment horizontal="left"/>
    </xf>
    <xf numFmtId="0" fontId="0" fillId="0" borderId="0" xfId="0" applyAlignment="1">
      <alignment horizontal="left" wrapText="1"/>
    </xf>
    <xf numFmtId="0" fontId="1" fillId="0" borderId="0" xfId="0" applyFont="1" applyAlignment="1">
      <alignment horizontal="left" wrapText="1"/>
    </xf>
    <xf numFmtId="0" fontId="0" fillId="2" borderId="5" xfId="0" applyFill="1" applyBorder="1"/>
    <xf numFmtId="0" fontId="0" fillId="2" borderId="11" xfId="0" applyFill="1" applyBorder="1"/>
    <xf numFmtId="0" fontId="6" fillId="11" borderId="12" xfId="0" applyFont="1" applyFill="1" applyBorder="1" applyAlignment="1">
      <alignment horizontal="center" wrapText="1"/>
    </xf>
    <xf numFmtId="0" fontId="6" fillId="11" borderId="13"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2" fillId="13" borderId="33" xfId="0" applyFont="1" applyFill="1" applyBorder="1" applyAlignment="1">
      <alignment horizontal="center" vertical="center" wrapText="1"/>
    </xf>
    <xf numFmtId="0" fontId="0" fillId="0" borderId="0" xfId="0" applyAlignment="1">
      <alignment vertical="center"/>
    </xf>
    <xf numFmtId="0" fontId="0" fillId="0" borderId="8" xfId="0" applyBorder="1" applyAlignment="1">
      <alignment horizontal="left" vertical="center" wrapText="1"/>
    </xf>
    <xf numFmtId="0" fontId="1" fillId="4" borderId="32" xfId="0" applyFont="1" applyFill="1" applyBorder="1" applyAlignment="1">
      <alignment horizontal="center" vertical="center"/>
    </xf>
    <xf numFmtId="0" fontId="0" fillId="0" borderId="15" xfId="0" applyBorder="1" applyAlignment="1">
      <alignment horizontal="left" vertical="center" wrapText="1"/>
    </xf>
    <xf numFmtId="0" fontId="0" fillId="2" borderId="5" xfId="0" applyFill="1" applyBorder="1" applyAlignment="1">
      <alignment horizontal="center" vertical="center"/>
    </xf>
    <xf numFmtId="0" fontId="0" fillId="0" borderId="8" xfId="0" applyBorder="1" applyAlignment="1">
      <alignment wrapText="1"/>
    </xf>
    <xf numFmtId="0" fontId="0" fillId="0" borderId="15" xfId="0" applyBorder="1" applyAlignment="1">
      <alignment wrapText="1"/>
    </xf>
    <xf numFmtId="0" fontId="0" fillId="0" borderId="8" xfId="0" applyBorder="1" applyAlignment="1">
      <alignment vertical="center" wrapText="1"/>
    </xf>
    <xf numFmtId="0" fontId="0" fillId="0" borderId="15" xfId="0" applyBorder="1" applyAlignment="1">
      <alignment vertical="center" wrapText="1"/>
    </xf>
    <xf numFmtId="0" fontId="0" fillId="3" borderId="8" xfId="0" applyFill="1" applyBorder="1" applyAlignment="1">
      <alignment horizontal="left" vertical="center" wrapText="1"/>
    </xf>
    <xf numFmtId="0" fontId="0" fillId="3" borderId="15" xfId="0" applyFill="1" applyBorder="1" applyAlignment="1">
      <alignment horizontal="left" vertical="center" wrapText="1"/>
    </xf>
    <xf numFmtId="0" fontId="0" fillId="15" borderId="0" xfId="0" applyFill="1"/>
    <xf numFmtId="0" fontId="11" fillId="3" borderId="0" xfId="0" applyFont="1" applyFill="1" applyAlignment="1">
      <alignment horizontal="center" vertical="center" wrapText="1"/>
    </xf>
    <xf numFmtId="0" fontId="0" fillId="3" borderId="4" xfId="0" applyFill="1" applyBorder="1"/>
    <xf numFmtId="0" fontId="0" fillId="3" borderId="0" xfId="0" applyFill="1"/>
    <xf numFmtId="0" fontId="0" fillId="0" borderId="0" xfId="0" applyAlignment="1">
      <alignment horizontal="center"/>
    </xf>
    <xf numFmtId="0" fontId="10" fillId="4" borderId="7" xfId="0" applyFont="1" applyFill="1" applyBorder="1" applyAlignment="1">
      <alignment wrapText="1"/>
    </xf>
    <xf numFmtId="0" fontId="9" fillId="3" borderId="7" xfId="0" applyFont="1" applyFill="1" applyBorder="1" applyAlignment="1">
      <alignment horizontal="center" vertical="center" wrapText="1"/>
    </xf>
    <xf numFmtId="0" fontId="10" fillId="4" borderId="7" xfId="0" applyFont="1" applyFill="1" applyBorder="1" applyAlignment="1">
      <alignment vertical="center" wrapText="1"/>
    </xf>
    <xf numFmtId="0" fontId="21" fillId="10" borderId="12" xfId="0" applyFont="1" applyFill="1" applyBorder="1" applyAlignment="1">
      <alignment horizontal="center" vertical="center" wrapText="1"/>
    </xf>
    <xf numFmtId="0" fontId="10" fillId="4" borderId="34" xfId="0" applyFont="1" applyFill="1" applyBorder="1" applyAlignment="1">
      <alignment wrapText="1"/>
    </xf>
    <xf numFmtId="0" fontId="9" fillId="3" borderId="34" xfId="0" applyFont="1" applyFill="1" applyBorder="1" applyAlignment="1">
      <alignment horizontal="center" vertical="center" wrapText="1"/>
    </xf>
    <xf numFmtId="0" fontId="10" fillId="4" borderId="34" xfId="0" applyFont="1" applyFill="1" applyBorder="1" applyAlignment="1">
      <alignment vertical="center" wrapText="1"/>
    </xf>
    <xf numFmtId="0" fontId="9" fillId="3" borderId="13"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10" fillId="4" borderId="32" xfId="0" applyFont="1" applyFill="1" applyBorder="1" applyAlignment="1">
      <alignment wrapText="1"/>
    </xf>
    <xf numFmtId="0" fontId="9" fillId="3" borderId="32" xfId="0" applyFont="1" applyFill="1" applyBorder="1" applyAlignment="1">
      <alignment horizontal="center" vertical="center" wrapText="1"/>
    </xf>
    <xf numFmtId="0" fontId="10" fillId="4" borderId="32" xfId="0" applyFont="1" applyFill="1" applyBorder="1" applyAlignment="1">
      <alignment vertical="center" wrapText="1"/>
    </xf>
    <xf numFmtId="0" fontId="9" fillId="3" borderId="15" xfId="0" applyFont="1" applyFill="1" applyBorder="1" applyAlignment="1">
      <alignment horizontal="center" vertical="center" wrapText="1"/>
    </xf>
    <xf numFmtId="0" fontId="0" fillId="6" borderId="8" xfId="0" applyFill="1" applyBorder="1" applyAlignment="1">
      <alignment horizontal="left" vertical="center" wrapText="1"/>
    </xf>
    <xf numFmtId="0" fontId="0" fillId="6" borderId="15" xfId="0" applyFill="1" applyBorder="1" applyAlignment="1">
      <alignment horizontal="left" vertical="center" wrapText="1"/>
    </xf>
    <xf numFmtId="0" fontId="0" fillId="0" borderId="6" xfId="0" applyBorder="1" applyAlignment="1">
      <alignment horizontal="left" vertical="center" wrapText="1"/>
    </xf>
    <xf numFmtId="0" fontId="0" fillId="0" borderId="14" xfId="0" applyBorder="1" applyAlignment="1">
      <alignment horizontal="left" vertical="center" wrapText="1"/>
    </xf>
    <xf numFmtId="0" fontId="6" fillId="14" borderId="12" xfId="0" applyFont="1" applyFill="1" applyBorder="1" applyAlignment="1">
      <alignment horizontal="left" vertical="center"/>
    </xf>
    <xf numFmtId="0" fontId="6" fillId="14" borderId="34" xfId="0" applyFont="1" applyFill="1" applyBorder="1" applyAlignment="1">
      <alignment horizontal="left" vertical="center"/>
    </xf>
    <xf numFmtId="0" fontId="6" fillId="14" borderId="13" xfId="0" applyFont="1" applyFill="1" applyBorder="1" applyAlignment="1">
      <alignment horizontal="left" vertical="center"/>
    </xf>
    <xf numFmtId="0" fontId="2" fillId="11" borderId="0" xfId="0" applyFont="1" applyFill="1" applyAlignment="1">
      <alignment horizontal="center" vertical="center"/>
    </xf>
    <xf numFmtId="0" fontId="1" fillId="0" borderId="6" xfId="0" applyFont="1" applyBorder="1" applyAlignment="1">
      <alignment horizontal="left" vertical="center" wrapText="1"/>
    </xf>
    <xf numFmtId="0" fontId="14" fillId="11" borderId="1" xfId="0" applyFont="1" applyFill="1" applyBorder="1" applyAlignment="1">
      <alignment horizontal="center" vertical="center"/>
    </xf>
    <xf numFmtId="0" fontId="19" fillId="11" borderId="2" xfId="0" applyFont="1" applyFill="1" applyBorder="1" applyAlignment="1">
      <alignment horizontal="center" vertical="center"/>
    </xf>
    <xf numFmtId="0" fontId="19" fillId="11" borderId="3" xfId="0" applyFont="1" applyFill="1" applyBorder="1" applyAlignment="1">
      <alignment horizontal="center" vertical="center"/>
    </xf>
    <xf numFmtId="0" fontId="11" fillId="3" borderId="9" xfId="0" applyFont="1" applyFill="1" applyBorder="1" applyAlignment="1">
      <alignment vertical="top" wrapText="1"/>
    </xf>
    <xf numFmtId="0" fontId="11" fillId="3" borderId="10" xfId="0" applyFont="1" applyFill="1" applyBorder="1" applyAlignment="1">
      <alignment vertical="top" wrapText="1"/>
    </xf>
    <xf numFmtId="0" fontId="11" fillId="3" borderId="11" xfId="0" applyFont="1" applyFill="1" applyBorder="1" applyAlignment="1">
      <alignment vertical="top" wrapText="1"/>
    </xf>
    <xf numFmtId="0" fontId="8" fillId="11" borderId="1" xfId="0" applyFont="1" applyFill="1" applyBorder="1" applyAlignment="1">
      <alignment horizontal="center" vertical="center"/>
    </xf>
    <xf numFmtId="0" fontId="8" fillId="11" borderId="2" xfId="0" applyFont="1" applyFill="1" applyBorder="1" applyAlignment="1">
      <alignment horizontal="center" vertical="center"/>
    </xf>
    <xf numFmtId="0" fontId="8" fillId="11" borderId="3" xfId="0" applyFont="1" applyFill="1" applyBorder="1" applyAlignment="1">
      <alignment horizontal="center" vertical="center"/>
    </xf>
    <xf numFmtId="0" fontId="0" fillId="0" borderId="24" xfId="0" applyBorder="1" applyAlignment="1" applyProtection="1">
      <alignment horizontal="left" vertical="top"/>
      <protection locked="0"/>
    </xf>
    <xf numFmtId="0" fontId="0" fillId="0" borderId="25" xfId="0" applyBorder="1" applyAlignment="1" applyProtection="1">
      <alignment horizontal="left" vertical="top"/>
      <protection locked="0"/>
    </xf>
    <xf numFmtId="0" fontId="0" fillId="0" borderId="26" xfId="0" applyBorder="1" applyAlignment="1" applyProtection="1">
      <alignment horizontal="left" vertical="top"/>
      <protection locked="0"/>
    </xf>
    <xf numFmtId="0" fontId="11" fillId="3" borderId="16" xfId="0" applyFont="1" applyFill="1" applyBorder="1" applyAlignment="1">
      <alignment horizontal="left" vertical="center" wrapText="1"/>
    </xf>
    <xf numFmtId="0" fontId="11" fillId="3" borderId="18"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11" fillId="3" borderId="1"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3" xfId="0" applyFont="1" applyFill="1" applyBorder="1" applyAlignment="1">
      <alignment horizontal="left" vertical="top" wrapText="1"/>
    </xf>
    <xf numFmtId="0" fontId="2" fillId="11" borderId="16" xfId="0" applyFont="1" applyFill="1" applyBorder="1" applyAlignment="1">
      <alignment horizontal="left" indent="1"/>
    </xf>
    <xf numFmtId="0" fontId="2" fillId="11" borderId="18" xfId="0" applyFont="1" applyFill="1" applyBorder="1" applyAlignment="1">
      <alignment horizontal="left" indent="1"/>
    </xf>
    <xf numFmtId="0" fontId="2" fillId="11" borderId="17" xfId="0" applyFont="1" applyFill="1" applyBorder="1" applyAlignment="1">
      <alignment horizontal="left" indent="1"/>
    </xf>
    <xf numFmtId="0" fontId="11" fillId="3" borderId="0" xfId="0" applyFont="1" applyFill="1" applyAlignment="1">
      <alignment vertical="top" wrapText="1"/>
    </xf>
    <xf numFmtId="0" fontId="11" fillId="3" borderId="5" xfId="0" applyFont="1" applyFill="1" applyBorder="1" applyAlignment="1">
      <alignment vertical="top" wrapText="1"/>
    </xf>
    <xf numFmtId="0" fontId="17" fillId="4" borderId="35" xfId="0" applyFont="1" applyFill="1" applyBorder="1" applyAlignment="1">
      <alignment horizontal="right" vertical="top"/>
    </xf>
    <xf numFmtId="0" fontId="17" fillId="4" borderId="25" xfId="0" applyFont="1" applyFill="1" applyBorder="1" applyAlignment="1">
      <alignment horizontal="right" vertical="top"/>
    </xf>
    <xf numFmtId="0" fontId="17" fillId="4" borderId="36" xfId="0" applyFont="1" applyFill="1" applyBorder="1" applyAlignment="1">
      <alignment horizontal="right" vertical="top"/>
    </xf>
    <xf numFmtId="0" fontId="9" fillId="3" borderId="16" xfId="0" quotePrefix="1" applyFont="1" applyFill="1" applyBorder="1" applyAlignment="1">
      <alignment horizontal="left" vertical="top" wrapText="1"/>
    </xf>
    <xf numFmtId="0" fontId="9" fillId="3" borderId="18" xfId="0" quotePrefix="1" applyFont="1" applyFill="1" applyBorder="1" applyAlignment="1">
      <alignment horizontal="left" vertical="top" wrapText="1"/>
    </xf>
    <xf numFmtId="0" fontId="9" fillId="3" borderId="17" xfId="0" quotePrefix="1" applyFont="1" applyFill="1" applyBorder="1" applyAlignment="1">
      <alignment horizontal="left" vertical="top" wrapText="1"/>
    </xf>
    <xf numFmtId="0" fontId="0" fillId="0" borderId="7"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0" fillId="0" borderId="27" xfId="0" applyBorder="1" applyAlignment="1" applyProtection="1">
      <alignment horizontal="left" vertical="top" wrapText="1"/>
      <protection locked="0"/>
    </xf>
    <xf numFmtId="0" fontId="0" fillId="0" borderId="28" xfId="0" applyBorder="1" applyAlignment="1" applyProtection="1">
      <alignment horizontal="left" vertical="top" wrapText="1"/>
      <protection locked="0"/>
    </xf>
    <xf numFmtId="0" fontId="0" fillId="0" borderId="29" xfId="0" applyBorder="1" applyAlignment="1" applyProtection="1">
      <alignment horizontal="left" vertical="top" wrapText="1"/>
      <protection locked="0"/>
    </xf>
    <xf numFmtId="0" fontId="0" fillId="0" borderId="30"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31" xfId="0"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2" fillId="11" borderId="33" xfId="0" applyFont="1" applyFill="1" applyBorder="1" applyAlignment="1">
      <alignment horizontal="center" vertical="center" wrapText="1"/>
    </xf>
    <xf numFmtId="0" fontId="2" fillId="11" borderId="43" xfId="0" applyFont="1" applyFill="1" applyBorder="1" applyAlignment="1">
      <alignment horizontal="center" vertical="center" wrapText="1"/>
    </xf>
    <xf numFmtId="0" fontId="20" fillId="12" borderId="34" xfId="0" applyFont="1" applyFill="1" applyBorder="1" applyAlignment="1">
      <alignment horizontal="left" vertical="center" wrapText="1"/>
    </xf>
    <xf numFmtId="0" fontId="20" fillId="12" borderId="32" xfId="0" applyFont="1" applyFill="1" applyBorder="1" applyAlignment="1">
      <alignment horizontal="left" vertical="center" wrapText="1"/>
    </xf>
    <xf numFmtId="0" fontId="10" fillId="12" borderId="7" xfId="0" applyFont="1" applyFill="1" applyBorder="1" applyAlignment="1">
      <alignment horizontal="left" vertical="center" wrapText="1"/>
    </xf>
    <xf numFmtId="0" fontId="8" fillId="13" borderId="43" xfId="0" applyFont="1" applyFill="1" applyBorder="1" applyAlignment="1">
      <alignment horizontal="center" vertical="center" wrapText="1"/>
    </xf>
    <xf numFmtId="0" fontId="8" fillId="13" borderId="44" xfId="0" applyFont="1" applyFill="1" applyBorder="1" applyAlignment="1">
      <alignment horizontal="center" vertical="center" wrapText="1"/>
    </xf>
    <xf numFmtId="0" fontId="2" fillId="11" borderId="45" xfId="0" applyFont="1" applyFill="1" applyBorder="1" applyAlignment="1">
      <alignment horizontal="center" vertical="center" wrapText="1"/>
    </xf>
    <xf numFmtId="0" fontId="1" fillId="4" borderId="37" xfId="0" applyFont="1" applyFill="1" applyBorder="1" applyAlignment="1">
      <alignment horizontal="right" vertical="center" wrapText="1"/>
    </xf>
    <xf numFmtId="0" fontId="1" fillId="4" borderId="28" xfId="0" applyFont="1" applyFill="1" applyBorder="1" applyAlignment="1">
      <alignment horizontal="right" vertical="center" wrapText="1"/>
    </xf>
    <xf numFmtId="0" fontId="1" fillId="4" borderId="38" xfId="0" applyFont="1" applyFill="1" applyBorder="1" applyAlignment="1">
      <alignment horizontal="right" vertical="center" wrapText="1"/>
    </xf>
    <xf numFmtId="0" fontId="1" fillId="4" borderId="4" xfId="0" applyFont="1" applyFill="1" applyBorder="1" applyAlignment="1">
      <alignment horizontal="right" vertical="center" wrapText="1"/>
    </xf>
    <xf numFmtId="0" fontId="1" fillId="4" borderId="0" xfId="0" applyFont="1" applyFill="1" applyAlignment="1">
      <alignment horizontal="right" vertical="center" wrapText="1"/>
    </xf>
    <xf numFmtId="0" fontId="1" fillId="4" borderId="39" xfId="0" applyFont="1" applyFill="1" applyBorder="1" applyAlignment="1">
      <alignment horizontal="right" vertical="center" wrapText="1"/>
    </xf>
    <xf numFmtId="0" fontId="1" fillId="4" borderId="40" xfId="0" applyFont="1" applyFill="1" applyBorder="1" applyAlignment="1">
      <alignment horizontal="right" vertical="center" wrapText="1"/>
    </xf>
    <xf numFmtId="0" fontId="1" fillId="4" borderId="22" xfId="0" applyFont="1" applyFill="1" applyBorder="1" applyAlignment="1">
      <alignment horizontal="right" vertical="center" wrapText="1"/>
    </xf>
    <xf numFmtId="0" fontId="1" fillId="4" borderId="41" xfId="0" applyFont="1" applyFill="1" applyBorder="1" applyAlignment="1">
      <alignment horizontal="right" vertical="center" wrapText="1"/>
    </xf>
    <xf numFmtId="0" fontId="1" fillId="4" borderId="9" xfId="0" applyFont="1" applyFill="1" applyBorder="1" applyAlignment="1">
      <alignment horizontal="right" vertical="center" wrapText="1"/>
    </xf>
    <xf numFmtId="0" fontId="1" fillId="4" borderId="10" xfId="0" applyFont="1" applyFill="1" applyBorder="1" applyAlignment="1">
      <alignment horizontal="right" vertical="center" wrapText="1"/>
    </xf>
    <xf numFmtId="0" fontId="1" fillId="4" borderId="42" xfId="0" applyFont="1" applyFill="1" applyBorder="1" applyAlignment="1">
      <alignment horizontal="right" vertical="center" wrapText="1"/>
    </xf>
    <xf numFmtId="164" fontId="1" fillId="7" borderId="16" xfId="0" applyNumberFormat="1" applyFont="1" applyFill="1" applyBorder="1" applyAlignment="1">
      <alignment horizontal="center" vertical="center"/>
    </xf>
    <xf numFmtId="164" fontId="1" fillId="7" borderId="18" xfId="0" applyNumberFormat="1" applyFont="1" applyFill="1" applyBorder="1" applyAlignment="1">
      <alignment horizontal="center" vertical="center"/>
    </xf>
    <xf numFmtId="164" fontId="1" fillId="7" borderId="17" xfId="0" applyNumberFormat="1" applyFont="1" applyFill="1" applyBorder="1" applyAlignment="1">
      <alignment horizontal="center" vertical="center"/>
    </xf>
    <xf numFmtId="0" fontId="8" fillId="5" borderId="1" xfId="0" applyFont="1" applyFill="1" applyBorder="1" applyAlignment="1">
      <alignment horizontal="center" vertical="center"/>
    </xf>
    <xf numFmtId="0" fontId="8" fillId="5" borderId="2" xfId="0" applyFont="1" applyFill="1" applyBorder="1" applyAlignment="1">
      <alignment horizontal="center" vertical="center"/>
    </xf>
    <xf numFmtId="0" fontId="8" fillId="5" borderId="3" xfId="0" applyFont="1" applyFill="1" applyBorder="1" applyAlignment="1">
      <alignment horizontal="center" vertical="center"/>
    </xf>
    <xf numFmtId="0" fontId="10" fillId="3" borderId="4" xfId="0" quotePrefix="1"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5"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0" fillId="3" borderId="9"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6" fillId="11" borderId="12"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2" fillId="5" borderId="16" xfId="0" applyFont="1" applyFill="1" applyBorder="1" applyAlignment="1">
      <alignment horizontal="center" vertical="center"/>
    </xf>
    <xf numFmtId="0" fontId="2" fillId="5" borderId="17" xfId="0" applyFont="1" applyFill="1" applyBorder="1" applyAlignment="1">
      <alignment horizontal="center" vertical="center"/>
    </xf>
    <xf numFmtId="164" fontId="0" fillId="7" borderId="16" xfId="0" applyNumberFormat="1" applyFill="1" applyBorder="1" applyAlignment="1">
      <alignment horizontal="center" vertical="center"/>
    </xf>
    <xf numFmtId="164" fontId="0" fillId="7" borderId="18" xfId="0" applyNumberFormat="1" applyFill="1" applyBorder="1" applyAlignment="1">
      <alignment horizontal="center" vertical="center"/>
    </xf>
    <xf numFmtId="164" fontId="0" fillId="7" borderId="17" xfId="0" applyNumberFormat="1" applyFill="1" applyBorder="1" applyAlignment="1">
      <alignment horizontal="center" vertical="center"/>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0" fillId="3" borderId="4" xfId="0" quotePrefix="1" applyFill="1" applyBorder="1" applyAlignment="1">
      <alignment horizontal="left" vertical="center" wrapText="1"/>
    </xf>
    <xf numFmtId="0" fontId="0" fillId="3" borderId="0" xfId="0" applyFill="1" applyAlignment="1">
      <alignment horizontal="left" vertical="center" wrapText="1"/>
    </xf>
    <xf numFmtId="0" fontId="0" fillId="3" borderId="5" xfId="0" applyFill="1" applyBorder="1" applyAlignment="1">
      <alignment horizontal="left" vertical="center" wrapText="1"/>
    </xf>
    <xf numFmtId="0" fontId="0" fillId="3" borderId="4" xfId="0" applyFill="1" applyBorder="1" applyAlignment="1">
      <alignment horizontal="left" vertical="center" wrapText="1"/>
    </xf>
    <xf numFmtId="0" fontId="0" fillId="3" borderId="9"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left" vertical="center" wrapText="1"/>
    </xf>
    <xf numFmtId="0" fontId="2" fillId="5" borderId="1" xfId="0" applyFont="1" applyFill="1" applyBorder="1" applyAlignment="1">
      <alignment horizontal="center"/>
    </xf>
    <xf numFmtId="0" fontId="2" fillId="5" borderId="2" xfId="0" applyFont="1" applyFill="1" applyBorder="1" applyAlignment="1">
      <alignment horizontal="center"/>
    </xf>
    <xf numFmtId="0" fontId="2" fillId="5" borderId="3" xfId="0" applyFont="1" applyFill="1" applyBorder="1" applyAlignment="1">
      <alignment horizontal="center"/>
    </xf>
    <xf numFmtId="0" fontId="3" fillId="3" borderId="4" xfId="0" quotePrefix="1" applyFont="1" applyFill="1" applyBorder="1" applyAlignment="1">
      <alignment horizontal="left" vertical="center" wrapText="1"/>
    </xf>
    <xf numFmtId="0" fontId="3" fillId="3" borderId="0" xfId="0" applyFont="1" applyFill="1" applyAlignment="1">
      <alignment horizontal="left" vertical="center" wrapText="1"/>
    </xf>
    <xf numFmtId="0" fontId="3" fillId="3" borderId="5"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1" fillId="8" borderId="12" xfId="0" applyFont="1" applyFill="1" applyBorder="1" applyAlignment="1">
      <alignment horizontal="center" vertical="center" wrapText="1"/>
    </xf>
    <xf numFmtId="0" fontId="1" fillId="8" borderId="13" xfId="0" applyFont="1" applyFill="1" applyBorder="1" applyAlignment="1">
      <alignment horizontal="center" vertical="center" wrapText="1"/>
    </xf>
    <xf numFmtId="0" fontId="0" fillId="0" borderId="6" xfId="0" applyBorder="1" applyAlignment="1">
      <alignment vertical="center" wrapText="1"/>
    </xf>
    <xf numFmtId="0" fontId="0" fillId="0" borderId="14" xfId="0" applyBorder="1" applyAlignment="1">
      <alignment vertical="center" wrapText="1"/>
    </xf>
    <xf numFmtId="0" fontId="6" fillId="14" borderId="12" xfId="0" applyFont="1" applyFill="1" applyBorder="1" applyAlignment="1">
      <alignment horizontal="left" vertical="center" wrapText="1"/>
    </xf>
    <xf numFmtId="0" fontId="6" fillId="14" borderId="34" xfId="0" applyFont="1" applyFill="1" applyBorder="1" applyAlignment="1">
      <alignment horizontal="left" vertical="center" wrapText="1"/>
    </xf>
    <xf numFmtId="0" fontId="6" fillId="14" borderId="1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254387"/>
      <color rgb="FF1E376D"/>
      <color rgb="FF2848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checked="Checked" lockText="1" noThreeD="1"/>
</file>

<file path=xl/ctrlProps/ctrlProp100.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Radio" checked="Checked" lockText="1" noThreeD="1"/>
</file>

<file path=xl/ctrlProps/ctrlProp103.xml><?xml version="1.0" encoding="utf-8"?>
<formControlPr xmlns="http://schemas.microsoft.com/office/spreadsheetml/2009/9/main" objectType="Radio" checked="Checked" lockText="1" noThreeD="1"/>
</file>

<file path=xl/ctrlProps/ctrlProp104.xml><?xml version="1.0" encoding="utf-8"?>
<formControlPr xmlns="http://schemas.microsoft.com/office/spreadsheetml/2009/9/main" objectType="Radio" checked="Checked" lockText="1" noThreeD="1"/>
</file>

<file path=xl/ctrlProps/ctrlProp105.xml><?xml version="1.0" encoding="utf-8"?>
<formControlPr xmlns="http://schemas.microsoft.com/office/spreadsheetml/2009/9/main" objectType="Radio" checked="Checked" lockText="1" noThreeD="1"/>
</file>

<file path=xl/ctrlProps/ctrlProp106.xml><?xml version="1.0" encoding="utf-8"?>
<formControlPr xmlns="http://schemas.microsoft.com/office/spreadsheetml/2009/9/main" objectType="Radio" checked="Checked" lockText="1" noThreeD="1"/>
</file>

<file path=xl/ctrlProps/ctrlProp107.xml><?xml version="1.0" encoding="utf-8"?>
<formControlPr xmlns="http://schemas.microsoft.com/office/spreadsheetml/2009/9/main" objectType="Radio" checked="Checked" lockText="1" noThreeD="1"/>
</file>

<file path=xl/ctrlProps/ctrlProp108.xml><?xml version="1.0" encoding="utf-8"?>
<formControlPr xmlns="http://schemas.microsoft.com/office/spreadsheetml/2009/9/main" objectType="Radio" checked="Checked" lockText="1" noThreeD="1"/>
</file>

<file path=xl/ctrlProps/ctrlProp109.xml><?xml version="1.0" encoding="utf-8"?>
<formControlPr xmlns="http://schemas.microsoft.com/office/spreadsheetml/2009/9/main" objectType="Radio" checked="Checked" lockText="1"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Radio" checked="Checked" lockText="1" noThreeD="1"/>
</file>

<file path=xl/ctrlProps/ctrlProp111.xml><?xml version="1.0" encoding="utf-8"?>
<formControlPr xmlns="http://schemas.microsoft.com/office/spreadsheetml/2009/9/main" objectType="Radio" checked="Checked" lockText="1" noThreeD="1"/>
</file>

<file path=xl/ctrlProps/ctrlProp112.xml><?xml version="1.0" encoding="utf-8"?>
<formControlPr xmlns="http://schemas.microsoft.com/office/spreadsheetml/2009/9/main" objectType="Radio" checked="Checked" lockText="1" noThreeD="1"/>
</file>

<file path=xl/ctrlProps/ctrlProp113.xml><?xml version="1.0" encoding="utf-8"?>
<formControlPr xmlns="http://schemas.microsoft.com/office/spreadsheetml/2009/9/main" objectType="Radio" checked="Checked" lockText="1" noThreeD="1"/>
</file>

<file path=xl/ctrlProps/ctrlProp114.xml><?xml version="1.0" encoding="utf-8"?>
<formControlPr xmlns="http://schemas.microsoft.com/office/spreadsheetml/2009/9/main" objectType="Radio" firstButton="1" fmlaLink="$J$17"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checked="Checked" lockText="1"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Radio" lockText="1"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Radio" checked="Checked" firstButton="1" fmlaLink="$J$6"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Radio" checked="Checked" firstButton="1" fmlaLink="$J$7"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checked="Checked" firstButton="1" fmlaLink="$J$8"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checked="Checked" firstButton="1" fmlaLink="$J$9" lockText="1" noThreeD="1"/>
</file>

<file path=xl/ctrlProps/ctrlProp142.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checked="Checked" firstButton="1" fmlaLink="$J$10" lockText="1"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lockText="1" noThreeD="1"/>
</file>

<file path=xl/ctrlProps/ctrlProp147.xml><?xml version="1.0" encoding="utf-8"?>
<formControlPr xmlns="http://schemas.microsoft.com/office/spreadsheetml/2009/9/main" objectType="Radio" checked="Checked" firstButton="1" fmlaLink="$J$11" lockText="1" noThreeD="1"/>
</file>

<file path=xl/ctrlProps/ctrlProp148.xml><?xml version="1.0" encoding="utf-8"?>
<formControlPr xmlns="http://schemas.microsoft.com/office/spreadsheetml/2009/9/main" objectType="Radio" lockText="1" noThreeD="1"/>
</file>

<file path=xl/ctrlProps/ctrlProp14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50.xml><?xml version="1.0" encoding="utf-8"?>
<formControlPr xmlns="http://schemas.microsoft.com/office/spreadsheetml/2009/9/main" objectType="Radio" checked="Checked" firstButton="1" fmlaLink="$J$12" lockText="1" noThreeD="1"/>
</file>

<file path=xl/ctrlProps/ctrlProp151.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Radio" lockText="1" noThreeD="1"/>
</file>

<file path=xl/ctrlProps/ctrlProp153.xml><?xml version="1.0" encoding="utf-8"?>
<formControlPr xmlns="http://schemas.microsoft.com/office/spreadsheetml/2009/9/main" objectType="Radio" checked="Checked" firstButton="1" fmlaLink="$J$13"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Radio" checked="Checked" firstButton="1" fmlaLink="$J$14" lockText="1" noThreeD="1"/>
</file>

<file path=xl/ctrlProps/ctrlProp157.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Radio" checked="Checked" firstButton="1" fmlaLink="$J$15" lockText="1" noThreeD="1"/>
</file>

<file path=xl/ctrlProps/ctrlProp16.xml><?xml version="1.0" encoding="utf-8"?>
<formControlPr xmlns="http://schemas.microsoft.com/office/spreadsheetml/2009/9/main" objectType="Radio" firstButton="1" lockText="1" noThreeD="1"/>
</file>

<file path=xl/ctrlProps/ctrlProp160.xml><?xml version="1.0" encoding="utf-8"?>
<formControlPr xmlns="http://schemas.microsoft.com/office/spreadsheetml/2009/9/main" objectType="Radio" lockText="1" noThreeD="1"/>
</file>

<file path=xl/ctrlProps/ctrlProp161.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Radio" checked="Checked" firstButton="1" fmlaLink="$J$16"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Radio" checked="Checked" firstButton="1" fmlaLink="$J$17"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Radio" lockText="1" noThreeD="1"/>
</file>

<file path=xl/ctrlProps/ctrlProp168.xml><?xml version="1.0" encoding="utf-8"?>
<formControlPr xmlns="http://schemas.microsoft.com/office/spreadsheetml/2009/9/main" objectType="Radio" checked="Checked" firstButton="1" fmlaLink="$J$19" lockText="1" noThreeD="1"/>
</file>

<file path=xl/ctrlProps/ctrlProp169.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70.xml><?xml version="1.0" encoding="utf-8"?>
<formControlPr xmlns="http://schemas.microsoft.com/office/spreadsheetml/2009/9/main" objectType="Radio"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Radio" lockText="1" noThreeD="1"/>
</file>

<file path=xl/ctrlProps/ctrlProp174.xml><?xml version="1.0" encoding="utf-8"?>
<formControlPr xmlns="http://schemas.microsoft.com/office/spreadsheetml/2009/9/main" objectType="Radio"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Radio" lockText="1" noThreeD="1"/>
</file>

<file path=xl/ctrlProps/ctrlProp177.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Radio" lockText="1" noThreeD="1"/>
</file>

<file path=xl/ctrlProps/ctrlProp179.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checked="Checked" lockText="1" noThreeD="1"/>
</file>

<file path=xl/ctrlProps/ctrlProp180.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Radio" lockText="1" noThreeD="1"/>
</file>

<file path=xl/ctrlProps/ctrlProp182.xml><?xml version="1.0" encoding="utf-8"?>
<formControlPr xmlns="http://schemas.microsoft.com/office/spreadsheetml/2009/9/main" objectType="Radio" lockText="1" noThreeD="1"/>
</file>

<file path=xl/ctrlProps/ctrlProp183.xml><?xml version="1.0" encoding="utf-8"?>
<formControlPr xmlns="http://schemas.microsoft.com/office/spreadsheetml/2009/9/main" objectType="Radio" lockText="1" noThreeD="1"/>
</file>

<file path=xl/ctrlProps/ctrlProp184.xml><?xml version="1.0" encoding="utf-8"?>
<formControlPr xmlns="http://schemas.microsoft.com/office/spreadsheetml/2009/9/main" objectType="Radio" checked="Checked" firstButton="1" fmlaLink="$J$18" lockText="1" noThreeD="1"/>
</file>

<file path=xl/ctrlProps/ctrlProp185.xml><?xml version="1.0" encoding="utf-8"?>
<formControlPr xmlns="http://schemas.microsoft.com/office/spreadsheetml/2009/9/main" objectType="Radio" lockText="1" noThreeD="1"/>
</file>

<file path=xl/ctrlProps/ctrlProp186.xml><?xml version="1.0" encoding="utf-8"?>
<formControlPr xmlns="http://schemas.microsoft.com/office/spreadsheetml/2009/9/main" objectType="Radio" lockText="1" noThreeD="1"/>
</file>

<file path=xl/ctrlProps/ctrlProp187.xml><?xml version="1.0" encoding="utf-8"?>
<formControlPr xmlns="http://schemas.microsoft.com/office/spreadsheetml/2009/9/main" objectType="Radio" lockText="1" noThreeD="1"/>
</file>

<file path=xl/ctrlProps/ctrlProp188.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Radio" firstButton="1"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Radio" firstButton="1" fmlaLink="$J$6"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firstButton="1" fmlaLink="$J$7"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firstButton="1" fmlaLink="$J$8"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firstButton="1" fmlaLink="$J$9"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firstButton="1" fmlaLink="$J$11"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Radio" firstButton="1" fmlaLink="$J$12"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checked="Checked" lockText="1" noThreeD="1"/>
</file>

<file path=xl/ctrlProps/ctrlProp44.xml><?xml version="1.0" encoding="utf-8"?>
<formControlPr xmlns="http://schemas.microsoft.com/office/spreadsheetml/2009/9/main" objectType="Radio" checked="Checked" lockText="1" noThreeD="1"/>
</file>

<file path=xl/ctrlProps/ctrlProp45.xml><?xml version="1.0" encoding="utf-8"?>
<formControlPr xmlns="http://schemas.microsoft.com/office/spreadsheetml/2009/9/main" objectType="Radio" checked="Checked" lockText="1" noThreeD="1"/>
</file>

<file path=xl/ctrlProps/ctrlProp46.xml><?xml version="1.0" encoding="utf-8"?>
<formControlPr xmlns="http://schemas.microsoft.com/office/spreadsheetml/2009/9/main" objectType="Radio" checked="Checked" lockText="1" noThreeD="1"/>
</file>

<file path=xl/ctrlProps/ctrlProp47.xml><?xml version="1.0" encoding="utf-8"?>
<formControlPr xmlns="http://schemas.microsoft.com/office/spreadsheetml/2009/9/main" objectType="Radio" checked="Checked" firstButton="1" fmlaLink="$J$10" lockText="1" noThreeD="1"/>
</file>

<file path=xl/ctrlProps/ctrlProp48.xml><?xml version="1.0" encoding="utf-8"?>
<formControlPr xmlns="http://schemas.microsoft.com/office/spreadsheetml/2009/9/main" objectType="Radio" checked="Checked" lockText="1" noThreeD="1"/>
</file>

<file path=xl/ctrlProps/ctrlProp49.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Radio" firstButton="1" fmlaLink="$J$6"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firstButton="1" fmlaLink="$J$7"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firstButton="1" fmlaLink="$J$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Radio" firstButton="1" fmlaLink="$J$9"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firstButton="1" fmlaLink="$J$10"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firstButton="1" fmlaLink="$L$29"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firstButton="1" fmlaLink="$J$11"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Radio" firstButton="1" fmlaLink="$J$12"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Radio" firstButton="1" fmlaLink="$J$13"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Radio" firstButton="1" fmlaLink="$J$14"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Radio" firstButton="1" fmlaLink="$J$15"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Radio" firstButton="1" fmlaLink="$J$16"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Radio" firstButton="1" fmlaLink="$J$18" lockText="1" noThreeD="1"/>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27</xdr:row>
          <xdr:rowOff>388620</xdr:rowOff>
        </xdr:from>
        <xdr:to>
          <xdr:col>16</xdr:col>
          <xdr:colOff>7620</xdr:colOff>
          <xdr:row>29</xdr:row>
          <xdr:rowOff>0</xdr:rowOff>
        </xdr:to>
        <xdr:sp macro="" textlink="">
          <xdr:nvSpPr>
            <xdr:cNvPr id="8209" name="Group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28</xdr:row>
          <xdr:rowOff>152400</xdr:rowOff>
        </xdr:from>
        <xdr:to>
          <xdr:col>4</xdr:col>
          <xdr:colOff>373380</xdr:colOff>
          <xdr:row>28</xdr:row>
          <xdr:rowOff>335280</xdr:rowOff>
        </xdr:to>
        <xdr:sp macro="" textlink="">
          <xdr:nvSpPr>
            <xdr:cNvPr id="8210" name="Option Button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28</xdr:row>
          <xdr:rowOff>144780</xdr:rowOff>
        </xdr:from>
        <xdr:to>
          <xdr:col>15</xdr:col>
          <xdr:colOff>441960</xdr:colOff>
          <xdr:row>28</xdr:row>
          <xdr:rowOff>335280</xdr:rowOff>
        </xdr:to>
        <xdr:sp macro="" textlink="">
          <xdr:nvSpPr>
            <xdr:cNvPr id="8223" name="Option Button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28</xdr:row>
          <xdr:rowOff>182880</xdr:rowOff>
        </xdr:from>
        <xdr:to>
          <xdr:col>7</xdr:col>
          <xdr:colOff>0</xdr:colOff>
          <xdr:row>28</xdr:row>
          <xdr:rowOff>350520</xdr:rowOff>
        </xdr:to>
        <xdr:sp macro="" textlink="">
          <xdr:nvSpPr>
            <xdr:cNvPr id="8224" name="Option Button 32"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29</xdr:row>
          <xdr:rowOff>0</xdr:rowOff>
        </xdr:from>
        <xdr:to>
          <xdr:col>15</xdr:col>
          <xdr:colOff>609600</xdr:colOff>
          <xdr:row>30</xdr:row>
          <xdr:rowOff>0</xdr:rowOff>
        </xdr:to>
        <xdr:sp macro="" textlink="">
          <xdr:nvSpPr>
            <xdr:cNvPr id="8229" name="Group Box 37" hidden="1">
              <a:extLst>
                <a:ext uri="{63B3BB69-23CF-44E3-9099-C40C66FF867C}">
                  <a14:compatExt spid="_x0000_s8229"/>
                </a:ext>
                <a:ext uri="{FF2B5EF4-FFF2-40B4-BE49-F238E27FC236}">
                  <a16:creationId xmlns:a16="http://schemas.microsoft.com/office/drawing/2014/main" id="{00000000-0008-0000-0000-000025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28</xdr:row>
          <xdr:rowOff>152400</xdr:rowOff>
        </xdr:from>
        <xdr:to>
          <xdr:col>4</xdr:col>
          <xdr:colOff>373380</xdr:colOff>
          <xdr:row>28</xdr:row>
          <xdr:rowOff>335280</xdr:rowOff>
        </xdr:to>
        <xdr:sp macro="" textlink="">
          <xdr:nvSpPr>
            <xdr:cNvPr id="8230" name="Option Button 38" hidden="1">
              <a:extLst>
                <a:ext uri="{63B3BB69-23CF-44E3-9099-C40C66FF867C}">
                  <a14:compatExt spid="_x0000_s8230"/>
                </a:ext>
                <a:ext uri="{FF2B5EF4-FFF2-40B4-BE49-F238E27FC236}">
                  <a16:creationId xmlns:a16="http://schemas.microsoft.com/office/drawing/2014/main" id="{00000000-0008-0000-00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28</xdr:row>
          <xdr:rowOff>182880</xdr:rowOff>
        </xdr:from>
        <xdr:to>
          <xdr:col>7</xdr:col>
          <xdr:colOff>0</xdr:colOff>
          <xdr:row>28</xdr:row>
          <xdr:rowOff>350520</xdr:rowOff>
        </xdr:to>
        <xdr:sp macro="" textlink="">
          <xdr:nvSpPr>
            <xdr:cNvPr id="8244" name="Option Button 52" hidden="1">
              <a:extLst>
                <a:ext uri="{63B3BB69-23CF-44E3-9099-C40C66FF867C}">
                  <a14:compatExt spid="_x0000_s8244"/>
                </a:ext>
                <a:ext uri="{FF2B5EF4-FFF2-40B4-BE49-F238E27FC236}">
                  <a16:creationId xmlns:a16="http://schemas.microsoft.com/office/drawing/2014/main" id="{00000000-0008-0000-00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29</xdr:row>
          <xdr:rowOff>297180</xdr:rowOff>
        </xdr:from>
        <xdr:to>
          <xdr:col>4</xdr:col>
          <xdr:colOff>373380</xdr:colOff>
          <xdr:row>29</xdr:row>
          <xdr:rowOff>457200</xdr:rowOff>
        </xdr:to>
        <xdr:sp macro="" textlink="">
          <xdr:nvSpPr>
            <xdr:cNvPr id="8246" name="Option Button 54" hidden="1">
              <a:extLst>
                <a:ext uri="{63B3BB69-23CF-44E3-9099-C40C66FF867C}">
                  <a14:compatExt spid="_x0000_s8246"/>
                </a:ext>
                <a:ext uri="{FF2B5EF4-FFF2-40B4-BE49-F238E27FC236}">
                  <a16:creationId xmlns:a16="http://schemas.microsoft.com/office/drawing/2014/main" id="{00000000-0008-0000-00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29</xdr:row>
          <xdr:rowOff>297180</xdr:rowOff>
        </xdr:from>
        <xdr:to>
          <xdr:col>7</xdr:col>
          <xdr:colOff>7620</xdr:colOff>
          <xdr:row>29</xdr:row>
          <xdr:rowOff>457200</xdr:rowOff>
        </xdr:to>
        <xdr:sp macro="" textlink="">
          <xdr:nvSpPr>
            <xdr:cNvPr id="8247" name="Option Button 55" hidden="1">
              <a:extLst>
                <a:ext uri="{63B3BB69-23CF-44E3-9099-C40C66FF867C}">
                  <a14:compatExt spid="_x0000_s8247"/>
                </a:ext>
                <a:ext uri="{FF2B5EF4-FFF2-40B4-BE49-F238E27FC236}">
                  <a16:creationId xmlns:a16="http://schemas.microsoft.com/office/drawing/2014/main" id="{00000000-0008-0000-00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29</xdr:row>
          <xdr:rowOff>274320</xdr:rowOff>
        </xdr:from>
        <xdr:to>
          <xdr:col>15</xdr:col>
          <xdr:colOff>449580</xdr:colOff>
          <xdr:row>29</xdr:row>
          <xdr:rowOff>449580</xdr:rowOff>
        </xdr:to>
        <xdr:sp macro="" textlink="">
          <xdr:nvSpPr>
            <xdr:cNvPr id="8248" name="Option Button 56" hidden="1">
              <a:extLst>
                <a:ext uri="{63B3BB69-23CF-44E3-9099-C40C66FF867C}">
                  <a14:compatExt spid="_x0000_s8248"/>
                </a:ext>
                <a:ext uri="{FF2B5EF4-FFF2-40B4-BE49-F238E27FC236}">
                  <a16:creationId xmlns:a16="http://schemas.microsoft.com/office/drawing/2014/main" id="{00000000-0008-0000-00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29</xdr:row>
          <xdr:rowOff>297180</xdr:rowOff>
        </xdr:from>
        <xdr:to>
          <xdr:col>4</xdr:col>
          <xdr:colOff>373380</xdr:colOff>
          <xdr:row>29</xdr:row>
          <xdr:rowOff>457200</xdr:rowOff>
        </xdr:to>
        <xdr:sp macro="" textlink="">
          <xdr:nvSpPr>
            <xdr:cNvPr id="8250" name="Option Button 58" hidden="1">
              <a:extLst>
                <a:ext uri="{63B3BB69-23CF-44E3-9099-C40C66FF867C}">
                  <a14:compatExt spid="_x0000_s8250"/>
                </a:ext>
                <a:ext uri="{FF2B5EF4-FFF2-40B4-BE49-F238E27FC236}">
                  <a16:creationId xmlns:a16="http://schemas.microsoft.com/office/drawing/2014/main" id="{00000000-0008-0000-00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29</xdr:row>
          <xdr:rowOff>297180</xdr:rowOff>
        </xdr:from>
        <xdr:to>
          <xdr:col>7</xdr:col>
          <xdr:colOff>7620</xdr:colOff>
          <xdr:row>29</xdr:row>
          <xdr:rowOff>457200</xdr:rowOff>
        </xdr:to>
        <xdr:sp macro="" textlink="">
          <xdr:nvSpPr>
            <xdr:cNvPr id="8251" name="Option Button 59" hidden="1">
              <a:extLst>
                <a:ext uri="{63B3BB69-23CF-44E3-9099-C40C66FF867C}">
                  <a14:compatExt spid="_x0000_s8251"/>
                </a:ext>
                <a:ext uri="{FF2B5EF4-FFF2-40B4-BE49-F238E27FC236}">
                  <a16:creationId xmlns:a16="http://schemas.microsoft.com/office/drawing/2014/main" id="{00000000-0008-0000-00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29</xdr:row>
          <xdr:rowOff>297180</xdr:rowOff>
        </xdr:from>
        <xdr:to>
          <xdr:col>4</xdr:col>
          <xdr:colOff>373380</xdr:colOff>
          <xdr:row>29</xdr:row>
          <xdr:rowOff>457200</xdr:rowOff>
        </xdr:to>
        <xdr:sp macro="" textlink="">
          <xdr:nvSpPr>
            <xdr:cNvPr id="8254" name="Option Button 62" hidden="1">
              <a:extLst>
                <a:ext uri="{63B3BB69-23CF-44E3-9099-C40C66FF867C}">
                  <a14:compatExt spid="_x0000_s8254"/>
                </a:ext>
                <a:ext uri="{FF2B5EF4-FFF2-40B4-BE49-F238E27FC236}">
                  <a16:creationId xmlns:a16="http://schemas.microsoft.com/office/drawing/2014/main" id="{00000000-0008-0000-00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29</xdr:row>
          <xdr:rowOff>297180</xdr:rowOff>
        </xdr:from>
        <xdr:to>
          <xdr:col>7</xdr:col>
          <xdr:colOff>7620</xdr:colOff>
          <xdr:row>29</xdr:row>
          <xdr:rowOff>457200</xdr:rowOff>
        </xdr:to>
        <xdr:sp macro="" textlink="">
          <xdr:nvSpPr>
            <xdr:cNvPr id="8255" name="Option Button 63" hidden="1">
              <a:extLst>
                <a:ext uri="{63B3BB69-23CF-44E3-9099-C40C66FF867C}">
                  <a14:compatExt spid="_x0000_s8255"/>
                </a:ext>
                <a:ext uri="{FF2B5EF4-FFF2-40B4-BE49-F238E27FC236}">
                  <a16:creationId xmlns:a16="http://schemas.microsoft.com/office/drawing/2014/main" id="{00000000-0008-0000-00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0</xdr:rowOff>
        </xdr:from>
        <xdr:to>
          <xdr:col>15</xdr:col>
          <xdr:colOff>609600</xdr:colOff>
          <xdr:row>31</xdr:row>
          <xdr:rowOff>0</xdr:rowOff>
        </xdr:to>
        <xdr:sp macro="" textlink="">
          <xdr:nvSpPr>
            <xdr:cNvPr id="8259" name="Group Box 67" hidden="1">
              <a:extLst>
                <a:ext uri="{63B3BB69-23CF-44E3-9099-C40C66FF867C}">
                  <a14:compatExt spid="_x0000_s8259"/>
                </a:ext>
                <a:ext uri="{FF2B5EF4-FFF2-40B4-BE49-F238E27FC236}">
                  <a16:creationId xmlns:a16="http://schemas.microsoft.com/office/drawing/2014/main" id="{00000000-0008-0000-0000-00004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30</xdr:row>
          <xdr:rowOff>449580</xdr:rowOff>
        </xdr:from>
        <xdr:to>
          <xdr:col>4</xdr:col>
          <xdr:colOff>449580</xdr:colOff>
          <xdr:row>30</xdr:row>
          <xdr:rowOff>655320</xdr:rowOff>
        </xdr:to>
        <xdr:sp macro="" textlink="">
          <xdr:nvSpPr>
            <xdr:cNvPr id="8260" name="Option Button 68" hidden="1">
              <a:extLst>
                <a:ext uri="{63B3BB69-23CF-44E3-9099-C40C66FF867C}">
                  <a14:compatExt spid="_x0000_s8260"/>
                </a:ext>
                <a:ext uri="{FF2B5EF4-FFF2-40B4-BE49-F238E27FC236}">
                  <a16:creationId xmlns:a16="http://schemas.microsoft.com/office/drawing/2014/main" id="{00000000-0008-0000-00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30</xdr:row>
          <xdr:rowOff>464820</xdr:rowOff>
        </xdr:from>
        <xdr:to>
          <xdr:col>6</xdr:col>
          <xdr:colOff>426720</xdr:colOff>
          <xdr:row>30</xdr:row>
          <xdr:rowOff>685800</xdr:rowOff>
        </xdr:to>
        <xdr:sp macro="" textlink="">
          <xdr:nvSpPr>
            <xdr:cNvPr id="8261" name="Option Button 69" hidden="1">
              <a:extLst>
                <a:ext uri="{63B3BB69-23CF-44E3-9099-C40C66FF867C}">
                  <a14:compatExt spid="_x0000_s8261"/>
                </a:ext>
                <a:ext uri="{FF2B5EF4-FFF2-40B4-BE49-F238E27FC236}">
                  <a16:creationId xmlns:a16="http://schemas.microsoft.com/office/drawing/2014/main" id="{00000000-0008-0000-00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487680</xdr:rowOff>
        </xdr:from>
        <xdr:to>
          <xdr:col>15</xdr:col>
          <xdr:colOff>495300</xdr:colOff>
          <xdr:row>30</xdr:row>
          <xdr:rowOff>693420</xdr:rowOff>
        </xdr:to>
        <xdr:sp macro="" textlink="">
          <xdr:nvSpPr>
            <xdr:cNvPr id="8262" name="Option Button 70" hidden="1">
              <a:extLst>
                <a:ext uri="{63B3BB69-23CF-44E3-9099-C40C66FF867C}">
                  <a14:compatExt spid="_x0000_s8262"/>
                </a:ext>
                <a:ext uri="{FF2B5EF4-FFF2-40B4-BE49-F238E27FC236}">
                  <a16:creationId xmlns:a16="http://schemas.microsoft.com/office/drawing/2014/main" id="{00000000-0008-0000-00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103534</xdr:colOff>
      <xdr:row>1</xdr:row>
      <xdr:rowOff>131692</xdr:rowOff>
    </xdr:from>
    <xdr:to>
      <xdr:col>1</xdr:col>
      <xdr:colOff>783279</xdr:colOff>
      <xdr:row>1</xdr:row>
      <xdr:rowOff>592537</xdr:rowOff>
    </xdr:to>
    <xdr:pic>
      <xdr:nvPicPr>
        <xdr:cNvPr id="2" name="Picture 1">
          <a:extLst>
            <a:ext uri="{FF2B5EF4-FFF2-40B4-BE49-F238E27FC236}">
              <a16:creationId xmlns:a16="http://schemas.microsoft.com/office/drawing/2014/main" id="{DDE1FD9A-55F6-4155-9934-197E97196C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534" y="197953"/>
          <a:ext cx="1060082" cy="464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22412</xdr:colOff>
      <xdr:row>1</xdr:row>
      <xdr:rowOff>54348</xdr:rowOff>
    </xdr:from>
    <xdr:to>
      <xdr:col>7</xdr:col>
      <xdr:colOff>589430</xdr:colOff>
      <xdr:row>1</xdr:row>
      <xdr:rowOff>659465</xdr:rowOff>
    </xdr:to>
    <xdr:sp macro="" textlink="">
      <xdr:nvSpPr>
        <xdr:cNvPr id="7" name="Rectangle 6">
          <a:extLst>
            <a:ext uri="{FF2B5EF4-FFF2-40B4-BE49-F238E27FC236}">
              <a16:creationId xmlns:a16="http://schemas.microsoft.com/office/drawing/2014/main" id="{577B5951-E00E-F1F6-2ABE-EB6DE9F9F6D7}"/>
            </a:ext>
          </a:extLst>
        </xdr:cNvPr>
        <xdr:cNvSpPr/>
      </xdr:nvSpPr>
      <xdr:spPr>
        <a:xfrm>
          <a:off x="22412" y="121023"/>
          <a:ext cx="8425143" cy="605117"/>
        </a:xfrm>
        <a:prstGeom prst="rect">
          <a:avLst/>
        </a:prstGeom>
        <a:noFill/>
        <a:ln w="1270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554934</xdr:colOff>
      <xdr:row>5</xdr:row>
      <xdr:rowOff>323022</xdr:rowOff>
    </xdr:from>
    <xdr:to>
      <xdr:col>1</xdr:col>
      <xdr:colOff>837786</xdr:colOff>
      <xdr:row>9</xdr:row>
      <xdr:rowOff>188419</xdr:rowOff>
    </xdr:to>
    <xdr:pic>
      <xdr:nvPicPr>
        <xdr:cNvPr id="5" name="Picture 4">
          <a:extLst>
            <a:ext uri="{FF2B5EF4-FFF2-40B4-BE49-F238E27FC236}">
              <a16:creationId xmlns:a16="http://schemas.microsoft.com/office/drawing/2014/main" id="{A93C3621-2D16-B736-1E94-284EAA9259A4}"/>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backgroundRemoval t="3933" b="94944" l="5907" r="90717">
                      <a14:foregroundMark x1="50633" y1="11517" x2="50633" y2="11517"/>
                      <a14:foregroundMark x1="57384" y1="4775" x2="57384" y2="4775"/>
                      <a14:foregroundMark x1="63291" y1="23596" x2="63291" y2="23596"/>
                      <a14:foregroundMark x1="66245" y1="32584" x2="66245" y2="32584"/>
                      <a14:foregroundMark x1="65401" y1="43258" x2="65401" y2="43258"/>
                      <a14:foregroundMark x1="67089" y1="52528" x2="67089" y2="52528"/>
                      <a14:foregroundMark x1="42616" y1="54494" x2="42616" y2="54494"/>
                      <a14:foregroundMark x1="42194" y1="44663" x2="42194" y2="44663"/>
                      <a14:foregroundMark x1="38397" y1="35393" x2="38397" y2="35393"/>
                      <a14:foregroundMark x1="37553" y1="25281" x2="37553" y2="25281"/>
                      <a14:foregroundMark x1="34599" y1="77247" x2="34599" y2="77247"/>
                      <a14:foregroundMark x1="41772" y1="79494" x2="41772" y2="79494"/>
                      <a14:foregroundMark x1="46414" y1="79494" x2="46414" y2="79494"/>
                      <a14:foregroundMark x1="56540" y1="80337" x2="56540" y2="80337"/>
                      <a14:foregroundMark x1="64135" y1="79775" x2="64135" y2="79775"/>
                      <a14:foregroundMark x1="27426" y1="79494" x2="27426" y2="79494"/>
                      <a14:foregroundMark x1="29114" y1="91573" x2="29114" y2="91573"/>
                      <a14:foregroundMark x1="17300" y1="94944" x2="17300" y2="94944"/>
                      <a14:foregroundMark x1="37975" y1="94101" x2="37975" y2="94101"/>
                      <a14:foregroundMark x1="45148" y1="94382" x2="45148" y2="94382"/>
                      <a14:foregroundMark x1="58650" y1="94382" x2="58650" y2="94382"/>
                      <a14:foregroundMark x1="66667" y1="94663" x2="66667" y2="94663"/>
                      <a14:foregroundMark x1="77215" y1="94944" x2="77215" y2="94944"/>
                      <a14:foregroundMark x1="91139" y1="94944" x2="91139" y2="94944"/>
                      <a14:foregroundMark x1="5907" y1="93820" x2="5907" y2="93820"/>
                      <a14:backgroundMark x1="81013" y1="92135" x2="81013" y2="92135"/>
                      <a14:backgroundMark x1="93671" y1="96629" x2="93671" y2="96629"/>
                    </a14:backgroundRemoval>
                  </a14:imgEffect>
                </a14:imgLayer>
              </a14:imgProps>
            </a:ext>
          </a:extLst>
        </a:blip>
        <a:stretch>
          <a:fillRect/>
        </a:stretch>
      </xdr:blipFill>
      <xdr:spPr>
        <a:xfrm>
          <a:off x="554934" y="5035826"/>
          <a:ext cx="836544" cy="12568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4</xdr:row>
          <xdr:rowOff>449580</xdr:rowOff>
        </xdr:from>
        <xdr:to>
          <xdr:col>9</xdr:col>
          <xdr:colOff>0</xdr:colOff>
          <xdr:row>6</xdr:row>
          <xdr:rowOff>0</xdr:rowOff>
        </xdr:to>
        <xdr:sp macro="" textlink="">
          <xdr:nvSpPr>
            <xdr:cNvPr id="13313" name="Group Box 1" hidden="1">
              <a:extLst>
                <a:ext uri="{63B3BB69-23CF-44E3-9099-C40C66FF867C}">
                  <a14:compatExt spid="_x0000_s13313"/>
                </a:ext>
                <a:ext uri="{FF2B5EF4-FFF2-40B4-BE49-F238E27FC236}">
                  <a16:creationId xmlns:a16="http://schemas.microsoft.com/office/drawing/2014/main" id="{00000000-0008-0000-0100-000001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9</xdr:col>
          <xdr:colOff>0</xdr:colOff>
          <xdr:row>8</xdr:row>
          <xdr:rowOff>0</xdr:rowOff>
        </xdr:to>
        <xdr:sp macro="" textlink="">
          <xdr:nvSpPr>
            <xdr:cNvPr id="13314" name="Group Box 2" hidden="1">
              <a:extLst>
                <a:ext uri="{63B3BB69-23CF-44E3-9099-C40C66FF867C}">
                  <a14:compatExt spid="_x0000_s13314"/>
                </a:ext>
                <a:ext uri="{FF2B5EF4-FFF2-40B4-BE49-F238E27FC236}">
                  <a16:creationId xmlns:a16="http://schemas.microsoft.com/office/drawing/2014/main" id="{00000000-0008-0000-0100-000002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381000</xdr:rowOff>
        </xdr:from>
        <xdr:to>
          <xdr:col>9</xdr:col>
          <xdr:colOff>0</xdr:colOff>
          <xdr:row>7</xdr:row>
          <xdr:rowOff>0</xdr:rowOff>
        </xdr:to>
        <xdr:sp macro="" textlink="">
          <xdr:nvSpPr>
            <xdr:cNvPr id="13315" name="Group Box 3" hidden="1">
              <a:extLst>
                <a:ext uri="{63B3BB69-23CF-44E3-9099-C40C66FF867C}">
                  <a14:compatExt spid="_x0000_s13315"/>
                </a:ext>
                <a:ext uri="{FF2B5EF4-FFF2-40B4-BE49-F238E27FC236}">
                  <a16:creationId xmlns:a16="http://schemas.microsoft.com/office/drawing/2014/main" id="{00000000-0008-0000-0100-000003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9</xdr:col>
          <xdr:colOff>0</xdr:colOff>
          <xdr:row>9</xdr:row>
          <xdr:rowOff>0</xdr:rowOff>
        </xdr:to>
        <xdr:sp macro="" textlink="">
          <xdr:nvSpPr>
            <xdr:cNvPr id="13316" name="Group Box 4" hidden="1">
              <a:extLst>
                <a:ext uri="{63B3BB69-23CF-44E3-9099-C40C66FF867C}">
                  <a14:compatExt spid="_x0000_s13316"/>
                </a:ext>
                <a:ext uri="{FF2B5EF4-FFF2-40B4-BE49-F238E27FC236}">
                  <a16:creationId xmlns:a16="http://schemas.microsoft.com/office/drawing/2014/main" id="{00000000-0008-0000-0100-000004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9</xdr:col>
          <xdr:colOff>0</xdr:colOff>
          <xdr:row>10</xdr:row>
          <xdr:rowOff>0</xdr:rowOff>
        </xdr:to>
        <xdr:sp macro="" textlink="">
          <xdr:nvSpPr>
            <xdr:cNvPr id="13317" name="Group Box 5" hidden="1">
              <a:extLst>
                <a:ext uri="{63B3BB69-23CF-44E3-9099-C40C66FF867C}">
                  <a14:compatExt spid="_x0000_s13317"/>
                </a:ext>
                <a:ext uri="{FF2B5EF4-FFF2-40B4-BE49-F238E27FC236}">
                  <a16:creationId xmlns:a16="http://schemas.microsoft.com/office/drawing/2014/main" id="{00000000-0008-0000-0100-000005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9</xdr:col>
          <xdr:colOff>0</xdr:colOff>
          <xdr:row>11</xdr:row>
          <xdr:rowOff>0</xdr:rowOff>
        </xdr:to>
        <xdr:sp macro="" textlink="">
          <xdr:nvSpPr>
            <xdr:cNvPr id="13318" name="Group Box 6" hidden="1">
              <a:extLst>
                <a:ext uri="{63B3BB69-23CF-44E3-9099-C40C66FF867C}">
                  <a14:compatExt spid="_x0000_s13318"/>
                </a:ext>
                <a:ext uri="{FF2B5EF4-FFF2-40B4-BE49-F238E27FC236}">
                  <a16:creationId xmlns:a16="http://schemas.microsoft.com/office/drawing/2014/main" id="{00000000-0008-0000-0100-000006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9</xdr:col>
          <xdr:colOff>0</xdr:colOff>
          <xdr:row>12</xdr:row>
          <xdr:rowOff>0</xdr:rowOff>
        </xdr:to>
        <xdr:sp macro="" textlink="">
          <xdr:nvSpPr>
            <xdr:cNvPr id="13319" name="Group Box 7" hidden="1">
              <a:extLst>
                <a:ext uri="{63B3BB69-23CF-44E3-9099-C40C66FF867C}">
                  <a14:compatExt spid="_x0000_s13319"/>
                </a:ext>
                <a:ext uri="{FF2B5EF4-FFF2-40B4-BE49-F238E27FC236}">
                  <a16:creationId xmlns:a16="http://schemas.microsoft.com/office/drawing/2014/main" id="{00000000-0008-0000-0100-000007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5</xdr:row>
          <xdr:rowOff>106680</xdr:rowOff>
        </xdr:from>
        <xdr:to>
          <xdr:col>3</xdr:col>
          <xdr:colOff>68580</xdr:colOff>
          <xdr:row>5</xdr:row>
          <xdr:rowOff>297180</xdr:rowOff>
        </xdr:to>
        <xdr:sp macro="" textlink="">
          <xdr:nvSpPr>
            <xdr:cNvPr id="13326" name="Option Button 14" hidden="1">
              <a:extLst>
                <a:ext uri="{63B3BB69-23CF-44E3-9099-C40C66FF867C}">
                  <a14:compatExt spid="_x0000_s13326"/>
                </a:ext>
                <a:ext uri="{FF2B5EF4-FFF2-40B4-BE49-F238E27FC236}">
                  <a16:creationId xmlns:a16="http://schemas.microsoft.com/office/drawing/2014/main" id="{00000000-0008-0000-01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5</xdr:row>
          <xdr:rowOff>106680</xdr:rowOff>
        </xdr:from>
        <xdr:to>
          <xdr:col>5</xdr:col>
          <xdr:colOff>68580</xdr:colOff>
          <xdr:row>5</xdr:row>
          <xdr:rowOff>297180</xdr:rowOff>
        </xdr:to>
        <xdr:sp macro="" textlink="">
          <xdr:nvSpPr>
            <xdr:cNvPr id="13327" name="Option Button 15" hidden="1">
              <a:extLst>
                <a:ext uri="{63B3BB69-23CF-44E3-9099-C40C66FF867C}">
                  <a14:compatExt spid="_x0000_s13327"/>
                </a:ext>
                <a:ext uri="{FF2B5EF4-FFF2-40B4-BE49-F238E27FC236}">
                  <a16:creationId xmlns:a16="http://schemas.microsoft.com/office/drawing/2014/main" id="{00000000-0008-0000-01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xdr:row>
          <xdr:rowOff>106680</xdr:rowOff>
        </xdr:from>
        <xdr:to>
          <xdr:col>7</xdr:col>
          <xdr:colOff>68580</xdr:colOff>
          <xdr:row>5</xdr:row>
          <xdr:rowOff>297180</xdr:rowOff>
        </xdr:to>
        <xdr:sp macro="" textlink="">
          <xdr:nvSpPr>
            <xdr:cNvPr id="13328" name="Option Button 16" hidden="1">
              <a:extLst>
                <a:ext uri="{63B3BB69-23CF-44E3-9099-C40C66FF867C}">
                  <a14:compatExt spid="_x0000_s13328"/>
                </a:ext>
                <a:ext uri="{FF2B5EF4-FFF2-40B4-BE49-F238E27FC236}">
                  <a16:creationId xmlns:a16="http://schemas.microsoft.com/office/drawing/2014/main" id="{00000000-0008-0000-01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6</xdr:row>
          <xdr:rowOff>106680</xdr:rowOff>
        </xdr:from>
        <xdr:to>
          <xdr:col>3</xdr:col>
          <xdr:colOff>68580</xdr:colOff>
          <xdr:row>6</xdr:row>
          <xdr:rowOff>274320</xdr:rowOff>
        </xdr:to>
        <xdr:sp macro="" textlink="">
          <xdr:nvSpPr>
            <xdr:cNvPr id="13329" name="Option Button 17" hidden="1">
              <a:extLst>
                <a:ext uri="{63B3BB69-23CF-44E3-9099-C40C66FF867C}">
                  <a14:compatExt spid="_x0000_s13329"/>
                </a:ext>
                <a:ext uri="{FF2B5EF4-FFF2-40B4-BE49-F238E27FC236}">
                  <a16:creationId xmlns:a16="http://schemas.microsoft.com/office/drawing/2014/main" id="{00000000-0008-0000-01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6</xdr:row>
          <xdr:rowOff>106680</xdr:rowOff>
        </xdr:from>
        <xdr:to>
          <xdr:col>5</xdr:col>
          <xdr:colOff>68580</xdr:colOff>
          <xdr:row>6</xdr:row>
          <xdr:rowOff>274320</xdr:rowOff>
        </xdr:to>
        <xdr:sp macro="" textlink="">
          <xdr:nvSpPr>
            <xdr:cNvPr id="13330" name="Option Button 18" hidden="1">
              <a:extLst>
                <a:ext uri="{63B3BB69-23CF-44E3-9099-C40C66FF867C}">
                  <a14:compatExt spid="_x0000_s13330"/>
                </a:ext>
                <a:ext uri="{FF2B5EF4-FFF2-40B4-BE49-F238E27FC236}">
                  <a16:creationId xmlns:a16="http://schemas.microsoft.com/office/drawing/2014/main" id="{00000000-0008-0000-01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6</xdr:row>
          <xdr:rowOff>106680</xdr:rowOff>
        </xdr:from>
        <xdr:to>
          <xdr:col>7</xdr:col>
          <xdr:colOff>68580</xdr:colOff>
          <xdr:row>6</xdr:row>
          <xdr:rowOff>274320</xdr:rowOff>
        </xdr:to>
        <xdr:sp macro="" textlink="">
          <xdr:nvSpPr>
            <xdr:cNvPr id="13331" name="Option Button 19" hidden="1">
              <a:extLst>
                <a:ext uri="{63B3BB69-23CF-44E3-9099-C40C66FF867C}">
                  <a14:compatExt spid="_x0000_s13331"/>
                </a:ext>
                <a:ext uri="{FF2B5EF4-FFF2-40B4-BE49-F238E27FC236}">
                  <a16:creationId xmlns:a16="http://schemas.microsoft.com/office/drawing/2014/main" id="{00000000-0008-0000-01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7</xdr:row>
          <xdr:rowOff>106680</xdr:rowOff>
        </xdr:from>
        <xdr:to>
          <xdr:col>3</xdr:col>
          <xdr:colOff>68580</xdr:colOff>
          <xdr:row>7</xdr:row>
          <xdr:rowOff>266700</xdr:rowOff>
        </xdr:to>
        <xdr:sp macro="" textlink="">
          <xdr:nvSpPr>
            <xdr:cNvPr id="13332" name="Option Button 20" hidden="1">
              <a:extLst>
                <a:ext uri="{63B3BB69-23CF-44E3-9099-C40C66FF867C}">
                  <a14:compatExt spid="_x0000_s13332"/>
                </a:ext>
                <a:ext uri="{FF2B5EF4-FFF2-40B4-BE49-F238E27FC236}">
                  <a16:creationId xmlns:a16="http://schemas.microsoft.com/office/drawing/2014/main" id="{00000000-0008-0000-01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7</xdr:row>
          <xdr:rowOff>106680</xdr:rowOff>
        </xdr:from>
        <xdr:to>
          <xdr:col>5</xdr:col>
          <xdr:colOff>68580</xdr:colOff>
          <xdr:row>7</xdr:row>
          <xdr:rowOff>266700</xdr:rowOff>
        </xdr:to>
        <xdr:sp macro="" textlink="">
          <xdr:nvSpPr>
            <xdr:cNvPr id="13333" name="Option Button 21" hidden="1">
              <a:extLst>
                <a:ext uri="{63B3BB69-23CF-44E3-9099-C40C66FF867C}">
                  <a14:compatExt spid="_x0000_s13333"/>
                </a:ext>
                <a:ext uri="{FF2B5EF4-FFF2-40B4-BE49-F238E27FC236}">
                  <a16:creationId xmlns:a16="http://schemas.microsoft.com/office/drawing/2014/main" id="{00000000-0008-0000-01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7</xdr:row>
          <xdr:rowOff>106680</xdr:rowOff>
        </xdr:from>
        <xdr:to>
          <xdr:col>7</xdr:col>
          <xdr:colOff>68580</xdr:colOff>
          <xdr:row>7</xdr:row>
          <xdr:rowOff>266700</xdr:rowOff>
        </xdr:to>
        <xdr:sp macro="" textlink="">
          <xdr:nvSpPr>
            <xdr:cNvPr id="13334" name="Option Button 22" hidden="1">
              <a:extLst>
                <a:ext uri="{63B3BB69-23CF-44E3-9099-C40C66FF867C}">
                  <a14:compatExt spid="_x0000_s13334"/>
                </a:ext>
                <a:ext uri="{FF2B5EF4-FFF2-40B4-BE49-F238E27FC236}">
                  <a16:creationId xmlns:a16="http://schemas.microsoft.com/office/drawing/2014/main" id="{00000000-0008-0000-01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8</xdr:row>
          <xdr:rowOff>114300</xdr:rowOff>
        </xdr:from>
        <xdr:to>
          <xdr:col>3</xdr:col>
          <xdr:colOff>68580</xdr:colOff>
          <xdr:row>8</xdr:row>
          <xdr:rowOff>297180</xdr:rowOff>
        </xdr:to>
        <xdr:sp macro="" textlink="">
          <xdr:nvSpPr>
            <xdr:cNvPr id="13335" name="Option Button 23" hidden="1">
              <a:extLst>
                <a:ext uri="{63B3BB69-23CF-44E3-9099-C40C66FF867C}">
                  <a14:compatExt spid="_x0000_s13335"/>
                </a:ext>
                <a:ext uri="{FF2B5EF4-FFF2-40B4-BE49-F238E27FC236}">
                  <a16:creationId xmlns:a16="http://schemas.microsoft.com/office/drawing/2014/main" id="{00000000-0008-0000-01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8</xdr:row>
          <xdr:rowOff>114300</xdr:rowOff>
        </xdr:from>
        <xdr:to>
          <xdr:col>5</xdr:col>
          <xdr:colOff>68580</xdr:colOff>
          <xdr:row>8</xdr:row>
          <xdr:rowOff>297180</xdr:rowOff>
        </xdr:to>
        <xdr:sp macro="" textlink="">
          <xdr:nvSpPr>
            <xdr:cNvPr id="13336" name="Option Button 24" hidden="1">
              <a:extLst>
                <a:ext uri="{63B3BB69-23CF-44E3-9099-C40C66FF867C}">
                  <a14:compatExt spid="_x0000_s13336"/>
                </a:ext>
                <a:ext uri="{FF2B5EF4-FFF2-40B4-BE49-F238E27FC236}">
                  <a16:creationId xmlns:a16="http://schemas.microsoft.com/office/drawing/2014/main" id="{00000000-0008-0000-01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8</xdr:row>
          <xdr:rowOff>114300</xdr:rowOff>
        </xdr:from>
        <xdr:to>
          <xdr:col>7</xdr:col>
          <xdr:colOff>68580</xdr:colOff>
          <xdr:row>8</xdr:row>
          <xdr:rowOff>297180</xdr:rowOff>
        </xdr:to>
        <xdr:sp macro="" textlink="">
          <xdr:nvSpPr>
            <xdr:cNvPr id="13337" name="Option Button 25" hidden="1">
              <a:extLst>
                <a:ext uri="{63B3BB69-23CF-44E3-9099-C40C66FF867C}">
                  <a14:compatExt spid="_x0000_s13337"/>
                </a:ext>
                <a:ext uri="{FF2B5EF4-FFF2-40B4-BE49-F238E27FC236}">
                  <a16:creationId xmlns:a16="http://schemas.microsoft.com/office/drawing/2014/main" id="{00000000-0008-0000-01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9</xdr:row>
          <xdr:rowOff>106680</xdr:rowOff>
        </xdr:from>
        <xdr:to>
          <xdr:col>3</xdr:col>
          <xdr:colOff>68580</xdr:colOff>
          <xdr:row>9</xdr:row>
          <xdr:rowOff>274320</xdr:rowOff>
        </xdr:to>
        <xdr:sp macro="" textlink="">
          <xdr:nvSpPr>
            <xdr:cNvPr id="13338" name="Option Button 26" hidden="1">
              <a:extLst>
                <a:ext uri="{63B3BB69-23CF-44E3-9099-C40C66FF867C}">
                  <a14:compatExt spid="_x0000_s13338"/>
                </a:ext>
                <a:ext uri="{FF2B5EF4-FFF2-40B4-BE49-F238E27FC236}">
                  <a16:creationId xmlns:a16="http://schemas.microsoft.com/office/drawing/2014/main" id="{00000000-0008-0000-01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9</xdr:row>
          <xdr:rowOff>106680</xdr:rowOff>
        </xdr:from>
        <xdr:to>
          <xdr:col>5</xdr:col>
          <xdr:colOff>68580</xdr:colOff>
          <xdr:row>9</xdr:row>
          <xdr:rowOff>274320</xdr:rowOff>
        </xdr:to>
        <xdr:sp macro="" textlink="">
          <xdr:nvSpPr>
            <xdr:cNvPr id="13339" name="Option Button 27" hidden="1">
              <a:extLst>
                <a:ext uri="{63B3BB69-23CF-44E3-9099-C40C66FF867C}">
                  <a14:compatExt spid="_x0000_s13339"/>
                </a:ext>
                <a:ext uri="{FF2B5EF4-FFF2-40B4-BE49-F238E27FC236}">
                  <a16:creationId xmlns:a16="http://schemas.microsoft.com/office/drawing/2014/main" id="{00000000-0008-0000-01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9</xdr:row>
          <xdr:rowOff>106680</xdr:rowOff>
        </xdr:from>
        <xdr:to>
          <xdr:col>7</xdr:col>
          <xdr:colOff>68580</xdr:colOff>
          <xdr:row>9</xdr:row>
          <xdr:rowOff>274320</xdr:rowOff>
        </xdr:to>
        <xdr:sp macro="" textlink="">
          <xdr:nvSpPr>
            <xdr:cNvPr id="13340" name="Option Button 28" hidden="1">
              <a:extLst>
                <a:ext uri="{63B3BB69-23CF-44E3-9099-C40C66FF867C}">
                  <a14:compatExt spid="_x0000_s13340"/>
                </a:ext>
                <a:ext uri="{FF2B5EF4-FFF2-40B4-BE49-F238E27FC236}">
                  <a16:creationId xmlns:a16="http://schemas.microsoft.com/office/drawing/2014/main" id="{00000000-0008-0000-01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10</xdr:row>
          <xdr:rowOff>106680</xdr:rowOff>
        </xdr:from>
        <xdr:to>
          <xdr:col>3</xdr:col>
          <xdr:colOff>68580</xdr:colOff>
          <xdr:row>10</xdr:row>
          <xdr:rowOff>274320</xdr:rowOff>
        </xdr:to>
        <xdr:sp macro="" textlink="">
          <xdr:nvSpPr>
            <xdr:cNvPr id="13341" name="Option Button 29" hidden="1">
              <a:extLst>
                <a:ext uri="{63B3BB69-23CF-44E3-9099-C40C66FF867C}">
                  <a14:compatExt spid="_x0000_s13341"/>
                </a:ext>
                <a:ext uri="{FF2B5EF4-FFF2-40B4-BE49-F238E27FC236}">
                  <a16:creationId xmlns:a16="http://schemas.microsoft.com/office/drawing/2014/main" id="{00000000-0008-0000-01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10</xdr:row>
          <xdr:rowOff>106680</xdr:rowOff>
        </xdr:from>
        <xdr:to>
          <xdr:col>5</xdr:col>
          <xdr:colOff>68580</xdr:colOff>
          <xdr:row>10</xdr:row>
          <xdr:rowOff>274320</xdr:rowOff>
        </xdr:to>
        <xdr:sp macro="" textlink="">
          <xdr:nvSpPr>
            <xdr:cNvPr id="13342" name="Option Button 30" hidden="1">
              <a:extLst>
                <a:ext uri="{63B3BB69-23CF-44E3-9099-C40C66FF867C}">
                  <a14:compatExt spid="_x0000_s13342"/>
                </a:ext>
                <a:ext uri="{FF2B5EF4-FFF2-40B4-BE49-F238E27FC236}">
                  <a16:creationId xmlns:a16="http://schemas.microsoft.com/office/drawing/2014/main" id="{00000000-0008-0000-01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10</xdr:row>
          <xdr:rowOff>106680</xdr:rowOff>
        </xdr:from>
        <xdr:to>
          <xdr:col>7</xdr:col>
          <xdr:colOff>68580</xdr:colOff>
          <xdr:row>10</xdr:row>
          <xdr:rowOff>274320</xdr:rowOff>
        </xdr:to>
        <xdr:sp macro="" textlink="">
          <xdr:nvSpPr>
            <xdr:cNvPr id="13343" name="Option Button 31" hidden="1">
              <a:extLst>
                <a:ext uri="{63B3BB69-23CF-44E3-9099-C40C66FF867C}">
                  <a14:compatExt spid="_x0000_s13343"/>
                </a:ext>
                <a:ext uri="{FF2B5EF4-FFF2-40B4-BE49-F238E27FC236}">
                  <a16:creationId xmlns:a16="http://schemas.microsoft.com/office/drawing/2014/main" id="{00000000-0008-0000-01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11</xdr:row>
          <xdr:rowOff>106680</xdr:rowOff>
        </xdr:from>
        <xdr:to>
          <xdr:col>3</xdr:col>
          <xdr:colOff>45720</xdr:colOff>
          <xdr:row>11</xdr:row>
          <xdr:rowOff>266700</xdr:rowOff>
        </xdr:to>
        <xdr:sp macro="" textlink="">
          <xdr:nvSpPr>
            <xdr:cNvPr id="13344" name="Option Button 32" hidden="1">
              <a:extLst>
                <a:ext uri="{63B3BB69-23CF-44E3-9099-C40C66FF867C}">
                  <a14:compatExt spid="_x0000_s13344"/>
                </a:ext>
                <a:ext uri="{FF2B5EF4-FFF2-40B4-BE49-F238E27FC236}">
                  <a16:creationId xmlns:a16="http://schemas.microsoft.com/office/drawing/2014/main" id="{00000000-0008-0000-01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11</xdr:row>
          <xdr:rowOff>106680</xdr:rowOff>
        </xdr:from>
        <xdr:to>
          <xdr:col>5</xdr:col>
          <xdr:colOff>45720</xdr:colOff>
          <xdr:row>11</xdr:row>
          <xdr:rowOff>266700</xdr:rowOff>
        </xdr:to>
        <xdr:sp macro="" textlink="">
          <xdr:nvSpPr>
            <xdr:cNvPr id="13345" name="Option Button 33" hidden="1">
              <a:extLst>
                <a:ext uri="{63B3BB69-23CF-44E3-9099-C40C66FF867C}">
                  <a14:compatExt spid="_x0000_s13345"/>
                </a:ext>
                <a:ext uri="{FF2B5EF4-FFF2-40B4-BE49-F238E27FC236}">
                  <a16:creationId xmlns:a16="http://schemas.microsoft.com/office/drawing/2014/main" id="{00000000-0008-0000-01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11</xdr:row>
          <xdr:rowOff>106680</xdr:rowOff>
        </xdr:from>
        <xdr:to>
          <xdr:col>7</xdr:col>
          <xdr:colOff>45720</xdr:colOff>
          <xdr:row>11</xdr:row>
          <xdr:rowOff>266700</xdr:rowOff>
        </xdr:to>
        <xdr:sp macro="" textlink="">
          <xdr:nvSpPr>
            <xdr:cNvPr id="13346" name="Option Button 34" hidden="1">
              <a:extLst>
                <a:ext uri="{63B3BB69-23CF-44E3-9099-C40C66FF867C}">
                  <a14:compatExt spid="_x0000_s13346"/>
                </a:ext>
                <a:ext uri="{FF2B5EF4-FFF2-40B4-BE49-F238E27FC236}">
                  <a16:creationId xmlns:a16="http://schemas.microsoft.com/office/drawing/2014/main" id="{00000000-0008-0000-01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5</xdr:row>
          <xdr:rowOff>121920</xdr:rowOff>
        </xdr:from>
        <xdr:to>
          <xdr:col>8</xdr:col>
          <xdr:colOff>411480</xdr:colOff>
          <xdr:row>5</xdr:row>
          <xdr:rowOff>297180</xdr:rowOff>
        </xdr:to>
        <xdr:sp macro="" textlink="">
          <xdr:nvSpPr>
            <xdr:cNvPr id="13365" name="Option Button 53" hidden="1">
              <a:extLst>
                <a:ext uri="{63B3BB69-23CF-44E3-9099-C40C66FF867C}">
                  <a14:compatExt spid="_x0000_s13365"/>
                </a:ext>
                <a:ext uri="{FF2B5EF4-FFF2-40B4-BE49-F238E27FC236}">
                  <a16:creationId xmlns:a16="http://schemas.microsoft.com/office/drawing/2014/main" id="{00000000-0008-0000-0100-00003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6</xdr:row>
          <xdr:rowOff>106680</xdr:rowOff>
        </xdr:from>
        <xdr:to>
          <xdr:col>8</xdr:col>
          <xdr:colOff>411480</xdr:colOff>
          <xdr:row>6</xdr:row>
          <xdr:rowOff>266700</xdr:rowOff>
        </xdr:to>
        <xdr:sp macro="" textlink="">
          <xdr:nvSpPr>
            <xdr:cNvPr id="13366" name="Option Button 54" hidden="1">
              <a:extLst>
                <a:ext uri="{63B3BB69-23CF-44E3-9099-C40C66FF867C}">
                  <a14:compatExt spid="_x0000_s13366"/>
                </a:ext>
                <a:ext uri="{FF2B5EF4-FFF2-40B4-BE49-F238E27FC236}">
                  <a16:creationId xmlns:a16="http://schemas.microsoft.com/office/drawing/2014/main" id="{00000000-0008-0000-0100-00003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7</xdr:row>
          <xdr:rowOff>68580</xdr:rowOff>
        </xdr:from>
        <xdr:to>
          <xdr:col>8</xdr:col>
          <xdr:colOff>411480</xdr:colOff>
          <xdr:row>7</xdr:row>
          <xdr:rowOff>228600</xdr:rowOff>
        </xdr:to>
        <xdr:sp macro="" textlink="">
          <xdr:nvSpPr>
            <xdr:cNvPr id="13367" name="Option Button 55" hidden="1">
              <a:extLst>
                <a:ext uri="{63B3BB69-23CF-44E3-9099-C40C66FF867C}">
                  <a14:compatExt spid="_x0000_s13367"/>
                </a:ext>
                <a:ext uri="{FF2B5EF4-FFF2-40B4-BE49-F238E27FC236}">
                  <a16:creationId xmlns:a16="http://schemas.microsoft.com/office/drawing/2014/main" id="{00000000-0008-0000-0100-00003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8</xdr:row>
          <xdr:rowOff>114300</xdr:rowOff>
        </xdr:from>
        <xdr:to>
          <xdr:col>8</xdr:col>
          <xdr:colOff>411480</xdr:colOff>
          <xdr:row>8</xdr:row>
          <xdr:rowOff>297180</xdr:rowOff>
        </xdr:to>
        <xdr:sp macro="" textlink="">
          <xdr:nvSpPr>
            <xdr:cNvPr id="13368" name="Option Button 56" hidden="1">
              <a:extLst>
                <a:ext uri="{63B3BB69-23CF-44E3-9099-C40C66FF867C}">
                  <a14:compatExt spid="_x0000_s13368"/>
                </a:ext>
                <a:ext uri="{FF2B5EF4-FFF2-40B4-BE49-F238E27FC236}">
                  <a16:creationId xmlns:a16="http://schemas.microsoft.com/office/drawing/2014/main" id="{00000000-0008-0000-0100-00003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9</xdr:row>
          <xdr:rowOff>106680</xdr:rowOff>
        </xdr:from>
        <xdr:to>
          <xdr:col>8</xdr:col>
          <xdr:colOff>411480</xdr:colOff>
          <xdr:row>9</xdr:row>
          <xdr:rowOff>274320</xdr:rowOff>
        </xdr:to>
        <xdr:sp macro="" textlink="">
          <xdr:nvSpPr>
            <xdr:cNvPr id="13369" name="Option Button 57" hidden="1">
              <a:extLst>
                <a:ext uri="{63B3BB69-23CF-44E3-9099-C40C66FF867C}">
                  <a14:compatExt spid="_x0000_s13369"/>
                </a:ext>
                <a:ext uri="{FF2B5EF4-FFF2-40B4-BE49-F238E27FC236}">
                  <a16:creationId xmlns:a16="http://schemas.microsoft.com/office/drawing/2014/main" id="{00000000-0008-0000-0100-00003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10</xdr:row>
          <xdr:rowOff>106680</xdr:rowOff>
        </xdr:from>
        <xdr:to>
          <xdr:col>8</xdr:col>
          <xdr:colOff>411480</xdr:colOff>
          <xdr:row>10</xdr:row>
          <xdr:rowOff>274320</xdr:rowOff>
        </xdr:to>
        <xdr:sp macro="" textlink="">
          <xdr:nvSpPr>
            <xdr:cNvPr id="13370" name="Option Button 58" hidden="1">
              <a:extLst>
                <a:ext uri="{63B3BB69-23CF-44E3-9099-C40C66FF867C}">
                  <a14:compatExt spid="_x0000_s13370"/>
                </a:ext>
                <a:ext uri="{FF2B5EF4-FFF2-40B4-BE49-F238E27FC236}">
                  <a16:creationId xmlns:a16="http://schemas.microsoft.com/office/drawing/2014/main" id="{00000000-0008-0000-0100-00003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11</xdr:row>
          <xdr:rowOff>83820</xdr:rowOff>
        </xdr:from>
        <xdr:to>
          <xdr:col>8</xdr:col>
          <xdr:colOff>411480</xdr:colOff>
          <xdr:row>11</xdr:row>
          <xdr:rowOff>259080</xdr:rowOff>
        </xdr:to>
        <xdr:sp macro="" textlink="">
          <xdr:nvSpPr>
            <xdr:cNvPr id="13371" name="Option Button 59" hidden="1">
              <a:extLst>
                <a:ext uri="{63B3BB69-23CF-44E3-9099-C40C66FF867C}">
                  <a14:compatExt spid="_x0000_s13371"/>
                </a:ext>
                <a:ext uri="{FF2B5EF4-FFF2-40B4-BE49-F238E27FC236}">
                  <a16:creationId xmlns:a16="http://schemas.microsoft.com/office/drawing/2014/main" id="{00000000-0008-0000-0100-00003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4</xdr:row>
          <xdr:rowOff>449580</xdr:rowOff>
        </xdr:from>
        <xdr:to>
          <xdr:col>9</xdr:col>
          <xdr:colOff>0</xdr:colOff>
          <xdr:row>6</xdr:row>
          <xdr:rowOff>0</xdr:rowOff>
        </xdr:to>
        <xdr:sp macro="" textlink="">
          <xdr:nvSpPr>
            <xdr:cNvPr id="3073" name="Group Box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9</xdr:col>
          <xdr:colOff>0</xdr:colOff>
          <xdr:row>7</xdr:row>
          <xdr:rowOff>0</xdr:rowOff>
        </xdr:to>
        <xdr:sp macro="" textlink="">
          <xdr:nvSpPr>
            <xdr:cNvPr id="3074" name="Group Box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9</xdr:col>
          <xdr:colOff>0</xdr:colOff>
          <xdr:row>8</xdr:row>
          <xdr:rowOff>0</xdr:rowOff>
        </xdr:to>
        <xdr:sp macro="" textlink="">
          <xdr:nvSpPr>
            <xdr:cNvPr id="3076" name="Group Box 4" hidden="1">
              <a:extLst>
                <a:ext uri="{63B3BB69-23CF-44E3-9099-C40C66FF867C}">
                  <a14:compatExt spid="_x0000_s3076"/>
                </a:ext>
                <a:ext uri="{FF2B5EF4-FFF2-40B4-BE49-F238E27FC236}">
                  <a16:creationId xmlns:a16="http://schemas.microsoft.com/office/drawing/2014/main" id="{00000000-0008-0000-0300-00000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381000</xdr:rowOff>
        </xdr:from>
        <xdr:to>
          <xdr:col>9</xdr:col>
          <xdr:colOff>0</xdr:colOff>
          <xdr:row>9</xdr:row>
          <xdr:rowOff>0</xdr:rowOff>
        </xdr:to>
        <xdr:sp macro="" textlink="">
          <xdr:nvSpPr>
            <xdr:cNvPr id="3077" name="Group Box 5" hidden="1">
              <a:extLst>
                <a:ext uri="{63B3BB69-23CF-44E3-9099-C40C66FF867C}">
                  <a14:compatExt spid="_x0000_s3077"/>
                </a:ext>
                <a:ext uri="{FF2B5EF4-FFF2-40B4-BE49-F238E27FC236}">
                  <a16:creationId xmlns:a16="http://schemas.microsoft.com/office/drawing/2014/main" id="{00000000-0008-0000-0300-00000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9</xdr:col>
          <xdr:colOff>0</xdr:colOff>
          <xdr:row>10</xdr:row>
          <xdr:rowOff>0</xdr:rowOff>
        </xdr:to>
        <xdr:sp macro="" textlink="">
          <xdr:nvSpPr>
            <xdr:cNvPr id="3078" name="Group Box 6" hidden="1">
              <a:extLst>
                <a:ext uri="{63B3BB69-23CF-44E3-9099-C40C66FF867C}">
                  <a14:compatExt spid="_x0000_s3078"/>
                </a:ext>
                <a:ext uri="{FF2B5EF4-FFF2-40B4-BE49-F238E27FC236}">
                  <a16:creationId xmlns:a16="http://schemas.microsoft.com/office/drawing/2014/main" id="{00000000-0008-0000-0300-00000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9</xdr:col>
          <xdr:colOff>0</xdr:colOff>
          <xdr:row>11</xdr:row>
          <xdr:rowOff>0</xdr:rowOff>
        </xdr:to>
        <xdr:sp macro="" textlink="">
          <xdr:nvSpPr>
            <xdr:cNvPr id="3079" name="Group Box 7" hidden="1">
              <a:extLst>
                <a:ext uri="{63B3BB69-23CF-44E3-9099-C40C66FF867C}">
                  <a14:compatExt spid="_x0000_s3079"/>
                </a:ext>
                <a:ext uri="{FF2B5EF4-FFF2-40B4-BE49-F238E27FC236}">
                  <a16:creationId xmlns:a16="http://schemas.microsoft.com/office/drawing/2014/main" id="{00000000-0008-0000-0300-00000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9</xdr:col>
          <xdr:colOff>0</xdr:colOff>
          <xdr:row>12</xdr:row>
          <xdr:rowOff>0</xdr:rowOff>
        </xdr:to>
        <xdr:sp macro="" textlink="">
          <xdr:nvSpPr>
            <xdr:cNvPr id="3080" name="Group Box 8" hidden="1">
              <a:extLst>
                <a:ext uri="{63B3BB69-23CF-44E3-9099-C40C66FF867C}">
                  <a14:compatExt spid="_x0000_s3080"/>
                </a:ext>
                <a:ext uri="{FF2B5EF4-FFF2-40B4-BE49-F238E27FC236}">
                  <a16:creationId xmlns:a16="http://schemas.microsoft.com/office/drawing/2014/main" id="{00000000-0008-0000-0300-00000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381000</xdr:rowOff>
        </xdr:from>
        <xdr:to>
          <xdr:col>9</xdr:col>
          <xdr:colOff>0</xdr:colOff>
          <xdr:row>13</xdr:row>
          <xdr:rowOff>0</xdr:rowOff>
        </xdr:to>
        <xdr:sp macro="" textlink="">
          <xdr:nvSpPr>
            <xdr:cNvPr id="3081" name="Group Box 9" hidden="1">
              <a:extLst>
                <a:ext uri="{63B3BB69-23CF-44E3-9099-C40C66FF867C}">
                  <a14:compatExt spid="_x0000_s3081"/>
                </a:ext>
                <a:ext uri="{FF2B5EF4-FFF2-40B4-BE49-F238E27FC236}">
                  <a16:creationId xmlns:a16="http://schemas.microsoft.com/office/drawing/2014/main" id="{00000000-0008-0000-0300-00000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381000</xdr:rowOff>
        </xdr:from>
        <xdr:to>
          <xdr:col>9</xdr:col>
          <xdr:colOff>0</xdr:colOff>
          <xdr:row>14</xdr:row>
          <xdr:rowOff>0</xdr:rowOff>
        </xdr:to>
        <xdr:sp macro="" textlink="">
          <xdr:nvSpPr>
            <xdr:cNvPr id="3082" name="Group Box 10" hidden="1">
              <a:extLst>
                <a:ext uri="{63B3BB69-23CF-44E3-9099-C40C66FF867C}">
                  <a14:compatExt spid="_x0000_s3082"/>
                </a:ext>
                <a:ext uri="{FF2B5EF4-FFF2-40B4-BE49-F238E27FC236}">
                  <a16:creationId xmlns:a16="http://schemas.microsoft.com/office/drawing/2014/main" id="{00000000-0008-0000-0300-00000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9</xdr:col>
          <xdr:colOff>0</xdr:colOff>
          <xdr:row>15</xdr:row>
          <xdr:rowOff>0</xdr:rowOff>
        </xdr:to>
        <xdr:sp macro="" textlink="">
          <xdr:nvSpPr>
            <xdr:cNvPr id="3083" name="Group Box 11" hidden="1">
              <a:extLst>
                <a:ext uri="{63B3BB69-23CF-44E3-9099-C40C66FF867C}">
                  <a14:compatExt spid="_x0000_s3083"/>
                </a:ext>
                <a:ext uri="{FF2B5EF4-FFF2-40B4-BE49-F238E27FC236}">
                  <a16:creationId xmlns:a16="http://schemas.microsoft.com/office/drawing/2014/main" id="{00000000-0008-0000-0300-00000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381000</xdr:rowOff>
        </xdr:from>
        <xdr:to>
          <xdr:col>9</xdr:col>
          <xdr:colOff>0</xdr:colOff>
          <xdr:row>16</xdr:row>
          <xdr:rowOff>0</xdr:rowOff>
        </xdr:to>
        <xdr:sp macro="" textlink="">
          <xdr:nvSpPr>
            <xdr:cNvPr id="3084" name="Group Box 12" hidden="1">
              <a:extLst>
                <a:ext uri="{63B3BB69-23CF-44E3-9099-C40C66FF867C}">
                  <a14:compatExt spid="_x0000_s3084"/>
                </a:ext>
                <a:ext uri="{FF2B5EF4-FFF2-40B4-BE49-F238E27FC236}">
                  <a16:creationId xmlns:a16="http://schemas.microsoft.com/office/drawing/2014/main" id="{00000000-0008-0000-0300-00000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13</xdr:col>
          <xdr:colOff>0</xdr:colOff>
          <xdr:row>18</xdr:row>
          <xdr:rowOff>0</xdr:rowOff>
        </xdr:to>
        <xdr:sp macro="" textlink="">
          <xdr:nvSpPr>
            <xdr:cNvPr id="3085" name="Group Box 13" hidden="1">
              <a:extLst>
                <a:ext uri="{63B3BB69-23CF-44E3-9099-C40C66FF867C}">
                  <a14:compatExt spid="_x0000_s3085"/>
                </a:ext>
                <a:ext uri="{FF2B5EF4-FFF2-40B4-BE49-F238E27FC236}">
                  <a16:creationId xmlns:a16="http://schemas.microsoft.com/office/drawing/2014/main" id="{00000000-0008-0000-0300-00000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5</xdr:row>
          <xdr:rowOff>68580</xdr:rowOff>
        </xdr:from>
        <xdr:to>
          <xdr:col>3</xdr:col>
          <xdr:colOff>68580</xdr:colOff>
          <xdr:row>5</xdr:row>
          <xdr:rowOff>259080</xdr:rowOff>
        </xdr:to>
        <xdr:sp macro="" textlink="">
          <xdr:nvSpPr>
            <xdr:cNvPr id="3086" name="Option Button 14" hidden="1">
              <a:extLst>
                <a:ext uri="{63B3BB69-23CF-44E3-9099-C40C66FF867C}">
                  <a14:compatExt spid="_x0000_s3086"/>
                </a:ext>
                <a:ext uri="{FF2B5EF4-FFF2-40B4-BE49-F238E27FC236}">
                  <a16:creationId xmlns:a16="http://schemas.microsoft.com/office/drawing/2014/main" id="{00000000-0008-0000-03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5</xdr:row>
          <xdr:rowOff>68580</xdr:rowOff>
        </xdr:from>
        <xdr:to>
          <xdr:col>5</xdr:col>
          <xdr:colOff>68580</xdr:colOff>
          <xdr:row>5</xdr:row>
          <xdr:rowOff>259080</xdr:rowOff>
        </xdr:to>
        <xdr:sp macro="" textlink="">
          <xdr:nvSpPr>
            <xdr:cNvPr id="3087" name="Option Button 15" hidden="1">
              <a:extLst>
                <a:ext uri="{63B3BB69-23CF-44E3-9099-C40C66FF867C}">
                  <a14:compatExt spid="_x0000_s3087"/>
                </a:ext>
                <a:ext uri="{FF2B5EF4-FFF2-40B4-BE49-F238E27FC236}">
                  <a16:creationId xmlns:a16="http://schemas.microsoft.com/office/drawing/2014/main" id="{00000000-0008-0000-03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xdr:row>
          <xdr:rowOff>68580</xdr:rowOff>
        </xdr:from>
        <xdr:to>
          <xdr:col>7</xdr:col>
          <xdr:colOff>68580</xdr:colOff>
          <xdr:row>5</xdr:row>
          <xdr:rowOff>259080</xdr:rowOff>
        </xdr:to>
        <xdr:sp macro="" textlink="">
          <xdr:nvSpPr>
            <xdr:cNvPr id="3088" name="Option Button 16" hidden="1">
              <a:extLst>
                <a:ext uri="{63B3BB69-23CF-44E3-9099-C40C66FF867C}">
                  <a14:compatExt spid="_x0000_s3088"/>
                </a:ext>
                <a:ext uri="{FF2B5EF4-FFF2-40B4-BE49-F238E27FC236}">
                  <a16:creationId xmlns:a16="http://schemas.microsoft.com/office/drawing/2014/main" id="{00000000-0008-0000-03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6</xdr:row>
          <xdr:rowOff>106680</xdr:rowOff>
        </xdr:from>
        <xdr:to>
          <xdr:col>3</xdr:col>
          <xdr:colOff>68580</xdr:colOff>
          <xdr:row>6</xdr:row>
          <xdr:rowOff>266700</xdr:rowOff>
        </xdr:to>
        <xdr:sp macro="" textlink="">
          <xdr:nvSpPr>
            <xdr:cNvPr id="3092" name="Option Button 20" hidden="1">
              <a:extLst>
                <a:ext uri="{63B3BB69-23CF-44E3-9099-C40C66FF867C}">
                  <a14:compatExt spid="_x0000_s3092"/>
                </a:ext>
                <a:ext uri="{FF2B5EF4-FFF2-40B4-BE49-F238E27FC236}">
                  <a16:creationId xmlns:a16="http://schemas.microsoft.com/office/drawing/2014/main" id="{00000000-0008-0000-03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6</xdr:row>
          <xdr:rowOff>106680</xdr:rowOff>
        </xdr:from>
        <xdr:to>
          <xdr:col>5</xdr:col>
          <xdr:colOff>68580</xdr:colOff>
          <xdr:row>6</xdr:row>
          <xdr:rowOff>266700</xdr:rowOff>
        </xdr:to>
        <xdr:sp macro="" textlink="">
          <xdr:nvSpPr>
            <xdr:cNvPr id="3093" name="Option Button 21" hidden="1">
              <a:extLst>
                <a:ext uri="{63B3BB69-23CF-44E3-9099-C40C66FF867C}">
                  <a14:compatExt spid="_x0000_s3093"/>
                </a:ext>
                <a:ext uri="{FF2B5EF4-FFF2-40B4-BE49-F238E27FC236}">
                  <a16:creationId xmlns:a16="http://schemas.microsoft.com/office/drawing/2014/main" id="{00000000-0008-0000-03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6</xdr:row>
          <xdr:rowOff>106680</xdr:rowOff>
        </xdr:from>
        <xdr:to>
          <xdr:col>7</xdr:col>
          <xdr:colOff>68580</xdr:colOff>
          <xdr:row>6</xdr:row>
          <xdr:rowOff>266700</xdr:rowOff>
        </xdr:to>
        <xdr:sp macro="" textlink="">
          <xdr:nvSpPr>
            <xdr:cNvPr id="3094" name="Option Button 22" hidden="1">
              <a:extLst>
                <a:ext uri="{63B3BB69-23CF-44E3-9099-C40C66FF867C}">
                  <a14:compatExt spid="_x0000_s3094"/>
                </a:ext>
                <a:ext uri="{FF2B5EF4-FFF2-40B4-BE49-F238E27FC236}">
                  <a16:creationId xmlns:a16="http://schemas.microsoft.com/office/drawing/2014/main" id="{00000000-0008-0000-03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7</xdr:row>
          <xdr:rowOff>76200</xdr:rowOff>
        </xdr:from>
        <xdr:to>
          <xdr:col>3</xdr:col>
          <xdr:colOff>68580</xdr:colOff>
          <xdr:row>7</xdr:row>
          <xdr:rowOff>259080</xdr:rowOff>
        </xdr:to>
        <xdr:sp macro="" textlink="">
          <xdr:nvSpPr>
            <xdr:cNvPr id="3095" name="Option Button 23" hidden="1">
              <a:extLst>
                <a:ext uri="{63B3BB69-23CF-44E3-9099-C40C66FF867C}">
                  <a14:compatExt spid="_x0000_s3095"/>
                </a:ext>
                <a:ext uri="{FF2B5EF4-FFF2-40B4-BE49-F238E27FC236}">
                  <a16:creationId xmlns:a16="http://schemas.microsoft.com/office/drawing/2014/main" id="{00000000-0008-0000-03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7</xdr:row>
          <xdr:rowOff>76200</xdr:rowOff>
        </xdr:from>
        <xdr:to>
          <xdr:col>5</xdr:col>
          <xdr:colOff>68580</xdr:colOff>
          <xdr:row>7</xdr:row>
          <xdr:rowOff>259080</xdr:rowOff>
        </xdr:to>
        <xdr:sp macro="" textlink="">
          <xdr:nvSpPr>
            <xdr:cNvPr id="3096" name="Option Button 24" hidden="1">
              <a:extLst>
                <a:ext uri="{63B3BB69-23CF-44E3-9099-C40C66FF867C}">
                  <a14:compatExt spid="_x0000_s3096"/>
                </a:ext>
                <a:ext uri="{FF2B5EF4-FFF2-40B4-BE49-F238E27FC236}">
                  <a16:creationId xmlns:a16="http://schemas.microsoft.com/office/drawing/2014/main" id="{00000000-0008-0000-03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7</xdr:row>
          <xdr:rowOff>76200</xdr:rowOff>
        </xdr:from>
        <xdr:to>
          <xdr:col>7</xdr:col>
          <xdr:colOff>68580</xdr:colOff>
          <xdr:row>7</xdr:row>
          <xdr:rowOff>259080</xdr:rowOff>
        </xdr:to>
        <xdr:sp macro="" textlink="">
          <xdr:nvSpPr>
            <xdr:cNvPr id="3097" name="Option Button 25" hidden="1">
              <a:extLst>
                <a:ext uri="{63B3BB69-23CF-44E3-9099-C40C66FF867C}">
                  <a14:compatExt spid="_x0000_s3097"/>
                </a:ext>
                <a:ext uri="{FF2B5EF4-FFF2-40B4-BE49-F238E27FC236}">
                  <a16:creationId xmlns:a16="http://schemas.microsoft.com/office/drawing/2014/main" id="{00000000-0008-0000-03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8</xdr:row>
          <xdr:rowOff>83820</xdr:rowOff>
        </xdr:from>
        <xdr:to>
          <xdr:col>3</xdr:col>
          <xdr:colOff>68580</xdr:colOff>
          <xdr:row>8</xdr:row>
          <xdr:rowOff>259080</xdr:rowOff>
        </xdr:to>
        <xdr:sp macro="" textlink="">
          <xdr:nvSpPr>
            <xdr:cNvPr id="3098" name="Option Button 26" hidden="1">
              <a:extLst>
                <a:ext uri="{63B3BB69-23CF-44E3-9099-C40C66FF867C}">
                  <a14:compatExt spid="_x0000_s3098"/>
                </a:ext>
                <a:ext uri="{FF2B5EF4-FFF2-40B4-BE49-F238E27FC236}">
                  <a16:creationId xmlns:a16="http://schemas.microsoft.com/office/drawing/2014/main" id="{00000000-0008-0000-03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8</xdr:row>
          <xdr:rowOff>83820</xdr:rowOff>
        </xdr:from>
        <xdr:to>
          <xdr:col>5</xdr:col>
          <xdr:colOff>68580</xdr:colOff>
          <xdr:row>8</xdr:row>
          <xdr:rowOff>259080</xdr:rowOff>
        </xdr:to>
        <xdr:sp macro="" textlink="">
          <xdr:nvSpPr>
            <xdr:cNvPr id="3099" name="Option Button 27" hidden="1">
              <a:extLst>
                <a:ext uri="{63B3BB69-23CF-44E3-9099-C40C66FF867C}">
                  <a14:compatExt spid="_x0000_s3099"/>
                </a:ext>
                <a:ext uri="{FF2B5EF4-FFF2-40B4-BE49-F238E27FC236}">
                  <a16:creationId xmlns:a16="http://schemas.microsoft.com/office/drawing/2014/main" id="{00000000-0008-0000-03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8</xdr:row>
          <xdr:rowOff>83820</xdr:rowOff>
        </xdr:from>
        <xdr:to>
          <xdr:col>7</xdr:col>
          <xdr:colOff>68580</xdr:colOff>
          <xdr:row>8</xdr:row>
          <xdr:rowOff>259080</xdr:rowOff>
        </xdr:to>
        <xdr:sp macro="" textlink="">
          <xdr:nvSpPr>
            <xdr:cNvPr id="3100" name="Option Button 28" hidden="1">
              <a:extLst>
                <a:ext uri="{63B3BB69-23CF-44E3-9099-C40C66FF867C}">
                  <a14:compatExt spid="_x0000_s3100"/>
                </a:ext>
                <a:ext uri="{FF2B5EF4-FFF2-40B4-BE49-F238E27FC236}">
                  <a16:creationId xmlns:a16="http://schemas.microsoft.com/office/drawing/2014/main" id="{00000000-0008-0000-03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9</xdr:row>
          <xdr:rowOff>106680</xdr:rowOff>
        </xdr:from>
        <xdr:to>
          <xdr:col>3</xdr:col>
          <xdr:colOff>68580</xdr:colOff>
          <xdr:row>9</xdr:row>
          <xdr:rowOff>266700</xdr:rowOff>
        </xdr:to>
        <xdr:sp macro="" textlink="">
          <xdr:nvSpPr>
            <xdr:cNvPr id="3101" name="Option Button 29" hidden="1">
              <a:extLst>
                <a:ext uri="{63B3BB69-23CF-44E3-9099-C40C66FF867C}">
                  <a14:compatExt spid="_x0000_s3101"/>
                </a:ext>
                <a:ext uri="{FF2B5EF4-FFF2-40B4-BE49-F238E27FC236}">
                  <a16:creationId xmlns:a16="http://schemas.microsoft.com/office/drawing/2014/main" id="{00000000-0008-0000-03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9</xdr:row>
          <xdr:rowOff>106680</xdr:rowOff>
        </xdr:from>
        <xdr:to>
          <xdr:col>5</xdr:col>
          <xdr:colOff>68580</xdr:colOff>
          <xdr:row>9</xdr:row>
          <xdr:rowOff>266700</xdr:rowOff>
        </xdr:to>
        <xdr:sp macro="" textlink="">
          <xdr:nvSpPr>
            <xdr:cNvPr id="3102" name="Option Button 30" hidden="1">
              <a:extLst>
                <a:ext uri="{63B3BB69-23CF-44E3-9099-C40C66FF867C}">
                  <a14:compatExt spid="_x0000_s3102"/>
                </a:ext>
                <a:ext uri="{FF2B5EF4-FFF2-40B4-BE49-F238E27FC236}">
                  <a16:creationId xmlns:a16="http://schemas.microsoft.com/office/drawing/2014/main" id="{00000000-0008-0000-03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9</xdr:row>
          <xdr:rowOff>106680</xdr:rowOff>
        </xdr:from>
        <xdr:to>
          <xdr:col>7</xdr:col>
          <xdr:colOff>68580</xdr:colOff>
          <xdr:row>9</xdr:row>
          <xdr:rowOff>266700</xdr:rowOff>
        </xdr:to>
        <xdr:sp macro="" textlink="">
          <xdr:nvSpPr>
            <xdr:cNvPr id="3103" name="Option Button 31" hidden="1">
              <a:extLst>
                <a:ext uri="{63B3BB69-23CF-44E3-9099-C40C66FF867C}">
                  <a14:compatExt spid="_x0000_s3103"/>
                </a:ext>
                <a:ext uri="{FF2B5EF4-FFF2-40B4-BE49-F238E27FC236}">
                  <a16:creationId xmlns:a16="http://schemas.microsoft.com/office/drawing/2014/main" id="{00000000-0008-0000-03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10</xdr:row>
          <xdr:rowOff>144780</xdr:rowOff>
        </xdr:from>
        <xdr:to>
          <xdr:col>3</xdr:col>
          <xdr:colOff>45720</xdr:colOff>
          <xdr:row>10</xdr:row>
          <xdr:rowOff>304800</xdr:rowOff>
        </xdr:to>
        <xdr:sp macro="" textlink="">
          <xdr:nvSpPr>
            <xdr:cNvPr id="3104" name="Option Button 32" hidden="1">
              <a:extLst>
                <a:ext uri="{63B3BB69-23CF-44E3-9099-C40C66FF867C}">
                  <a14:compatExt spid="_x0000_s3104"/>
                </a:ext>
                <a:ext uri="{FF2B5EF4-FFF2-40B4-BE49-F238E27FC236}">
                  <a16:creationId xmlns:a16="http://schemas.microsoft.com/office/drawing/2014/main" id="{00000000-0008-0000-03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10</xdr:row>
          <xdr:rowOff>144780</xdr:rowOff>
        </xdr:from>
        <xdr:to>
          <xdr:col>5</xdr:col>
          <xdr:colOff>45720</xdr:colOff>
          <xdr:row>10</xdr:row>
          <xdr:rowOff>304800</xdr:rowOff>
        </xdr:to>
        <xdr:sp macro="" textlink="">
          <xdr:nvSpPr>
            <xdr:cNvPr id="3105" name="Option Button 33" hidden="1">
              <a:extLst>
                <a:ext uri="{63B3BB69-23CF-44E3-9099-C40C66FF867C}">
                  <a14:compatExt spid="_x0000_s3105"/>
                </a:ext>
                <a:ext uri="{FF2B5EF4-FFF2-40B4-BE49-F238E27FC236}">
                  <a16:creationId xmlns:a16="http://schemas.microsoft.com/office/drawing/2014/main" id="{00000000-0008-0000-03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10</xdr:row>
          <xdr:rowOff>144780</xdr:rowOff>
        </xdr:from>
        <xdr:to>
          <xdr:col>7</xdr:col>
          <xdr:colOff>45720</xdr:colOff>
          <xdr:row>10</xdr:row>
          <xdr:rowOff>304800</xdr:rowOff>
        </xdr:to>
        <xdr:sp macro="" textlink="">
          <xdr:nvSpPr>
            <xdr:cNvPr id="3106" name="Option Button 34" hidden="1">
              <a:extLst>
                <a:ext uri="{63B3BB69-23CF-44E3-9099-C40C66FF867C}">
                  <a14:compatExt spid="_x0000_s3106"/>
                </a:ext>
                <a:ext uri="{FF2B5EF4-FFF2-40B4-BE49-F238E27FC236}">
                  <a16:creationId xmlns:a16="http://schemas.microsoft.com/office/drawing/2014/main" id="{00000000-0008-0000-03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11</xdr:row>
          <xdr:rowOff>106680</xdr:rowOff>
        </xdr:from>
        <xdr:to>
          <xdr:col>3</xdr:col>
          <xdr:colOff>45720</xdr:colOff>
          <xdr:row>11</xdr:row>
          <xdr:rowOff>297180</xdr:rowOff>
        </xdr:to>
        <xdr:sp macro="" textlink="">
          <xdr:nvSpPr>
            <xdr:cNvPr id="3107" name="Option Button 35" hidden="1">
              <a:extLst>
                <a:ext uri="{63B3BB69-23CF-44E3-9099-C40C66FF867C}">
                  <a14:compatExt spid="_x0000_s3107"/>
                </a:ext>
                <a:ext uri="{FF2B5EF4-FFF2-40B4-BE49-F238E27FC236}">
                  <a16:creationId xmlns:a16="http://schemas.microsoft.com/office/drawing/2014/main" id="{00000000-0008-0000-03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11</xdr:row>
          <xdr:rowOff>106680</xdr:rowOff>
        </xdr:from>
        <xdr:to>
          <xdr:col>5</xdr:col>
          <xdr:colOff>45720</xdr:colOff>
          <xdr:row>11</xdr:row>
          <xdr:rowOff>297180</xdr:rowOff>
        </xdr:to>
        <xdr:sp macro="" textlink="">
          <xdr:nvSpPr>
            <xdr:cNvPr id="3108" name="Option Button 36" hidden="1">
              <a:extLst>
                <a:ext uri="{63B3BB69-23CF-44E3-9099-C40C66FF867C}">
                  <a14:compatExt spid="_x0000_s3108"/>
                </a:ext>
                <a:ext uri="{FF2B5EF4-FFF2-40B4-BE49-F238E27FC236}">
                  <a16:creationId xmlns:a16="http://schemas.microsoft.com/office/drawing/2014/main" id="{00000000-0008-0000-03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11</xdr:row>
          <xdr:rowOff>106680</xdr:rowOff>
        </xdr:from>
        <xdr:to>
          <xdr:col>7</xdr:col>
          <xdr:colOff>45720</xdr:colOff>
          <xdr:row>11</xdr:row>
          <xdr:rowOff>297180</xdr:rowOff>
        </xdr:to>
        <xdr:sp macro="" textlink="">
          <xdr:nvSpPr>
            <xdr:cNvPr id="3109" name="Option Button 37" hidden="1">
              <a:extLst>
                <a:ext uri="{63B3BB69-23CF-44E3-9099-C40C66FF867C}">
                  <a14:compatExt spid="_x0000_s3109"/>
                </a:ext>
                <a:ext uri="{FF2B5EF4-FFF2-40B4-BE49-F238E27FC236}">
                  <a16:creationId xmlns:a16="http://schemas.microsoft.com/office/drawing/2014/main" id="{00000000-0008-0000-03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12</xdr:row>
          <xdr:rowOff>106680</xdr:rowOff>
        </xdr:from>
        <xdr:to>
          <xdr:col>3</xdr:col>
          <xdr:colOff>45720</xdr:colOff>
          <xdr:row>12</xdr:row>
          <xdr:rowOff>274320</xdr:rowOff>
        </xdr:to>
        <xdr:sp macro="" textlink="">
          <xdr:nvSpPr>
            <xdr:cNvPr id="3110" name="Option Button 38" hidden="1">
              <a:extLst>
                <a:ext uri="{63B3BB69-23CF-44E3-9099-C40C66FF867C}">
                  <a14:compatExt spid="_x0000_s3110"/>
                </a:ext>
                <a:ext uri="{FF2B5EF4-FFF2-40B4-BE49-F238E27FC236}">
                  <a16:creationId xmlns:a16="http://schemas.microsoft.com/office/drawing/2014/main" id="{00000000-0008-0000-03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12</xdr:row>
          <xdr:rowOff>106680</xdr:rowOff>
        </xdr:from>
        <xdr:to>
          <xdr:col>5</xdr:col>
          <xdr:colOff>45720</xdr:colOff>
          <xdr:row>12</xdr:row>
          <xdr:rowOff>274320</xdr:rowOff>
        </xdr:to>
        <xdr:sp macro="" textlink="">
          <xdr:nvSpPr>
            <xdr:cNvPr id="3111" name="Option Button 39" hidden="1">
              <a:extLst>
                <a:ext uri="{63B3BB69-23CF-44E3-9099-C40C66FF867C}">
                  <a14:compatExt spid="_x0000_s3111"/>
                </a:ext>
                <a:ext uri="{FF2B5EF4-FFF2-40B4-BE49-F238E27FC236}">
                  <a16:creationId xmlns:a16="http://schemas.microsoft.com/office/drawing/2014/main" id="{00000000-0008-0000-03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12</xdr:row>
          <xdr:rowOff>106680</xdr:rowOff>
        </xdr:from>
        <xdr:to>
          <xdr:col>7</xdr:col>
          <xdr:colOff>45720</xdr:colOff>
          <xdr:row>12</xdr:row>
          <xdr:rowOff>274320</xdr:rowOff>
        </xdr:to>
        <xdr:sp macro="" textlink="">
          <xdr:nvSpPr>
            <xdr:cNvPr id="3112" name="Option Button 40" hidden="1">
              <a:extLst>
                <a:ext uri="{63B3BB69-23CF-44E3-9099-C40C66FF867C}">
                  <a14:compatExt spid="_x0000_s3112"/>
                </a:ext>
                <a:ext uri="{FF2B5EF4-FFF2-40B4-BE49-F238E27FC236}">
                  <a16:creationId xmlns:a16="http://schemas.microsoft.com/office/drawing/2014/main" id="{00000000-0008-0000-03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13</xdr:row>
          <xdr:rowOff>106680</xdr:rowOff>
        </xdr:from>
        <xdr:to>
          <xdr:col>3</xdr:col>
          <xdr:colOff>45720</xdr:colOff>
          <xdr:row>13</xdr:row>
          <xdr:rowOff>274320</xdr:rowOff>
        </xdr:to>
        <xdr:sp macro="" textlink="">
          <xdr:nvSpPr>
            <xdr:cNvPr id="3113" name="Option Button 41" hidden="1">
              <a:extLst>
                <a:ext uri="{63B3BB69-23CF-44E3-9099-C40C66FF867C}">
                  <a14:compatExt spid="_x0000_s3113"/>
                </a:ext>
                <a:ext uri="{FF2B5EF4-FFF2-40B4-BE49-F238E27FC236}">
                  <a16:creationId xmlns:a16="http://schemas.microsoft.com/office/drawing/2014/main" id="{00000000-0008-0000-03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13</xdr:row>
          <xdr:rowOff>106680</xdr:rowOff>
        </xdr:from>
        <xdr:to>
          <xdr:col>5</xdr:col>
          <xdr:colOff>45720</xdr:colOff>
          <xdr:row>13</xdr:row>
          <xdr:rowOff>274320</xdr:rowOff>
        </xdr:to>
        <xdr:sp macro="" textlink="">
          <xdr:nvSpPr>
            <xdr:cNvPr id="3114" name="Option Button 42" hidden="1">
              <a:extLst>
                <a:ext uri="{63B3BB69-23CF-44E3-9099-C40C66FF867C}">
                  <a14:compatExt spid="_x0000_s3114"/>
                </a:ext>
                <a:ext uri="{FF2B5EF4-FFF2-40B4-BE49-F238E27FC236}">
                  <a16:creationId xmlns:a16="http://schemas.microsoft.com/office/drawing/2014/main" id="{00000000-0008-0000-03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13</xdr:row>
          <xdr:rowOff>106680</xdr:rowOff>
        </xdr:from>
        <xdr:to>
          <xdr:col>7</xdr:col>
          <xdr:colOff>45720</xdr:colOff>
          <xdr:row>13</xdr:row>
          <xdr:rowOff>274320</xdr:rowOff>
        </xdr:to>
        <xdr:sp macro="" textlink="">
          <xdr:nvSpPr>
            <xdr:cNvPr id="3115" name="Option Button 43" hidden="1">
              <a:extLst>
                <a:ext uri="{63B3BB69-23CF-44E3-9099-C40C66FF867C}">
                  <a14:compatExt spid="_x0000_s3115"/>
                </a:ext>
                <a:ext uri="{FF2B5EF4-FFF2-40B4-BE49-F238E27FC236}">
                  <a16:creationId xmlns:a16="http://schemas.microsoft.com/office/drawing/2014/main" id="{00000000-0008-0000-03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14</xdr:row>
          <xdr:rowOff>114300</xdr:rowOff>
        </xdr:from>
        <xdr:to>
          <xdr:col>3</xdr:col>
          <xdr:colOff>45720</xdr:colOff>
          <xdr:row>14</xdr:row>
          <xdr:rowOff>297180</xdr:rowOff>
        </xdr:to>
        <xdr:sp macro="" textlink="">
          <xdr:nvSpPr>
            <xdr:cNvPr id="3116" name="Option Button 44" hidden="1">
              <a:extLst>
                <a:ext uri="{63B3BB69-23CF-44E3-9099-C40C66FF867C}">
                  <a14:compatExt spid="_x0000_s3116"/>
                </a:ext>
                <a:ext uri="{FF2B5EF4-FFF2-40B4-BE49-F238E27FC236}">
                  <a16:creationId xmlns:a16="http://schemas.microsoft.com/office/drawing/2014/main" id="{00000000-0008-0000-03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14</xdr:row>
          <xdr:rowOff>114300</xdr:rowOff>
        </xdr:from>
        <xdr:to>
          <xdr:col>5</xdr:col>
          <xdr:colOff>45720</xdr:colOff>
          <xdr:row>14</xdr:row>
          <xdr:rowOff>297180</xdr:rowOff>
        </xdr:to>
        <xdr:sp macro="" textlink="">
          <xdr:nvSpPr>
            <xdr:cNvPr id="3117" name="Option Button 45" hidden="1">
              <a:extLst>
                <a:ext uri="{63B3BB69-23CF-44E3-9099-C40C66FF867C}">
                  <a14:compatExt spid="_x0000_s3117"/>
                </a:ext>
                <a:ext uri="{FF2B5EF4-FFF2-40B4-BE49-F238E27FC236}">
                  <a16:creationId xmlns:a16="http://schemas.microsoft.com/office/drawing/2014/main" id="{00000000-0008-0000-03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14</xdr:row>
          <xdr:rowOff>114300</xdr:rowOff>
        </xdr:from>
        <xdr:to>
          <xdr:col>7</xdr:col>
          <xdr:colOff>45720</xdr:colOff>
          <xdr:row>14</xdr:row>
          <xdr:rowOff>297180</xdr:rowOff>
        </xdr:to>
        <xdr:sp macro="" textlink="">
          <xdr:nvSpPr>
            <xdr:cNvPr id="3118" name="Option Button 46" hidden="1">
              <a:extLst>
                <a:ext uri="{63B3BB69-23CF-44E3-9099-C40C66FF867C}">
                  <a14:compatExt spid="_x0000_s3118"/>
                </a:ext>
                <a:ext uri="{FF2B5EF4-FFF2-40B4-BE49-F238E27FC236}">
                  <a16:creationId xmlns:a16="http://schemas.microsoft.com/office/drawing/2014/main" id="{00000000-0008-0000-03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15</xdr:row>
          <xdr:rowOff>106680</xdr:rowOff>
        </xdr:from>
        <xdr:to>
          <xdr:col>3</xdr:col>
          <xdr:colOff>45720</xdr:colOff>
          <xdr:row>15</xdr:row>
          <xdr:rowOff>274320</xdr:rowOff>
        </xdr:to>
        <xdr:sp macro="" textlink="">
          <xdr:nvSpPr>
            <xdr:cNvPr id="3119" name="Option Button 47" hidden="1">
              <a:extLst>
                <a:ext uri="{63B3BB69-23CF-44E3-9099-C40C66FF867C}">
                  <a14:compatExt spid="_x0000_s3119"/>
                </a:ext>
                <a:ext uri="{FF2B5EF4-FFF2-40B4-BE49-F238E27FC236}">
                  <a16:creationId xmlns:a16="http://schemas.microsoft.com/office/drawing/2014/main" id="{00000000-0008-0000-03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15</xdr:row>
          <xdr:rowOff>106680</xdr:rowOff>
        </xdr:from>
        <xdr:to>
          <xdr:col>5</xdr:col>
          <xdr:colOff>45720</xdr:colOff>
          <xdr:row>15</xdr:row>
          <xdr:rowOff>274320</xdr:rowOff>
        </xdr:to>
        <xdr:sp macro="" textlink="">
          <xdr:nvSpPr>
            <xdr:cNvPr id="3120" name="Option Button 48" hidden="1">
              <a:extLst>
                <a:ext uri="{63B3BB69-23CF-44E3-9099-C40C66FF867C}">
                  <a14:compatExt spid="_x0000_s3120"/>
                </a:ext>
                <a:ext uri="{FF2B5EF4-FFF2-40B4-BE49-F238E27FC236}">
                  <a16:creationId xmlns:a16="http://schemas.microsoft.com/office/drawing/2014/main" id="{00000000-0008-0000-03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15</xdr:row>
          <xdr:rowOff>106680</xdr:rowOff>
        </xdr:from>
        <xdr:to>
          <xdr:col>7</xdr:col>
          <xdr:colOff>45720</xdr:colOff>
          <xdr:row>15</xdr:row>
          <xdr:rowOff>274320</xdr:rowOff>
        </xdr:to>
        <xdr:sp macro="" textlink="">
          <xdr:nvSpPr>
            <xdr:cNvPr id="3121" name="Option Button 49" hidden="1">
              <a:extLst>
                <a:ext uri="{63B3BB69-23CF-44E3-9099-C40C66FF867C}">
                  <a14:compatExt spid="_x0000_s3121"/>
                </a:ext>
                <a:ext uri="{FF2B5EF4-FFF2-40B4-BE49-F238E27FC236}">
                  <a16:creationId xmlns:a16="http://schemas.microsoft.com/office/drawing/2014/main" id="{00000000-0008-0000-03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17</xdr:row>
          <xdr:rowOff>121920</xdr:rowOff>
        </xdr:from>
        <xdr:to>
          <xdr:col>3</xdr:col>
          <xdr:colOff>45720</xdr:colOff>
          <xdr:row>17</xdr:row>
          <xdr:rowOff>297180</xdr:rowOff>
        </xdr:to>
        <xdr:sp macro="" textlink="">
          <xdr:nvSpPr>
            <xdr:cNvPr id="3122" name="Option Button 50" hidden="1">
              <a:extLst>
                <a:ext uri="{63B3BB69-23CF-44E3-9099-C40C66FF867C}">
                  <a14:compatExt spid="_x0000_s3122"/>
                </a:ext>
                <a:ext uri="{FF2B5EF4-FFF2-40B4-BE49-F238E27FC236}">
                  <a16:creationId xmlns:a16="http://schemas.microsoft.com/office/drawing/2014/main" id="{00000000-0008-0000-03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17</xdr:row>
          <xdr:rowOff>121920</xdr:rowOff>
        </xdr:from>
        <xdr:to>
          <xdr:col>5</xdr:col>
          <xdr:colOff>45720</xdr:colOff>
          <xdr:row>17</xdr:row>
          <xdr:rowOff>297180</xdr:rowOff>
        </xdr:to>
        <xdr:sp macro="" textlink="">
          <xdr:nvSpPr>
            <xdr:cNvPr id="3123" name="Option Button 51" hidden="1">
              <a:extLst>
                <a:ext uri="{63B3BB69-23CF-44E3-9099-C40C66FF867C}">
                  <a14:compatExt spid="_x0000_s3123"/>
                </a:ext>
                <a:ext uri="{FF2B5EF4-FFF2-40B4-BE49-F238E27FC236}">
                  <a16:creationId xmlns:a16="http://schemas.microsoft.com/office/drawing/2014/main" id="{00000000-0008-0000-03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17</xdr:row>
          <xdr:rowOff>121920</xdr:rowOff>
        </xdr:from>
        <xdr:to>
          <xdr:col>7</xdr:col>
          <xdr:colOff>45720</xdr:colOff>
          <xdr:row>17</xdr:row>
          <xdr:rowOff>297180</xdr:rowOff>
        </xdr:to>
        <xdr:sp macro="" textlink="">
          <xdr:nvSpPr>
            <xdr:cNvPr id="3124" name="Option Button 52" hidden="1">
              <a:extLst>
                <a:ext uri="{63B3BB69-23CF-44E3-9099-C40C66FF867C}">
                  <a14:compatExt spid="_x0000_s3124"/>
                </a:ext>
                <a:ext uri="{FF2B5EF4-FFF2-40B4-BE49-F238E27FC236}">
                  <a16:creationId xmlns:a16="http://schemas.microsoft.com/office/drawing/2014/main" id="{00000000-0008-0000-03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5</xdr:row>
          <xdr:rowOff>83820</xdr:rowOff>
        </xdr:from>
        <xdr:to>
          <xdr:col>8</xdr:col>
          <xdr:colOff>411480</xdr:colOff>
          <xdr:row>5</xdr:row>
          <xdr:rowOff>259080</xdr:rowOff>
        </xdr:to>
        <xdr:sp macro="" textlink="">
          <xdr:nvSpPr>
            <xdr:cNvPr id="3125" name="Option Button 53" hidden="1">
              <a:extLst>
                <a:ext uri="{63B3BB69-23CF-44E3-9099-C40C66FF867C}">
                  <a14:compatExt spid="_x0000_s3125"/>
                </a:ext>
                <a:ext uri="{FF2B5EF4-FFF2-40B4-BE49-F238E27FC236}">
                  <a16:creationId xmlns:a16="http://schemas.microsoft.com/office/drawing/2014/main" id="{00000000-0008-0000-03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6</xdr:row>
          <xdr:rowOff>68580</xdr:rowOff>
        </xdr:from>
        <xdr:to>
          <xdr:col>8</xdr:col>
          <xdr:colOff>411480</xdr:colOff>
          <xdr:row>6</xdr:row>
          <xdr:rowOff>228600</xdr:rowOff>
        </xdr:to>
        <xdr:sp macro="" textlink="">
          <xdr:nvSpPr>
            <xdr:cNvPr id="3127" name="Option Button 55" hidden="1">
              <a:extLst>
                <a:ext uri="{63B3BB69-23CF-44E3-9099-C40C66FF867C}">
                  <a14:compatExt spid="_x0000_s3127"/>
                </a:ext>
                <a:ext uri="{FF2B5EF4-FFF2-40B4-BE49-F238E27FC236}">
                  <a16:creationId xmlns:a16="http://schemas.microsoft.com/office/drawing/2014/main" id="{00000000-0008-0000-03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7</xdr:row>
          <xdr:rowOff>76200</xdr:rowOff>
        </xdr:from>
        <xdr:to>
          <xdr:col>8</xdr:col>
          <xdr:colOff>411480</xdr:colOff>
          <xdr:row>7</xdr:row>
          <xdr:rowOff>259080</xdr:rowOff>
        </xdr:to>
        <xdr:sp macro="" textlink="">
          <xdr:nvSpPr>
            <xdr:cNvPr id="3128" name="Option Button 56" hidden="1">
              <a:extLst>
                <a:ext uri="{63B3BB69-23CF-44E3-9099-C40C66FF867C}">
                  <a14:compatExt spid="_x0000_s3128"/>
                </a:ext>
                <a:ext uri="{FF2B5EF4-FFF2-40B4-BE49-F238E27FC236}">
                  <a16:creationId xmlns:a16="http://schemas.microsoft.com/office/drawing/2014/main" id="{00000000-0008-0000-03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8</xdr:row>
          <xdr:rowOff>83820</xdr:rowOff>
        </xdr:from>
        <xdr:to>
          <xdr:col>8</xdr:col>
          <xdr:colOff>411480</xdr:colOff>
          <xdr:row>8</xdr:row>
          <xdr:rowOff>259080</xdr:rowOff>
        </xdr:to>
        <xdr:sp macro="" textlink="">
          <xdr:nvSpPr>
            <xdr:cNvPr id="3129" name="Option Button 57" hidden="1">
              <a:extLst>
                <a:ext uri="{63B3BB69-23CF-44E3-9099-C40C66FF867C}">
                  <a14:compatExt spid="_x0000_s3129"/>
                </a:ext>
                <a:ext uri="{FF2B5EF4-FFF2-40B4-BE49-F238E27FC236}">
                  <a16:creationId xmlns:a16="http://schemas.microsoft.com/office/drawing/2014/main" id="{00000000-0008-0000-03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9</xdr:row>
          <xdr:rowOff>106680</xdr:rowOff>
        </xdr:from>
        <xdr:to>
          <xdr:col>8</xdr:col>
          <xdr:colOff>411480</xdr:colOff>
          <xdr:row>9</xdr:row>
          <xdr:rowOff>266700</xdr:rowOff>
        </xdr:to>
        <xdr:sp macro="" textlink="">
          <xdr:nvSpPr>
            <xdr:cNvPr id="3130" name="Option Button 58" hidden="1">
              <a:extLst>
                <a:ext uri="{63B3BB69-23CF-44E3-9099-C40C66FF867C}">
                  <a14:compatExt spid="_x0000_s3130"/>
                </a:ext>
                <a:ext uri="{FF2B5EF4-FFF2-40B4-BE49-F238E27FC236}">
                  <a16:creationId xmlns:a16="http://schemas.microsoft.com/office/drawing/2014/main" id="{00000000-0008-0000-03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10</xdr:row>
          <xdr:rowOff>121920</xdr:rowOff>
        </xdr:from>
        <xdr:to>
          <xdr:col>8</xdr:col>
          <xdr:colOff>411480</xdr:colOff>
          <xdr:row>10</xdr:row>
          <xdr:rowOff>297180</xdr:rowOff>
        </xdr:to>
        <xdr:sp macro="" textlink="">
          <xdr:nvSpPr>
            <xdr:cNvPr id="3131" name="Option Button 59" hidden="1">
              <a:extLst>
                <a:ext uri="{63B3BB69-23CF-44E3-9099-C40C66FF867C}">
                  <a14:compatExt spid="_x0000_s3131"/>
                </a:ext>
                <a:ext uri="{FF2B5EF4-FFF2-40B4-BE49-F238E27FC236}">
                  <a16:creationId xmlns:a16="http://schemas.microsoft.com/office/drawing/2014/main" id="{00000000-0008-0000-03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11</xdr:row>
          <xdr:rowOff>106680</xdr:rowOff>
        </xdr:from>
        <xdr:to>
          <xdr:col>8</xdr:col>
          <xdr:colOff>411480</xdr:colOff>
          <xdr:row>11</xdr:row>
          <xdr:rowOff>274320</xdr:rowOff>
        </xdr:to>
        <xdr:sp macro="" textlink="">
          <xdr:nvSpPr>
            <xdr:cNvPr id="3132" name="Option Button 60" hidden="1">
              <a:extLst>
                <a:ext uri="{63B3BB69-23CF-44E3-9099-C40C66FF867C}">
                  <a14:compatExt spid="_x0000_s3132"/>
                </a:ext>
                <a:ext uri="{FF2B5EF4-FFF2-40B4-BE49-F238E27FC236}">
                  <a16:creationId xmlns:a16="http://schemas.microsoft.com/office/drawing/2014/main" id="{00000000-0008-0000-03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12</xdr:row>
          <xdr:rowOff>114300</xdr:rowOff>
        </xdr:from>
        <xdr:to>
          <xdr:col>8</xdr:col>
          <xdr:colOff>411480</xdr:colOff>
          <xdr:row>12</xdr:row>
          <xdr:rowOff>297180</xdr:rowOff>
        </xdr:to>
        <xdr:sp macro="" textlink="">
          <xdr:nvSpPr>
            <xdr:cNvPr id="3133" name="Option Button 61" hidden="1">
              <a:extLst>
                <a:ext uri="{63B3BB69-23CF-44E3-9099-C40C66FF867C}">
                  <a14:compatExt spid="_x0000_s3133"/>
                </a:ext>
                <a:ext uri="{FF2B5EF4-FFF2-40B4-BE49-F238E27FC236}">
                  <a16:creationId xmlns:a16="http://schemas.microsoft.com/office/drawing/2014/main" id="{00000000-0008-0000-03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13</xdr:row>
          <xdr:rowOff>106680</xdr:rowOff>
        </xdr:from>
        <xdr:to>
          <xdr:col>8</xdr:col>
          <xdr:colOff>411480</xdr:colOff>
          <xdr:row>13</xdr:row>
          <xdr:rowOff>297180</xdr:rowOff>
        </xdr:to>
        <xdr:sp macro="" textlink="">
          <xdr:nvSpPr>
            <xdr:cNvPr id="3134" name="Option Button 62" hidden="1">
              <a:extLst>
                <a:ext uri="{63B3BB69-23CF-44E3-9099-C40C66FF867C}">
                  <a14:compatExt spid="_x0000_s3134"/>
                </a:ext>
                <a:ext uri="{FF2B5EF4-FFF2-40B4-BE49-F238E27FC236}">
                  <a16:creationId xmlns:a16="http://schemas.microsoft.com/office/drawing/2014/main" id="{00000000-0008-0000-03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14</xdr:row>
          <xdr:rowOff>106680</xdr:rowOff>
        </xdr:from>
        <xdr:to>
          <xdr:col>8</xdr:col>
          <xdr:colOff>411480</xdr:colOff>
          <xdr:row>14</xdr:row>
          <xdr:rowOff>297180</xdr:rowOff>
        </xdr:to>
        <xdr:sp macro="" textlink="">
          <xdr:nvSpPr>
            <xdr:cNvPr id="3135" name="Option Button 63" hidden="1">
              <a:extLst>
                <a:ext uri="{63B3BB69-23CF-44E3-9099-C40C66FF867C}">
                  <a14:compatExt spid="_x0000_s3135"/>
                </a:ext>
                <a:ext uri="{FF2B5EF4-FFF2-40B4-BE49-F238E27FC236}">
                  <a16:creationId xmlns:a16="http://schemas.microsoft.com/office/drawing/2014/main" id="{00000000-0008-0000-03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15</xdr:row>
          <xdr:rowOff>106680</xdr:rowOff>
        </xdr:from>
        <xdr:to>
          <xdr:col>8</xdr:col>
          <xdr:colOff>411480</xdr:colOff>
          <xdr:row>15</xdr:row>
          <xdr:rowOff>274320</xdr:rowOff>
        </xdr:to>
        <xdr:sp macro="" textlink="">
          <xdr:nvSpPr>
            <xdr:cNvPr id="3136" name="Option Button 64" hidden="1">
              <a:extLst>
                <a:ext uri="{63B3BB69-23CF-44E3-9099-C40C66FF867C}">
                  <a14:compatExt spid="_x0000_s3136"/>
                </a:ext>
                <a:ext uri="{FF2B5EF4-FFF2-40B4-BE49-F238E27FC236}">
                  <a16:creationId xmlns:a16="http://schemas.microsoft.com/office/drawing/2014/main" id="{00000000-0008-0000-03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17</xdr:row>
          <xdr:rowOff>121920</xdr:rowOff>
        </xdr:from>
        <xdr:to>
          <xdr:col>8</xdr:col>
          <xdr:colOff>411480</xdr:colOff>
          <xdr:row>17</xdr:row>
          <xdr:rowOff>297180</xdr:rowOff>
        </xdr:to>
        <xdr:sp macro="" textlink="">
          <xdr:nvSpPr>
            <xdr:cNvPr id="3137" name="Option Button 65" hidden="1">
              <a:extLst>
                <a:ext uri="{63B3BB69-23CF-44E3-9099-C40C66FF867C}">
                  <a14:compatExt spid="_x0000_s3137"/>
                </a:ext>
                <a:ext uri="{FF2B5EF4-FFF2-40B4-BE49-F238E27FC236}">
                  <a16:creationId xmlns:a16="http://schemas.microsoft.com/office/drawing/2014/main" id="{00000000-0008-0000-03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16</xdr:row>
          <xdr:rowOff>68580</xdr:rowOff>
        </xdr:from>
        <xdr:to>
          <xdr:col>2</xdr:col>
          <xdr:colOff>297180</xdr:colOff>
          <xdr:row>16</xdr:row>
          <xdr:rowOff>274320</xdr:rowOff>
        </xdr:to>
        <xdr:sp macro="" textlink="">
          <xdr:nvSpPr>
            <xdr:cNvPr id="3138" name="Option Button 66" hidden="1">
              <a:extLst>
                <a:ext uri="{63B3BB69-23CF-44E3-9099-C40C66FF867C}">
                  <a14:compatExt spid="_x0000_s3138"/>
                </a:ext>
                <a:ext uri="{FF2B5EF4-FFF2-40B4-BE49-F238E27FC236}">
                  <a16:creationId xmlns:a16="http://schemas.microsoft.com/office/drawing/2014/main" id="{00000000-0008-0000-03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16</xdr:row>
          <xdr:rowOff>68580</xdr:rowOff>
        </xdr:from>
        <xdr:to>
          <xdr:col>4</xdr:col>
          <xdr:colOff>274320</xdr:colOff>
          <xdr:row>16</xdr:row>
          <xdr:rowOff>297180</xdr:rowOff>
        </xdr:to>
        <xdr:sp macro="" textlink="">
          <xdr:nvSpPr>
            <xdr:cNvPr id="3139" name="Option Button 67" hidden="1">
              <a:extLst>
                <a:ext uri="{63B3BB69-23CF-44E3-9099-C40C66FF867C}">
                  <a14:compatExt spid="_x0000_s3139"/>
                </a:ext>
                <a:ext uri="{FF2B5EF4-FFF2-40B4-BE49-F238E27FC236}">
                  <a16:creationId xmlns:a16="http://schemas.microsoft.com/office/drawing/2014/main" id="{00000000-0008-0000-03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16</xdr:row>
          <xdr:rowOff>68580</xdr:rowOff>
        </xdr:from>
        <xdr:to>
          <xdr:col>6</xdr:col>
          <xdr:colOff>304800</xdr:colOff>
          <xdr:row>16</xdr:row>
          <xdr:rowOff>297180</xdr:rowOff>
        </xdr:to>
        <xdr:sp macro="" textlink="">
          <xdr:nvSpPr>
            <xdr:cNvPr id="3140" name="Option Button 68" hidden="1">
              <a:extLst>
                <a:ext uri="{63B3BB69-23CF-44E3-9099-C40C66FF867C}">
                  <a14:compatExt spid="_x0000_s3140"/>
                </a:ext>
                <a:ext uri="{FF2B5EF4-FFF2-40B4-BE49-F238E27FC236}">
                  <a16:creationId xmlns:a16="http://schemas.microsoft.com/office/drawing/2014/main" id="{00000000-0008-0000-03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16</xdr:row>
          <xdr:rowOff>30480</xdr:rowOff>
        </xdr:from>
        <xdr:to>
          <xdr:col>8</xdr:col>
          <xdr:colOff>601980</xdr:colOff>
          <xdr:row>16</xdr:row>
          <xdr:rowOff>297180</xdr:rowOff>
        </xdr:to>
        <xdr:sp macro="" textlink="">
          <xdr:nvSpPr>
            <xdr:cNvPr id="3141" name="Option Button 69" hidden="1">
              <a:extLst>
                <a:ext uri="{63B3BB69-23CF-44E3-9099-C40C66FF867C}">
                  <a14:compatExt spid="_x0000_s3141"/>
                </a:ext>
                <a:ext uri="{FF2B5EF4-FFF2-40B4-BE49-F238E27FC236}">
                  <a16:creationId xmlns:a16="http://schemas.microsoft.com/office/drawing/2014/main" id="{00000000-0008-0000-03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381000</xdr:rowOff>
        </xdr:from>
        <xdr:to>
          <xdr:col>13</xdr:col>
          <xdr:colOff>0</xdr:colOff>
          <xdr:row>17</xdr:row>
          <xdr:rowOff>0</xdr:rowOff>
        </xdr:to>
        <xdr:sp macro="" textlink="">
          <xdr:nvSpPr>
            <xdr:cNvPr id="3142" name="Group Box 70" hidden="1">
              <a:extLst>
                <a:ext uri="{63B3BB69-23CF-44E3-9099-C40C66FF867C}">
                  <a14:compatExt spid="_x0000_s3142"/>
                </a:ext>
                <a:ext uri="{FF2B5EF4-FFF2-40B4-BE49-F238E27FC236}">
                  <a16:creationId xmlns:a16="http://schemas.microsoft.com/office/drawing/2014/main" id="{00000000-0008-0000-0300-00004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9</xdr:col>
          <xdr:colOff>0</xdr:colOff>
          <xdr:row>6</xdr:row>
          <xdr:rowOff>0</xdr:rowOff>
        </xdr:to>
        <xdr:sp macro="" textlink="">
          <xdr:nvSpPr>
            <xdr:cNvPr id="5121" name="Group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9</xdr:col>
          <xdr:colOff>0</xdr:colOff>
          <xdr:row>8</xdr:row>
          <xdr:rowOff>0</xdr:rowOff>
        </xdr:to>
        <xdr:sp macro="" textlink="">
          <xdr:nvSpPr>
            <xdr:cNvPr id="5122" name="Group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9</xdr:col>
          <xdr:colOff>0</xdr:colOff>
          <xdr:row>7</xdr:row>
          <xdr:rowOff>0</xdr:rowOff>
        </xdr:to>
        <xdr:sp macro="" textlink="">
          <xdr:nvSpPr>
            <xdr:cNvPr id="5123" name="Group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9</xdr:col>
          <xdr:colOff>0</xdr:colOff>
          <xdr:row>9</xdr:row>
          <xdr:rowOff>0</xdr:rowOff>
        </xdr:to>
        <xdr:sp macro="" textlink="">
          <xdr:nvSpPr>
            <xdr:cNvPr id="5124" name="Group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9</xdr:col>
          <xdr:colOff>0</xdr:colOff>
          <xdr:row>10</xdr:row>
          <xdr:rowOff>0</xdr:rowOff>
        </xdr:to>
        <xdr:sp macro="" textlink="">
          <xdr:nvSpPr>
            <xdr:cNvPr id="5125" name="Group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9</xdr:col>
          <xdr:colOff>0</xdr:colOff>
          <xdr:row>11</xdr:row>
          <xdr:rowOff>0</xdr:rowOff>
        </xdr:to>
        <xdr:sp macro="" textlink="">
          <xdr:nvSpPr>
            <xdr:cNvPr id="5126" name="Group Box 6" hidden="1">
              <a:extLst>
                <a:ext uri="{63B3BB69-23CF-44E3-9099-C40C66FF867C}">
                  <a14:compatExt spid="_x0000_s5126"/>
                </a:ext>
                <a:ext uri="{FF2B5EF4-FFF2-40B4-BE49-F238E27FC236}">
                  <a16:creationId xmlns:a16="http://schemas.microsoft.com/office/drawing/2014/main" id="{00000000-0008-0000-0400-00000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9</xdr:col>
          <xdr:colOff>0</xdr:colOff>
          <xdr:row>12</xdr:row>
          <xdr:rowOff>0</xdr:rowOff>
        </xdr:to>
        <xdr:sp macro="" textlink="">
          <xdr:nvSpPr>
            <xdr:cNvPr id="5127" name="Group Box 7" hidden="1">
              <a:extLst>
                <a:ext uri="{63B3BB69-23CF-44E3-9099-C40C66FF867C}">
                  <a14:compatExt spid="_x0000_s5127"/>
                </a:ext>
                <a:ext uri="{FF2B5EF4-FFF2-40B4-BE49-F238E27FC236}">
                  <a16:creationId xmlns:a16="http://schemas.microsoft.com/office/drawing/2014/main" id="{00000000-0008-0000-0400-000007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9</xdr:col>
          <xdr:colOff>0</xdr:colOff>
          <xdr:row>13</xdr:row>
          <xdr:rowOff>0</xdr:rowOff>
        </xdr:to>
        <xdr:sp macro="" textlink="">
          <xdr:nvSpPr>
            <xdr:cNvPr id="5128" name="Group Box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9</xdr:col>
          <xdr:colOff>0</xdr:colOff>
          <xdr:row>14</xdr:row>
          <xdr:rowOff>0</xdr:rowOff>
        </xdr:to>
        <xdr:sp macro="" textlink="">
          <xdr:nvSpPr>
            <xdr:cNvPr id="5129" name="Group Box 9"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9</xdr:col>
          <xdr:colOff>0</xdr:colOff>
          <xdr:row>15</xdr:row>
          <xdr:rowOff>0</xdr:rowOff>
        </xdr:to>
        <xdr:sp macro="" textlink="">
          <xdr:nvSpPr>
            <xdr:cNvPr id="5130" name="Group Box 10"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9</xdr:col>
          <xdr:colOff>0</xdr:colOff>
          <xdr:row>16</xdr:row>
          <xdr:rowOff>0</xdr:rowOff>
        </xdr:to>
        <xdr:sp macro="" textlink="">
          <xdr:nvSpPr>
            <xdr:cNvPr id="5131" name="Group Box 11" hidden="1">
              <a:extLst>
                <a:ext uri="{63B3BB69-23CF-44E3-9099-C40C66FF867C}">
                  <a14:compatExt spid="_x0000_s5131"/>
                </a:ext>
                <a:ext uri="{FF2B5EF4-FFF2-40B4-BE49-F238E27FC236}">
                  <a16:creationId xmlns:a16="http://schemas.microsoft.com/office/drawing/2014/main" id="{00000000-0008-0000-0400-00000B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9</xdr:col>
          <xdr:colOff>0</xdr:colOff>
          <xdr:row>17</xdr:row>
          <xdr:rowOff>0</xdr:rowOff>
        </xdr:to>
        <xdr:sp macro="" textlink="">
          <xdr:nvSpPr>
            <xdr:cNvPr id="5132" name="Group Box 12" hidden="1">
              <a:extLst>
                <a:ext uri="{63B3BB69-23CF-44E3-9099-C40C66FF867C}">
                  <a14:compatExt spid="_x0000_s5132"/>
                </a:ext>
                <a:ext uri="{FF2B5EF4-FFF2-40B4-BE49-F238E27FC236}">
                  <a16:creationId xmlns:a16="http://schemas.microsoft.com/office/drawing/2014/main" id="{00000000-0008-0000-0400-00000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9</xdr:col>
          <xdr:colOff>0</xdr:colOff>
          <xdr:row>19</xdr:row>
          <xdr:rowOff>0</xdr:rowOff>
        </xdr:to>
        <xdr:sp macro="" textlink="">
          <xdr:nvSpPr>
            <xdr:cNvPr id="5133" name="Group Box 13" hidden="1">
              <a:extLst>
                <a:ext uri="{63B3BB69-23CF-44E3-9099-C40C66FF867C}">
                  <a14:compatExt spid="_x0000_s5133"/>
                </a:ext>
                <a:ext uri="{FF2B5EF4-FFF2-40B4-BE49-F238E27FC236}">
                  <a16:creationId xmlns:a16="http://schemas.microsoft.com/office/drawing/2014/main" id="{00000000-0008-0000-0400-00000D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5</xdr:row>
          <xdr:rowOff>68580</xdr:rowOff>
        </xdr:from>
        <xdr:to>
          <xdr:col>3</xdr:col>
          <xdr:colOff>68580</xdr:colOff>
          <xdr:row>5</xdr:row>
          <xdr:rowOff>259080</xdr:rowOff>
        </xdr:to>
        <xdr:sp macro="" textlink="">
          <xdr:nvSpPr>
            <xdr:cNvPr id="5134" name="Option Button 14" hidden="1">
              <a:extLst>
                <a:ext uri="{63B3BB69-23CF-44E3-9099-C40C66FF867C}">
                  <a14:compatExt spid="_x0000_s5134"/>
                </a:ext>
                <a:ext uri="{FF2B5EF4-FFF2-40B4-BE49-F238E27FC236}">
                  <a16:creationId xmlns:a16="http://schemas.microsoft.com/office/drawing/2014/main" id="{00000000-0008-0000-04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5</xdr:row>
          <xdr:rowOff>68580</xdr:rowOff>
        </xdr:from>
        <xdr:to>
          <xdr:col>5</xdr:col>
          <xdr:colOff>68580</xdr:colOff>
          <xdr:row>5</xdr:row>
          <xdr:rowOff>259080</xdr:rowOff>
        </xdr:to>
        <xdr:sp macro="" textlink="">
          <xdr:nvSpPr>
            <xdr:cNvPr id="5135" name="Option Button 15" hidden="1">
              <a:extLst>
                <a:ext uri="{63B3BB69-23CF-44E3-9099-C40C66FF867C}">
                  <a14:compatExt spid="_x0000_s5135"/>
                </a:ext>
                <a:ext uri="{FF2B5EF4-FFF2-40B4-BE49-F238E27FC236}">
                  <a16:creationId xmlns:a16="http://schemas.microsoft.com/office/drawing/2014/main" id="{00000000-0008-0000-04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xdr:row>
          <xdr:rowOff>68580</xdr:rowOff>
        </xdr:from>
        <xdr:to>
          <xdr:col>7</xdr:col>
          <xdr:colOff>68580</xdr:colOff>
          <xdr:row>5</xdr:row>
          <xdr:rowOff>259080</xdr:rowOff>
        </xdr:to>
        <xdr:sp macro="" textlink="">
          <xdr:nvSpPr>
            <xdr:cNvPr id="5136" name="Option Button 16" hidden="1">
              <a:extLst>
                <a:ext uri="{63B3BB69-23CF-44E3-9099-C40C66FF867C}">
                  <a14:compatExt spid="_x0000_s5136"/>
                </a:ext>
                <a:ext uri="{FF2B5EF4-FFF2-40B4-BE49-F238E27FC236}">
                  <a16:creationId xmlns:a16="http://schemas.microsoft.com/office/drawing/2014/main" id="{00000000-0008-0000-04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6</xdr:row>
          <xdr:rowOff>30480</xdr:rowOff>
        </xdr:from>
        <xdr:to>
          <xdr:col>3</xdr:col>
          <xdr:colOff>68580</xdr:colOff>
          <xdr:row>6</xdr:row>
          <xdr:rowOff>190500</xdr:rowOff>
        </xdr:to>
        <xdr:sp macro="" textlink="">
          <xdr:nvSpPr>
            <xdr:cNvPr id="5137" name="Option Button 17" hidden="1">
              <a:extLst>
                <a:ext uri="{63B3BB69-23CF-44E3-9099-C40C66FF867C}">
                  <a14:compatExt spid="_x0000_s5137"/>
                </a:ext>
                <a:ext uri="{FF2B5EF4-FFF2-40B4-BE49-F238E27FC236}">
                  <a16:creationId xmlns:a16="http://schemas.microsoft.com/office/drawing/2014/main" id="{00000000-0008-0000-04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6</xdr:row>
          <xdr:rowOff>30480</xdr:rowOff>
        </xdr:from>
        <xdr:to>
          <xdr:col>5</xdr:col>
          <xdr:colOff>68580</xdr:colOff>
          <xdr:row>6</xdr:row>
          <xdr:rowOff>190500</xdr:rowOff>
        </xdr:to>
        <xdr:sp macro="" textlink="">
          <xdr:nvSpPr>
            <xdr:cNvPr id="5138" name="Option Button 18" hidden="1">
              <a:extLst>
                <a:ext uri="{63B3BB69-23CF-44E3-9099-C40C66FF867C}">
                  <a14:compatExt spid="_x0000_s5138"/>
                </a:ext>
                <a:ext uri="{FF2B5EF4-FFF2-40B4-BE49-F238E27FC236}">
                  <a16:creationId xmlns:a16="http://schemas.microsoft.com/office/drawing/2014/main" id="{00000000-0008-0000-04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6</xdr:row>
          <xdr:rowOff>30480</xdr:rowOff>
        </xdr:from>
        <xdr:to>
          <xdr:col>7</xdr:col>
          <xdr:colOff>68580</xdr:colOff>
          <xdr:row>6</xdr:row>
          <xdr:rowOff>190500</xdr:rowOff>
        </xdr:to>
        <xdr:sp macro="" textlink="">
          <xdr:nvSpPr>
            <xdr:cNvPr id="5139" name="Option Button 19" hidden="1">
              <a:extLst>
                <a:ext uri="{63B3BB69-23CF-44E3-9099-C40C66FF867C}">
                  <a14:compatExt spid="_x0000_s5139"/>
                </a:ext>
                <a:ext uri="{FF2B5EF4-FFF2-40B4-BE49-F238E27FC236}">
                  <a16:creationId xmlns:a16="http://schemas.microsoft.com/office/drawing/2014/main" id="{00000000-0008-0000-04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7</xdr:row>
          <xdr:rowOff>106680</xdr:rowOff>
        </xdr:from>
        <xdr:to>
          <xdr:col>3</xdr:col>
          <xdr:colOff>68580</xdr:colOff>
          <xdr:row>7</xdr:row>
          <xdr:rowOff>266700</xdr:rowOff>
        </xdr:to>
        <xdr:sp macro="" textlink="">
          <xdr:nvSpPr>
            <xdr:cNvPr id="5140" name="Option Button 20" hidden="1">
              <a:extLst>
                <a:ext uri="{63B3BB69-23CF-44E3-9099-C40C66FF867C}">
                  <a14:compatExt spid="_x0000_s5140"/>
                </a:ext>
                <a:ext uri="{FF2B5EF4-FFF2-40B4-BE49-F238E27FC236}">
                  <a16:creationId xmlns:a16="http://schemas.microsoft.com/office/drawing/2014/main" id="{00000000-0008-0000-04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7</xdr:row>
          <xdr:rowOff>106680</xdr:rowOff>
        </xdr:from>
        <xdr:to>
          <xdr:col>5</xdr:col>
          <xdr:colOff>68580</xdr:colOff>
          <xdr:row>7</xdr:row>
          <xdr:rowOff>266700</xdr:rowOff>
        </xdr:to>
        <xdr:sp macro="" textlink="">
          <xdr:nvSpPr>
            <xdr:cNvPr id="5141" name="Option Button 21" hidden="1">
              <a:extLst>
                <a:ext uri="{63B3BB69-23CF-44E3-9099-C40C66FF867C}">
                  <a14:compatExt spid="_x0000_s5141"/>
                </a:ext>
                <a:ext uri="{FF2B5EF4-FFF2-40B4-BE49-F238E27FC236}">
                  <a16:creationId xmlns:a16="http://schemas.microsoft.com/office/drawing/2014/main" id="{00000000-0008-0000-04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7</xdr:row>
          <xdr:rowOff>106680</xdr:rowOff>
        </xdr:from>
        <xdr:to>
          <xdr:col>7</xdr:col>
          <xdr:colOff>68580</xdr:colOff>
          <xdr:row>7</xdr:row>
          <xdr:rowOff>266700</xdr:rowOff>
        </xdr:to>
        <xdr:sp macro="" textlink="">
          <xdr:nvSpPr>
            <xdr:cNvPr id="5142" name="Option Button 22" hidden="1">
              <a:extLst>
                <a:ext uri="{63B3BB69-23CF-44E3-9099-C40C66FF867C}">
                  <a14:compatExt spid="_x0000_s5142"/>
                </a:ext>
                <a:ext uri="{FF2B5EF4-FFF2-40B4-BE49-F238E27FC236}">
                  <a16:creationId xmlns:a16="http://schemas.microsoft.com/office/drawing/2014/main" id="{00000000-0008-0000-04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8</xdr:row>
          <xdr:rowOff>7620</xdr:rowOff>
        </xdr:from>
        <xdr:to>
          <xdr:col>3</xdr:col>
          <xdr:colOff>68580</xdr:colOff>
          <xdr:row>8</xdr:row>
          <xdr:rowOff>182880</xdr:rowOff>
        </xdr:to>
        <xdr:sp macro="" textlink="">
          <xdr:nvSpPr>
            <xdr:cNvPr id="5143" name="Option Button 23" hidden="1">
              <a:extLst>
                <a:ext uri="{63B3BB69-23CF-44E3-9099-C40C66FF867C}">
                  <a14:compatExt spid="_x0000_s5143"/>
                </a:ext>
                <a:ext uri="{FF2B5EF4-FFF2-40B4-BE49-F238E27FC236}">
                  <a16:creationId xmlns:a16="http://schemas.microsoft.com/office/drawing/2014/main" id="{00000000-0008-0000-04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8</xdr:row>
          <xdr:rowOff>7620</xdr:rowOff>
        </xdr:from>
        <xdr:to>
          <xdr:col>5</xdr:col>
          <xdr:colOff>68580</xdr:colOff>
          <xdr:row>8</xdr:row>
          <xdr:rowOff>182880</xdr:rowOff>
        </xdr:to>
        <xdr:sp macro="" textlink="">
          <xdr:nvSpPr>
            <xdr:cNvPr id="5144" name="Option Button 24" hidden="1">
              <a:extLst>
                <a:ext uri="{63B3BB69-23CF-44E3-9099-C40C66FF867C}">
                  <a14:compatExt spid="_x0000_s5144"/>
                </a:ext>
                <a:ext uri="{FF2B5EF4-FFF2-40B4-BE49-F238E27FC236}">
                  <a16:creationId xmlns:a16="http://schemas.microsoft.com/office/drawing/2014/main" id="{00000000-0008-0000-04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8</xdr:row>
          <xdr:rowOff>7620</xdr:rowOff>
        </xdr:from>
        <xdr:to>
          <xdr:col>7</xdr:col>
          <xdr:colOff>68580</xdr:colOff>
          <xdr:row>8</xdr:row>
          <xdr:rowOff>182880</xdr:rowOff>
        </xdr:to>
        <xdr:sp macro="" textlink="">
          <xdr:nvSpPr>
            <xdr:cNvPr id="5145" name="Option Button 25" hidden="1">
              <a:extLst>
                <a:ext uri="{63B3BB69-23CF-44E3-9099-C40C66FF867C}">
                  <a14:compatExt spid="_x0000_s5145"/>
                </a:ext>
                <a:ext uri="{FF2B5EF4-FFF2-40B4-BE49-F238E27FC236}">
                  <a16:creationId xmlns:a16="http://schemas.microsoft.com/office/drawing/2014/main" id="{00000000-0008-0000-04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9</xdr:row>
          <xdr:rowOff>7620</xdr:rowOff>
        </xdr:from>
        <xdr:to>
          <xdr:col>3</xdr:col>
          <xdr:colOff>68580</xdr:colOff>
          <xdr:row>9</xdr:row>
          <xdr:rowOff>182880</xdr:rowOff>
        </xdr:to>
        <xdr:sp macro="" textlink="">
          <xdr:nvSpPr>
            <xdr:cNvPr id="5146" name="Option Button 26" hidden="1">
              <a:extLst>
                <a:ext uri="{63B3BB69-23CF-44E3-9099-C40C66FF867C}">
                  <a14:compatExt spid="_x0000_s5146"/>
                </a:ext>
                <a:ext uri="{FF2B5EF4-FFF2-40B4-BE49-F238E27FC236}">
                  <a16:creationId xmlns:a16="http://schemas.microsoft.com/office/drawing/2014/main" id="{00000000-0008-0000-04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9</xdr:row>
          <xdr:rowOff>7620</xdr:rowOff>
        </xdr:from>
        <xdr:to>
          <xdr:col>5</xdr:col>
          <xdr:colOff>68580</xdr:colOff>
          <xdr:row>9</xdr:row>
          <xdr:rowOff>182880</xdr:rowOff>
        </xdr:to>
        <xdr:sp macro="" textlink="">
          <xdr:nvSpPr>
            <xdr:cNvPr id="5147" name="Option Button 27" hidden="1">
              <a:extLst>
                <a:ext uri="{63B3BB69-23CF-44E3-9099-C40C66FF867C}">
                  <a14:compatExt spid="_x0000_s5147"/>
                </a:ext>
                <a:ext uri="{FF2B5EF4-FFF2-40B4-BE49-F238E27FC236}">
                  <a16:creationId xmlns:a16="http://schemas.microsoft.com/office/drawing/2014/main" id="{00000000-0008-0000-04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9</xdr:row>
          <xdr:rowOff>7620</xdr:rowOff>
        </xdr:from>
        <xdr:to>
          <xdr:col>7</xdr:col>
          <xdr:colOff>68580</xdr:colOff>
          <xdr:row>9</xdr:row>
          <xdr:rowOff>182880</xdr:rowOff>
        </xdr:to>
        <xdr:sp macro="" textlink="">
          <xdr:nvSpPr>
            <xdr:cNvPr id="5148" name="Option Button 28" hidden="1">
              <a:extLst>
                <a:ext uri="{63B3BB69-23CF-44E3-9099-C40C66FF867C}">
                  <a14:compatExt spid="_x0000_s5148"/>
                </a:ext>
                <a:ext uri="{FF2B5EF4-FFF2-40B4-BE49-F238E27FC236}">
                  <a16:creationId xmlns:a16="http://schemas.microsoft.com/office/drawing/2014/main" id="{00000000-0008-0000-04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10</xdr:row>
          <xdr:rowOff>30480</xdr:rowOff>
        </xdr:from>
        <xdr:to>
          <xdr:col>3</xdr:col>
          <xdr:colOff>68580</xdr:colOff>
          <xdr:row>10</xdr:row>
          <xdr:rowOff>190500</xdr:rowOff>
        </xdr:to>
        <xdr:sp macro="" textlink="">
          <xdr:nvSpPr>
            <xdr:cNvPr id="5149" name="Option Button 29" hidden="1">
              <a:extLst>
                <a:ext uri="{63B3BB69-23CF-44E3-9099-C40C66FF867C}">
                  <a14:compatExt spid="_x0000_s5149"/>
                </a:ext>
                <a:ext uri="{FF2B5EF4-FFF2-40B4-BE49-F238E27FC236}">
                  <a16:creationId xmlns:a16="http://schemas.microsoft.com/office/drawing/2014/main" id="{00000000-0008-0000-04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10</xdr:row>
          <xdr:rowOff>30480</xdr:rowOff>
        </xdr:from>
        <xdr:to>
          <xdr:col>5</xdr:col>
          <xdr:colOff>68580</xdr:colOff>
          <xdr:row>10</xdr:row>
          <xdr:rowOff>190500</xdr:rowOff>
        </xdr:to>
        <xdr:sp macro="" textlink="">
          <xdr:nvSpPr>
            <xdr:cNvPr id="5150" name="Option Button 30" hidden="1">
              <a:extLst>
                <a:ext uri="{63B3BB69-23CF-44E3-9099-C40C66FF867C}">
                  <a14:compatExt spid="_x0000_s5150"/>
                </a:ext>
                <a:ext uri="{FF2B5EF4-FFF2-40B4-BE49-F238E27FC236}">
                  <a16:creationId xmlns:a16="http://schemas.microsoft.com/office/drawing/2014/main" id="{00000000-0008-0000-04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10</xdr:row>
          <xdr:rowOff>30480</xdr:rowOff>
        </xdr:from>
        <xdr:to>
          <xdr:col>7</xdr:col>
          <xdr:colOff>68580</xdr:colOff>
          <xdr:row>10</xdr:row>
          <xdr:rowOff>190500</xdr:rowOff>
        </xdr:to>
        <xdr:sp macro="" textlink="">
          <xdr:nvSpPr>
            <xdr:cNvPr id="5151" name="Option Button 31" hidden="1">
              <a:extLst>
                <a:ext uri="{63B3BB69-23CF-44E3-9099-C40C66FF867C}">
                  <a14:compatExt spid="_x0000_s5151"/>
                </a:ext>
                <a:ext uri="{FF2B5EF4-FFF2-40B4-BE49-F238E27FC236}">
                  <a16:creationId xmlns:a16="http://schemas.microsoft.com/office/drawing/2014/main" id="{00000000-0008-0000-04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11</xdr:row>
          <xdr:rowOff>144780</xdr:rowOff>
        </xdr:from>
        <xdr:to>
          <xdr:col>3</xdr:col>
          <xdr:colOff>45720</xdr:colOff>
          <xdr:row>11</xdr:row>
          <xdr:rowOff>304800</xdr:rowOff>
        </xdr:to>
        <xdr:sp macro="" textlink="">
          <xdr:nvSpPr>
            <xdr:cNvPr id="5152" name="Option Button 32" hidden="1">
              <a:extLst>
                <a:ext uri="{63B3BB69-23CF-44E3-9099-C40C66FF867C}">
                  <a14:compatExt spid="_x0000_s5152"/>
                </a:ext>
                <a:ext uri="{FF2B5EF4-FFF2-40B4-BE49-F238E27FC236}">
                  <a16:creationId xmlns:a16="http://schemas.microsoft.com/office/drawing/2014/main" id="{00000000-0008-0000-04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11</xdr:row>
          <xdr:rowOff>144780</xdr:rowOff>
        </xdr:from>
        <xdr:to>
          <xdr:col>5</xdr:col>
          <xdr:colOff>45720</xdr:colOff>
          <xdr:row>11</xdr:row>
          <xdr:rowOff>304800</xdr:rowOff>
        </xdr:to>
        <xdr:sp macro="" textlink="">
          <xdr:nvSpPr>
            <xdr:cNvPr id="5153" name="Option Button 33" hidden="1">
              <a:extLst>
                <a:ext uri="{63B3BB69-23CF-44E3-9099-C40C66FF867C}">
                  <a14:compatExt spid="_x0000_s5153"/>
                </a:ext>
                <a:ext uri="{FF2B5EF4-FFF2-40B4-BE49-F238E27FC236}">
                  <a16:creationId xmlns:a16="http://schemas.microsoft.com/office/drawing/2014/main" id="{00000000-0008-0000-04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11</xdr:row>
          <xdr:rowOff>144780</xdr:rowOff>
        </xdr:from>
        <xdr:to>
          <xdr:col>7</xdr:col>
          <xdr:colOff>45720</xdr:colOff>
          <xdr:row>11</xdr:row>
          <xdr:rowOff>304800</xdr:rowOff>
        </xdr:to>
        <xdr:sp macro="" textlink="">
          <xdr:nvSpPr>
            <xdr:cNvPr id="5154" name="Option Button 34" hidden="1">
              <a:extLst>
                <a:ext uri="{63B3BB69-23CF-44E3-9099-C40C66FF867C}">
                  <a14:compatExt spid="_x0000_s5154"/>
                </a:ext>
                <a:ext uri="{FF2B5EF4-FFF2-40B4-BE49-F238E27FC236}">
                  <a16:creationId xmlns:a16="http://schemas.microsoft.com/office/drawing/2014/main" id="{00000000-0008-0000-04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12</xdr:row>
          <xdr:rowOff>68580</xdr:rowOff>
        </xdr:from>
        <xdr:to>
          <xdr:col>3</xdr:col>
          <xdr:colOff>45720</xdr:colOff>
          <xdr:row>12</xdr:row>
          <xdr:rowOff>259080</xdr:rowOff>
        </xdr:to>
        <xdr:sp macro="" textlink="">
          <xdr:nvSpPr>
            <xdr:cNvPr id="5155" name="Option Button 35" hidden="1">
              <a:extLst>
                <a:ext uri="{63B3BB69-23CF-44E3-9099-C40C66FF867C}">
                  <a14:compatExt spid="_x0000_s5155"/>
                </a:ext>
                <a:ext uri="{FF2B5EF4-FFF2-40B4-BE49-F238E27FC236}">
                  <a16:creationId xmlns:a16="http://schemas.microsoft.com/office/drawing/2014/main" id="{00000000-0008-0000-04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12</xdr:row>
          <xdr:rowOff>68580</xdr:rowOff>
        </xdr:from>
        <xdr:to>
          <xdr:col>5</xdr:col>
          <xdr:colOff>45720</xdr:colOff>
          <xdr:row>12</xdr:row>
          <xdr:rowOff>259080</xdr:rowOff>
        </xdr:to>
        <xdr:sp macro="" textlink="">
          <xdr:nvSpPr>
            <xdr:cNvPr id="5156" name="Option Button 36" hidden="1">
              <a:extLst>
                <a:ext uri="{63B3BB69-23CF-44E3-9099-C40C66FF867C}">
                  <a14:compatExt spid="_x0000_s5156"/>
                </a:ext>
                <a:ext uri="{FF2B5EF4-FFF2-40B4-BE49-F238E27FC236}">
                  <a16:creationId xmlns:a16="http://schemas.microsoft.com/office/drawing/2014/main" id="{00000000-0008-0000-04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12</xdr:row>
          <xdr:rowOff>68580</xdr:rowOff>
        </xdr:from>
        <xdr:to>
          <xdr:col>7</xdr:col>
          <xdr:colOff>45720</xdr:colOff>
          <xdr:row>12</xdr:row>
          <xdr:rowOff>259080</xdr:rowOff>
        </xdr:to>
        <xdr:sp macro="" textlink="">
          <xdr:nvSpPr>
            <xdr:cNvPr id="5157" name="Option Button 37" hidden="1">
              <a:extLst>
                <a:ext uri="{63B3BB69-23CF-44E3-9099-C40C66FF867C}">
                  <a14:compatExt spid="_x0000_s5157"/>
                </a:ext>
                <a:ext uri="{FF2B5EF4-FFF2-40B4-BE49-F238E27FC236}">
                  <a16:creationId xmlns:a16="http://schemas.microsoft.com/office/drawing/2014/main" id="{00000000-0008-0000-04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13</xdr:row>
          <xdr:rowOff>30480</xdr:rowOff>
        </xdr:from>
        <xdr:to>
          <xdr:col>3</xdr:col>
          <xdr:colOff>45720</xdr:colOff>
          <xdr:row>13</xdr:row>
          <xdr:rowOff>198120</xdr:rowOff>
        </xdr:to>
        <xdr:sp macro="" textlink="">
          <xdr:nvSpPr>
            <xdr:cNvPr id="5158" name="Option Button 38" hidden="1">
              <a:extLst>
                <a:ext uri="{63B3BB69-23CF-44E3-9099-C40C66FF867C}">
                  <a14:compatExt spid="_x0000_s5158"/>
                </a:ext>
                <a:ext uri="{FF2B5EF4-FFF2-40B4-BE49-F238E27FC236}">
                  <a16:creationId xmlns:a16="http://schemas.microsoft.com/office/drawing/2014/main" id="{00000000-0008-0000-04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13</xdr:row>
          <xdr:rowOff>30480</xdr:rowOff>
        </xdr:from>
        <xdr:to>
          <xdr:col>5</xdr:col>
          <xdr:colOff>45720</xdr:colOff>
          <xdr:row>13</xdr:row>
          <xdr:rowOff>198120</xdr:rowOff>
        </xdr:to>
        <xdr:sp macro="" textlink="">
          <xdr:nvSpPr>
            <xdr:cNvPr id="5159" name="Option Button 39" hidden="1">
              <a:extLst>
                <a:ext uri="{63B3BB69-23CF-44E3-9099-C40C66FF867C}">
                  <a14:compatExt spid="_x0000_s5159"/>
                </a:ext>
                <a:ext uri="{FF2B5EF4-FFF2-40B4-BE49-F238E27FC236}">
                  <a16:creationId xmlns:a16="http://schemas.microsoft.com/office/drawing/2014/main" id="{00000000-0008-0000-04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13</xdr:row>
          <xdr:rowOff>30480</xdr:rowOff>
        </xdr:from>
        <xdr:to>
          <xdr:col>7</xdr:col>
          <xdr:colOff>45720</xdr:colOff>
          <xdr:row>13</xdr:row>
          <xdr:rowOff>198120</xdr:rowOff>
        </xdr:to>
        <xdr:sp macro="" textlink="">
          <xdr:nvSpPr>
            <xdr:cNvPr id="5160" name="Option Button 40" hidden="1">
              <a:extLst>
                <a:ext uri="{63B3BB69-23CF-44E3-9099-C40C66FF867C}">
                  <a14:compatExt spid="_x0000_s5160"/>
                </a:ext>
                <a:ext uri="{FF2B5EF4-FFF2-40B4-BE49-F238E27FC236}">
                  <a16:creationId xmlns:a16="http://schemas.microsoft.com/office/drawing/2014/main" id="{00000000-0008-0000-04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14</xdr:row>
          <xdr:rowOff>30480</xdr:rowOff>
        </xdr:from>
        <xdr:to>
          <xdr:col>3</xdr:col>
          <xdr:colOff>45720</xdr:colOff>
          <xdr:row>14</xdr:row>
          <xdr:rowOff>198120</xdr:rowOff>
        </xdr:to>
        <xdr:sp macro="" textlink="">
          <xdr:nvSpPr>
            <xdr:cNvPr id="5161" name="Option Button 41" hidden="1">
              <a:extLst>
                <a:ext uri="{63B3BB69-23CF-44E3-9099-C40C66FF867C}">
                  <a14:compatExt spid="_x0000_s5161"/>
                </a:ext>
                <a:ext uri="{FF2B5EF4-FFF2-40B4-BE49-F238E27FC236}">
                  <a16:creationId xmlns:a16="http://schemas.microsoft.com/office/drawing/2014/main" id="{00000000-0008-0000-04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14</xdr:row>
          <xdr:rowOff>30480</xdr:rowOff>
        </xdr:from>
        <xdr:to>
          <xdr:col>5</xdr:col>
          <xdr:colOff>45720</xdr:colOff>
          <xdr:row>14</xdr:row>
          <xdr:rowOff>198120</xdr:rowOff>
        </xdr:to>
        <xdr:sp macro="" textlink="">
          <xdr:nvSpPr>
            <xdr:cNvPr id="5162" name="Option Button 42" hidden="1">
              <a:extLst>
                <a:ext uri="{63B3BB69-23CF-44E3-9099-C40C66FF867C}">
                  <a14:compatExt spid="_x0000_s5162"/>
                </a:ext>
                <a:ext uri="{FF2B5EF4-FFF2-40B4-BE49-F238E27FC236}">
                  <a16:creationId xmlns:a16="http://schemas.microsoft.com/office/drawing/2014/main" id="{00000000-0008-0000-04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14</xdr:row>
          <xdr:rowOff>30480</xdr:rowOff>
        </xdr:from>
        <xdr:to>
          <xdr:col>7</xdr:col>
          <xdr:colOff>45720</xdr:colOff>
          <xdr:row>14</xdr:row>
          <xdr:rowOff>198120</xdr:rowOff>
        </xdr:to>
        <xdr:sp macro="" textlink="">
          <xdr:nvSpPr>
            <xdr:cNvPr id="5163" name="Option Button 43" hidden="1">
              <a:extLst>
                <a:ext uri="{63B3BB69-23CF-44E3-9099-C40C66FF867C}">
                  <a14:compatExt spid="_x0000_s5163"/>
                </a:ext>
                <a:ext uri="{FF2B5EF4-FFF2-40B4-BE49-F238E27FC236}">
                  <a16:creationId xmlns:a16="http://schemas.microsoft.com/office/drawing/2014/main" id="{00000000-0008-0000-04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15</xdr:row>
          <xdr:rowOff>76200</xdr:rowOff>
        </xdr:from>
        <xdr:to>
          <xdr:col>3</xdr:col>
          <xdr:colOff>45720</xdr:colOff>
          <xdr:row>15</xdr:row>
          <xdr:rowOff>259080</xdr:rowOff>
        </xdr:to>
        <xdr:sp macro="" textlink="">
          <xdr:nvSpPr>
            <xdr:cNvPr id="5164" name="Option Button 44" hidden="1">
              <a:extLst>
                <a:ext uri="{63B3BB69-23CF-44E3-9099-C40C66FF867C}">
                  <a14:compatExt spid="_x0000_s5164"/>
                </a:ext>
                <a:ext uri="{FF2B5EF4-FFF2-40B4-BE49-F238E27FC236}">
                  <a16:creationId xmlns:a16="http://schemas.microsoft.com/office/drawing/2014/main" id="{00000000-0008-0000-04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15</xdr:row>
          <xdr:rowOff>76200</xdr:rowOff>
        </xdr:from>
        <xdr:to>
          <xdr:col>5</xdr:col>
          <xdr:colOff>45720</xdr:colOff>
          <xdr:row>15</xdr:row>
          <xdr:rowOff>259080</xdr:rowOff>
        </xdr:to>
        <xdr:sp macro="" textlink="">
          <xdr:nvSpPr>
            <xdr:cNvPr id="5165" name="Option Button 45" hidden="1">
              <a:extLst>
                <a:ext uri="{63B3BB69-23CF-44E3-9099-C40C66FF867C}">
                  <a14:compatExt spid="_x0000_s5165"/>
                </a:ext>
                <a:ext uri="{FF2B5EF4-FFF2-40B4-BE49-F238E27FC236}">
                  <a16:creationId xmlns:a16="http://schemas.microsoft.com/office/drawing/2014/main" id="{00000000-0008-0000-04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15</xdr:row>
          <xdr:rowOff>76200</xdr:rowOff>
        </xdr:from>
        <xdr:to>
          <xdr:col>7</xdr:col>
          <xdr:colOff>45720</xdr:colOff>
          <xdr:row>15</xdr:row>
          <xdr:rowOff>259080</xdr:rowOff>
        </xdr:to>
        <xdr:sp macro="" textlink="">
          <xdr:nvSpPr>
            <xdr:cNvPr id="5166" name="Option Button 46" hidden="1">
              <a:extLst>
                <a:ext uri="{63B3BB69-23CF-44E3-9099-C40C66FF867C}">
                  <a14:compatExt spid="_x0000_s5166"/>
                </a:ext>
                <a:ext uri="{FF2B5EF4-FFF2-40B4-BE49-F238E27FC236}">
                  <a16:creationId xmlns:a16="http://schemas.microsoft.com/office/drawing/2014/main" id="{00000000-0008-0000-04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16</xdr:row>
          <xdr:rowOff>30480</xdr:rowOff>
        </xdr:from>
        <xdr:to>
          <xdr:col>3</xdr:col>
          <xdr:colOff>45720</xdr:colOff>
          <xdr:row>16</xdr:row>
          <xdr:rowOff>190500</xdr:rowOff>
        </xdr:to>
        <xdr:sp macro="" textlink="">
          <xdr:nvSpPr>
            <xdr:cNvPr id="5167" name="Option Button 47" hidden="1">
              <a:extLst>
                <a:ext uri="{63B3BB69-23CF-44E3-9099-C40C66FF867C}">
                  <a14:compatExt spid="_x0000_s5167"/>
                </a:ext>
                <a:ext uri="{FF2B5EF4-FFF2-40B4-BE49-F238E27FC236}">
                  <a16:creationId xmlns:a16="http://schemas.microsoft.com/office/drawing/2014/main" id="{00000000-0008-0000-04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16</xdr:row>
          <xdr:rowOff>30480</xdr:rowOff>
        </xdr:from>
        <xdr:to>
          <xdr:col>5</xdr:col>
          <xdr:colOff>45720</xdr:colOff>
          <xdr:row>16</xdr:row>
          <xdr:rowOff>190500</xdr:rowOff>
        </xdr:to>
        <xdr:sp macro="" textlink="">
          <xdr:nvSpPr>
            <xdr:cNvPr id="5168" name="Option Button 48" hidden="1">
              <a:extLst>
                <a:ext uri="{63B3BB69-23CF-44E3-9099-C40C66FF867C}">
                  <a14:compatExt spid="_x0000_s5168"/>
                </a:ext>
                <a:ext uri="{FF2B5EF4-FFF2-40B4-BE49-F238E27FC236}">
                  <a16:creationId xmlns:a16="http://schemas.microsoft.com/office/drawing/2014/main" id="{00000000-0008-0000-04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16</xdr:row>
          <xdr:rowOff>30480</xdr:rowOff>
        </xdr:from>
        <xdr:to>
          <xdr:col>7</xdr:col>
          <xdr:colOff>45720</xdr:colOff>
          <xdr:row>16</xdr:row>
          <xdr:rowOff>190500</xdr:rowOff>
        </xdr:to>
        <xdr:sp macro="" textlink="">
          <xdr:nvSpPr>
            <xdr:cNvPr id="5169" name="Option Button 49" hidden="1">
              <a:extLst>
                <a:ext uri="{63B3BB69-23CF-44E3-9099-C40C66FF867C}">
                  <a14:compatExt spid="_x0000_s5169"/>
                </a:ext>
                <a:ext uri="{FF2B5EF4-FFF2-40B4-BE49-F238E27FC236}">
                  <a16:creationId xmlns:a16="http://schemas.microsoft.com/office/drawing/2014/main" id="{00000000-0008-0000-04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18</xdr:row>
          <xdr:rowOff>182880</xdr:rowOff>
        </xdr:from>
        <xdr:to>
          <xdr:col>3</xdr:col>
          <xdr:colOff>45720</xdr:colOff>
          <xdr:row>18</xdr:row>
          <xdr:rowOff>342900</xdr:rowOff>
        </xdr:to>
        <xdr:sp macro="" textlink="">
          <xdr:nvSpPr>
            <xdr:cNvPr id="5170" name="Option Button 50" hidden="1">
              <a:extLst>
                <a:ext uri="{63B3BB69-23CF-44E3-9099-C40C66FF867C}">
                  <a14:compatExt spid="_x0000_s5170"/>
                </a:ext>
                <a:ext uri="{FF2B5EF4-FFF2-40B4-BE49-F238E27FC236}">
                  <a16:creationId xmlns:a16="http://schemas.microsoft.com/office/drawing/2014/main" id="{00000000-0008-0000-04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18</xdr:row>
          <xdr:rowOff>182880</xdr:rowOff>
        </xdr:from>
        <xdr:to>
          <xdr:col>5</xdr:col>
          <xdr:colOff>45720</xdr:colOff>
          <xdr:row>18</xdr:row>
          <xdr:rowOff>342900</xdr:rowOff>
        </xdr:to>
        <xdr:sp macro="" textlink="">
          <xdr:nvSpPr>
            <xdr:cNvPr id="5171" name="Option Button 51" hidden="1">
              <a:extLst>
                <a:ext uri="{63B3BB69-23CF-44E3-9099-C40C66FF867C}">
                  <a14:compatExt spid="_x0000_s5171"/>
                </a:ext>
                <a:ext uri="{FF2B5EF4-FFF2-40B4-BE49-F238E27FC236}">
                  <a16:creationId xmlns:a16="http://schemas.microsoft.com/office/drawing/2014/main" id="{00000000-0008-0000-04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18</xdr:row>
          <xdr:rowOff>182880</xdr:rowOff>
        </xdr:from>
        <xdr:to>
          <xdr:col>7</xdr:col>
          <xdr:colOff>45720</xdr:colOff>
          <xdr:row>18</xdr:row>
          <xdr:rowOff>342900</xdr:rowOff>
        </xdr:to>
        <xdr:sp macro="" textlink="">
          <xdr:nvSpPr>
            <xdr:cNvPr id="5172" name="Option Button 52" hidden="1">
              <a:extLst>
                <a:ext uri="{63B3BB69-23CF-44E3-9099-C40C66FF867C}">
                  <a14:compatExt spid="_x0000_s5172"/>
                </a:ext>
                <a:ext uri="{FF2B5EF4-FFF2-40B4-BE49-F238E27FC236}">
                  <a16:creationId xmlns:a16="http://schemas.microsoft.com/office/drawing/2014/main" id="{00000000-0008-0000-04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5</xdr:row>
          <xdr:rowOff>83820</xdr:rowOff>
        </xdr:from>
        <xdr:to>
          <xdr:col>8</xdr:col>
          <xdr:colOff>411480</xdr:colOff>
          <xdr:row>5</xdr:row>
          <xdr:rowOff>259080</xdr:rowOff>
        </xdr:to>
        <xdr:sp macro="" textlink="">
          <xdr:nvSpPr>
            <xdr:cNvPr id="5173" name="Option Button 53" hidden="1">
              <a:extLst>
                <a:ext uri="{63B3BB69-23CF-44E3-9099-C40C66FF867C}">
                  <a14:compatExt spid="_x0000_s5173"/>
                </a:ext>
                <a:ext uri="{FF2B5EF4-FFF2-40B4-BE49-F238E27FC236}">
                  <a16:creationId xmlns:a16="http://schemas.microsoft.com/office/drawing/2014/main" id="{00000000-0008-0000-04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6</xdr:row>
          <xdr:rowOff>7620</xdr:rowOff>
        </xdr:from>
        <xdr:to>
          <xdr:col>8</xdr:col>
          <xdr:colOff>411480</xdr:colOff>
          <xdr:row>6</xdr:row>
          <xdr:rowOff>182880</xdr:rowOff>
        </xdr:to>
        <xdr:sp macro="" textlink="">
          <xdr:nvSpPr>
            <xdr:cNvPr id="5174" name="Option Button 54" hidden="1">
              <a:extLst>
                <a:ext uri="{63B3BB69-23CF-44E3-9099-C40C66FF867C}">
                  <a14:compatExt spid="_x0000_s5174"/>
                </a:ext>
                <a:ext uri="{FF2B5EF4-FFF2-40B4-BE49-F238E27FC236}">
                  <a16:creationId xmlns:a16="http://schemas.microsoft.com/office/drawing/2014/main" id="{00000000-0008-0000-0400-00003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7</xdr:row>
          <xdr:rowOff>68580</xdr:rowOff>
        </xdr:from>
        <xdr:to>
          <xdr:col>8</xdr:col>
          <xdr:colOff>411480</xdr:colOff>
          <xdr:row>7</xdr:row>
          <xdr:rowOff>228600</xdr:rowOff>
        </xdr:to>
        <xdr:sp macro="" textlink="">
          <xdr:nvSpPr>
            <xdr:cNvPr id="5175" name="Option Button 55" hidden="1">
              <a:extLst>
                <a:ext uri="{63B3BB69-23CF-44E3-9099-C40C66FF867C}">
                  <a14:compatExt spid="_x0000_s5175"/>
                </a:ext>
                <a:ext uri="{FF2B5EF4-FFF2-40B4-BE49-F238E27FC236}">
                  <a16:creationId xmlns:a16="http://schemas.microsoft.com/office/drawing/2014/main" id="{00000000-0008-0000-04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8</xdr:row>
          <xdr:rowOff>7620</xdr:rowOff>
        </xdr:from>
        <xdr:to>
          <xdr:col>8</xdr:col>
          <xdr:colOff>411480</xdr:colOff>
          <xdr:row>8</xdr:row>
          <xdr:rowOff>182880</xdr:rowOff>
        </xdr:to>
        <xdr:sp macro="" textlink="">
          <xdr:nvSpPr>
            <xdr:cNvPr id="5176" name="Option Button 56" hidden="1">
              <a:extLst>
                <a:ext uri="{63B3BB69-23CF-44E3-9099-C40C66FF867C}">
                  <a14:compatExt spid="_x0000_s5176"/>
                </a:ext>
                <a:ext uri="{FF2B5EF4-FFF2-40B4-BE49-F238E27FC236}">
                  <a16:creationId xmlns:a16="http://schemas.microsoft.com/office/drawing/2014/main" id="{00000000-0008-0000-04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9</xdr:row>
          <xdr:rowOff>7620</xdr:rowOff>
        </xdr:from>
        <xdr:to>
          <xdr:col>8</xdr:col>
          <xdr:colOff>411480</xdr:colOff>
          <xdr:row>9</xdr:row>
          <xdr:rowOff>182880</xdr:rowOff>
        </xdr:to>
        <xdr:sp macro="" textlink="">
          <xdr:nvSpPr>
            <xdr:cNvPr id="5177" name="Option Button 57" hidden="1">
              <a:extLst>
                <a:ext uri="{63B3BB69-23CF-44E3-9099-C40C66FF867C}">
                  <a14:compatExt spid="_x0000_s5177"/>
                </a:ext>
                <a:ext uri="{FF2B5EF4-FFF2-40B4-BE49-F238E27FC236}">
                  <a16:creationId xmlns:a16="http://schemas.microsoft.com/office/drawing/2014/main" id="{00000000-0008-0000-04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10</xdr:row>
          <xdr:rowOff>30480</xdr:rowOff>
        </xdr:from>
        <xdr:to>
          <xdr:col>8</xdr:col>
          <xdr:colOff>411480</xdr:colOff>
          <xdr:row>10</xdr:row>
          <xdr:rowOff>190500</xdr:rowOff>
        </xdr:to>
        <xdr:sp macro="" textlink="">
          <xdr:nvSpPr>
            <xdr:cNvPr id="5178" name="Option Button 58" hidden="1">
              <a:extLst>
                <a:ext uri="{63B3BB69-23CF-44E3-9099-C40C66FF867C}">
                  <a14:compatExt spid="_x0000_s5178"/>
                </a:ext>
                <a:ext uri="{FF2B5EF4-FFF2-40B4-BE49-F238E27FC236}">
                  <a16:creationId xmlns:a16="http://schemas.microsoft.com/office/drawing/2014/main" id="{00000000-0008-0000-04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11</xdr:row>
          <xdr:rowOff>121920</xdr:rowOff>
        </xdr:from>
        <xdr:to>
          <xdr:col>8</xdr:col>
          <xdr:colOff>411480</xdr:colOff>
          <xdr:row>11</xdr:row>
          <xdr:rowOff>297180</xdr:rowOff>
        </xdr:to>
        <xdr:sp macro="" textlink="">
          <xdr:nvSpPr>
            <xdr:cNvPr id="5179" name="Option Button 59" hidden="1">
              <a:extLst>
                <a:ext uri="{63B3BB69-23CF-44E3-9099-C40C66FF867C}">
                  <a14:compatExt spid="_x0000_s5179"/>
                </a:ext>
                <a:ext uri="{FF2B5EF4-FFF2-40B4-BE49-F238E27FC236}">
                  <a16:creationId xmlns:a16="http://schemas.microsoft.com/office/drawing/2014/main" id="{00000000-0008-0000-04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12</xdr:row>
          <xdr:rowOff>68580</xdr:rowOff>
        </xdr:from>
        <xdr:to>
          <xdr:col>8</xdr:col>
          <xdr:colOff>411480</xdr:colOff>
          <xdr:row>12</xdr:row>
          <xdr:rowOff>236220</xdr:rowOff>
        </xdr:to>
        <xdr:sp macro="" textlink="">
          <xdr:nvSpPr>
            <xdr:cNvPr id="5180" name="Option Button 60" hidden="1">
              <a:extLst>
                <a:ext uri="{63B3BB69-23CF-44E3-9099-C40C66FF867C}">
                  <a14:compatExt spid="_x0000_s5180"/>
                </a:ext>
                <a:ext uri="{FF2B5EF4-FFF2-40B4-BE49-F238E27FC236}">
                  <a16:creationId xmlns:a16="http://schemas.microsoft.com/office/drawing/2014/main" id="{00000000-0008-0000-0400-00003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13</xdr:row>
          <xdr:rowOff>38100</xdr:rowOff>
        </xdr:from>
        <xdr:to>
          <xdr:col>8</xdr:col>
          <xdr:colOff>411480</xdr:colOff>
          <xdr:row>13</xdr:row>
          <xdr:rowOff>220980</xdr:rowOff>
        </xdr:to>
        <xdr:sp macro="" textlink="">
          <xdr:nvSpPr>
            <xdr:cNvPr id="5181" name="Option Button 61" hidden="1">
              <a:extLst>
                <a:ext uri="{63B3BB69-23CF-44E3-9099-C40C66FF867C}">
                  <a14:compatExt spid="_x0000_s5181"/>
                </a:ext>
                <a:ext uri="{FF2B5EF4-FFF2-40B4-BE49-F238E27FC236}">
                  <a16:creationId xmlns:a16="http://schemas.microsoft.com/office/drawing/2014/main" id="{00000000-0008-0000-04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14</xdr:row>
          <xdr:rowOff>30480</xdr:rowOff>
        </xdr:from>
        <xdr:to>
          <xdr:col>8</xdr:col>
          <xdr:colOff>411480</xdr:colOff>
          <xdr:row>14</xdr:row>
          <xdr:rowOff>220980</xdr:rowOff>
        </xdr:to>
        <xdr:sp macro="" textlink="">
          <xdr:nvSpPr>
            <xdr:cNvPr id="5182" name="Option Button 62" hidden="1">
              <a:extLst>
                <a:ext uri="{63B3BB69-23CF-44E3-9099-C40C66FF867C}">
                  <a14:compatExt spid="_x0000_s5182"/>
                </a:ext>
                <a:ext uri="{FF2B5EF4-FFF2-40B4-BE49-F238E27FC236}">
                  <a16:creationId xmlns:a16="http://schemas.microsoft.com/office/drawing/2014/main" id="{00000000-0008-0000-04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15</xdr:row>
          <xdr:rowOff>68580</xdr:rowOff>
        </xdr:from>
        <xdr:to>
          <xdr:col>8</xdr:col>
          <xdr:colOff>411480</xdr:colOff>
          <xdr:row>15</xdr:row>
          <xdr:rowOff>259080</xdr:rowOff>
        </xdr:to>
        <xdr:sp macro="" textlink="">
          <xdr:nvSpPr>
            <xdr:cNvPr id="5183" name="Option Button 63" hidden="1">
              <a:extLst>
                <a:ext uri="{63B3BB69-23CF-44E3-9099-C40C66FF867C}">
                  <a14:compatExt spid="_x0000_s5183"/>
                </a:ext>
                <a:ext uri="{FF2B5EF4-FFF2-40B4-BE49-F238E27FC236}">
                  <a16:creationId xmlns:a16="http://schemas.microsoft.com/office/drawing/2014/main" id="{00000000-0008-0000-0400-00003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16</xdr:row>
          <xdr:rowOff>30480</xdr:rowOff>
        </xdr:from>
        <xdr:to>
          <xdr:col>8</xdr:col>
          <xdr:colOff>411480</xdr:colOff>
          <xdr:row>16</xdr:row>
          <xdr:rowOff>220980</xdr:rowOff>
        </xdr:to>
        <xdr:sp macro="" textlink="">
          <xdr:nvSpPr>
            <xdr:cNvPr id="5184" name="Option Button 64" hidden="1">
              <a:extLst>
                <a:ext uri="{63B3BB69-23CF-44E3-9099-C40C66FF867C}">
                  <a14:compatExt spid="_x0000_s5184"/>
                </a:ext>
                <a:ext uri="{FF2B5EF4-FFF2-40B4-BE49-F238E27FC236}">
                  <a16:creationId xmlns:a16="http://schemas.microsoft.com/office/drawing/2014/main" id="{00000000-0008-0000-04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18</xdr:row>
          <xdr:rowOff>182880</xdr:rowOff>
        </xdr:from>
        <xdr:to>
          <xdr:col>8</xdr:col>
          <xdr:colOff>411480</xdr:colOff>
          <xdr:row>18</xdr:row>
          <xdr:rowOff>342900</xdr:rowOff>
        </xdr:to>
        <xdr:sp macro="" textlink="">
          <xdr:nvSpPr>
            <xdr:cNvPr id="5185" name="Option Button 65" hidden="1">
              <a:extLst>
                <a:ext uri="{63B3BB69-23CF-44E3-9099-C40C66FF867C}">
                  <a14:compatExt spid="_x0000_s5185"/>
                </a:ext>
                <a:ext uri="{FF2B5EF4-FFF2-40B4-BE49-F238E27FC236}">
                  <a16:creationId xmlns:a16="http://schemas.microsoft.com/office/drawing/2014/main" id="{00000000-0008-0000-04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17</xdr:row>
          <xdr:rowOff>68580</xdr:rowOff>
        </xdr:from>
        <xdr:to>
          <xdr:col>2</xdr:col>
          <xdr:colOff>297180</xdr:colOff>
          <xdr:row>17</xdr:row>
          <xdr:rowOff>274320</xdr:rowOff>
        </xdr:to>
        <xdr:sp macro="" textlink="">
          <xdr:nvSpPr>
            <xdr:cNvPr id="5186" name="Option Button 66" hidden="1">
              <a:extLst>
                <a:ext uri="{63B3BB69-23CF-44E3-9099-C40C66FF867C}">
                  <a14:compatExt spid="_x0000_s5186"/>
                </a:ext>
                <a:ext uri="{FF2B5EF4-FFF2-40B4-BE49-F238E27FC236}">
                  <a16:creationId xmlns:a16="http://schemas.microsoft.com/office/drawing/2014/main" id="{00000000-0008-0000-0400-00004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17</xdr:row>
          <xdr:rowOff>68580</xdr:rowOff>
        </xdr:from>
        <xdr:to>
          <xdr:col>4</xdr:col>
          <xdr:colOff>274320</xdr:colOff>
          <xdr:row>17</xdr:row>
          <xdr:rowOff>297180</xdr:rowOff>
        </xdr:to>
        <xdr:sp macro="" textlink="">
          <xdr:nvSpPr>
            <xdr:cNvPr id="5187" name="Option Button 67" hidden="1">
              <a:extLst>
                <a:ext uri="{63B3BB69-23CF-44E3-9099-C40C66FF867C}">
                  <a14:compatExt spid="_x0000_s5187"/>
                </a:ext>
                <a:ext uri="{FF2B5EF4-FFF2-40B4-BE49-F238E27FC236}">
                  <a16:creationId xmlns:a16="http://schemas.microsoft.com/office/drawing/2014/main" id="{00000000-0008-0000-0400-00004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17</xdr:row>
          <xdr:rowOff>68580</xdr:rowOff>
        </xdr:from>
        <xdr:to>
          <xdr:col>6</xdr:col>
          <xdr:colOff>304800</xdr:colOff>
          <xdr:row>17</xdr:row>
          <xdr:rowOff>297180</xdr:rowOff>
        </xdr:to>
        <xdr:sp macro="" textlink="">
          <xdr:nvSpPr>
            <xdr:cNvPr id="5188" name="Option Button 68" hidden="1">
              <a:extLst>
                <a:ext uri="{63B3BB69-23CF-44E3-9099-C40C66FF867C}">
                  <a14:compatExt spid="_x0000_s5188"/>
                </a:ext>
                <a:ext uri="{FF2B5EF4-FFF2-40B4-BE49-F238E27FC236}">
                  <a16:creationId xmlns:a16="http://schemas.microsoft.com/office/drawing/2014/main" id="{00000000-0008-0000-0400-00004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17</xdr:row>
          <xdr:rowOff>30480</xdr:rowOff>
        </xdr:from>
        <xdr:to>
          <xdr:col>8</xdr:col>
          <xdr:colOff>601980</xdr:colOff>
          <xdr:row>17</xdr:row>
          <xdr:rowOff>297180</xdr:rowOff>
        </xdr:to>
        <xdr:sp macro="" textlink="">
          <xdr:nvSpPr>
            <xdr:cNvPr id="5189" name="Option Button 69" hidden="1">
              <a:extLst>
                <a:ext uri="{63B3BB69-23CF-44E3-9099-C40C66FF867C}">
                  <a14:compatExt spid="_x0000_s5189"/>
                </a:ext>
                <a:ext uri="{FF2B5EF4-FFF2-40B4-BE49-F238E27FC236}">
                  <a16:creationId xmlns:a16="http://schemas.microsoft.com/office/drawing/2014/main" id="{00000000-0008-0000-0400-00004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9</xdr:col>
          <xdr:colOff>0</xdr:colOff>
          <xdr:row>18</xdr:row>
          <xdr:rowOff>0</xdr:rowOff>
        </xdr:to>
        <xdr:sp macro="" textlink="">
          <xdr:nvSpPr>
            <xdr:cNvPr id="5190" name="Group Box 70" hidden="1">
              <a:extLst>
                <a:ext uri="{63B3BB69-23CF-44E3-9099-C40C66FF867C}">
                  <a14:compatExt spid="_x0000_s5190"/>
                </a:ext>
                <a:ext uri="{FF2B5EF4-FFF2-40B4-BE49-F238E27FC236}">
                  <a16:creationId xmlns:a16="http://schemas.microsoft.com/office/drawing/2014/main" id="{00000000-0008-0000-0400-00004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28.xml"/><Relationship Id="rId18" Type="http://schemas.openxmlformats.org/officeDocument/2006/relationships/ctrlProp" Target="../ctrlProps/ctrlProp33.xml"/><Relationship Id="rId26" Type="http://schemas.openxmlformats.org/officeDocument/2006/relationships/ctrlProp" Target="../ctrlProps/ctrlProp41.xml"/><Relationship Id="rId39" Type="http://schemas.openxmlformats.org/officeDocument/2006/relationships/comments" Target="../comments1.xml"/><Relationship Id="rId21" Type="http://schemas.openxmlformats.org/officeDocument/2006/relationships/ctrlProp" Target="../ctrlProps/ctrlProp36.xml"/><Relationship Id="rId34" Type="http://schemas.openxmlformats.org/officeDocument/2006/relationships/ctrlProp" Target="../ctrlProps/ctrlProp49.x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5" Type="http://schemas.openxmlformats.org/officeDocument/2006/relationships/ctrlProp" Target="../ctrlProps/ctrlProp40.xml"/><Relationship Id="rId33" Type="http://schemas.openxmlformats.org/officeDocument/2006/relationships/ctrlProp" Target="../ctrlProps/ctrlProp48.xml"/><Relationship Id="rId38" Type="http://schemas.openxmlformats.org/officeDocument/2006/relationships/ctrlProp" Target="../ctrlProps/ctrlProp53.xml"/><Relationship Id="rId2" Type="http://schemas.openxmlformats.org/officeDocument/2006/relationships/drawing" Target="../drawings/drawing2.xml"/><Relationship Id="rId16" Type="http://schemas.openxmlformats.org/officeDocument/2006/relationships/ctrlProp" Target="../ctrlProps/ctrlProp31.xml"/><Relationship Id="rId20" Type="http://schemas.openxmlformats.org/officeDocument/2006/relationships/ctrlProp" Target="../ctrlProps/ctrlProp35.xml"/><Relationship Id="rId29" Type="http://schemas.openxmlformats.org/officeDocument/2006/relationships/ctrlProp" Target="../ctrlProps/ctrlProp44.xml"/><Relationship Id="rId1" Type="http://schemas.openxmlformats.org/officeDocument/2006/relationships/printerSettings" Target="../printerSettings/printerSettings2.bin"/><Relationship Id="rId6" Type="http://schemas.openxmlformats.org/officeDocument/2006/relationships/ctrlProp" Target="../ctrlProps/ctrlProp21.xml"/><Relationship Id="rId11" Type="http://schemas.openxmlformats.org/officeDocument/2006/relationships/ctrlProp" Target="../ctrlProps/ctrlProp26.xml"/><Relationship Id="rId24" Type="http://schemas.openxmlformats.org/officeDocument/2006/relationships/ctrlProp" Target="../ctrlProps/ctrlProp39.xml"/><Relationship Id="rId32" Type="http://schemas.openxmlformats.org/officeDocument/2006/relationships/ctrlProp" Target="../ctrlProps/ctrlProp47.xml"/><Relationship Id="rId37" Type="http://schemas.openxmlformats.org/officeDocument/2006/relationships/ctrlProp" Target="../ctrlProps/ctrlProp52.xml"/><Relationship Id="rId5" Type="http://schemas.openxmlformats.org/officeDocument/2006/relationships/ctrlProp" Target="../ctrlProps/ctrlProp20.xml"/><Relationship Id="rId15" Type="http://schemas.openxmlformats.org/officeDocument/2006/relationships/ctrlProp" Target="../ctrlProps/ctrlProp30.xml"/><Relationship Id="rId23" Type="http://schemas.openxmlformats.org/officeDocument/2006/relationships/ctrlProp" Target="../ctrlProps/ctrlProp38.xml"/><Relationship Id="rId28" Type="http://schemas.openxmlformats.org/officeDocument/2006/relationships/ctrlProp" Target="../ctrlProps/ctrlProp43.xml"/><Relationship Id="rId36" Type="http://schemas.openxmlformats.org/officeDocument/2006/relationships/ctrlProp" Target="../ctrlProps/ctrlProp51.xml"/><Relationship Id="rId10" Type="http://schemas.openxmlformats.org/officeDocument/2006/relationships/ctrlProp" Target="../ctrlProps/ctrlProp25.xml"/><Relationship Id="rId19" Type="http://schemas.openxmlformats.org/officeDocument/2006/relationships/ctrlProp" Target="../ctrlProps/ctrlProp34.xml"/><Relationship Id="rId31" Type="http://schemas.openxmlformats.org/officeDocument/2006/relationships/ctrlProp" Target="../ctrlProps/ctrlProp46.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 Id="rId22" Type="http://schemas.openxmlformats.org/officeDocument/2006/relationships/ctrlProp" Target="../ctrlProps/ctrlProp37.xml"/><Relationship Id="rId27" Type="http://schemas.openxmlformats.org/officeDocument/2006/relationships/ctrlProp" Target="../ctrlProps/ctrlProp42.xml"/><Relationship Id="rId30" Type="http://schemas.openxmlformats.org/officeDocument/2006/relationships/ctrlProp" Target="../ctrlProps/ctrlProp45.xml"/><Relationship Id="rId35" Type="http://schemas.openxmlformats.org/officeDocument/2006/relationships/ctrlProp" Target="../ctrlProps/ctrlProp50.xml"/><Relationship Id="rId8" Type="http://schemas.openxmlformats.org/officeDocument/2006/relationships/ctrlProp" Target="../ctrlProps/ctrlProp2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76.xml"/><Relationship Id="rId21" Type="http://schemas.openxmlformats.org/officeDocument/2006/relationships/ctrlProp" Target="../ctrlProps/ctrlProp71.xml"/><Relationship Id="rId42" Type="http://schemas.openxmlformats.org/officeDocument/2006/relationships/ctrlProp" Target="../ctrlProps/ctrlProp92.xml"/><Relationship Id="rId47" Type="http://schemas.openxmlformats.org/officeDocument/2006/relationships/ctrlProp" Target="../ctrlProps/ctrlProp97.xml"/><Relationship Id="rId63" Type="http://schemas.openxmlformats.org/officeDocument/2006/relationships/ctrlProp" Target="../ctrlProps/ctrlProp113.xml"/><Relationship Id="rId68" Type="http://schemas.openxmlformats.org/officeDocument/2006/relationships/ctrlProp" Target="../ctrlProps/ctrlProp118.xml"/><Relationship Id="rId7" Type="http://schemas.openxmlformats.org/officeDocument/2006/relationships/ctrlProp" Target="../ctrlProps/ctrlProp57.xml"/><Relationship Id="rId2" Type="http://schemas.openxmlformats.org/officeDocument/2006/relationships/drawing" Target="../drawings/drawing3.xml"/><Relationship Id="rId16" Type="http://schemas.openxmlformats.org/officeDocument/2006/relationships/ctrlProp" Target="../ctrlProps/ctrlProp66.xml"/><Relationship Id="rId29" Type="http://schemas.openxmlformats.org/officeDocument/2006/relationships/ctrlProp" Target="../ctrlProps/ctrlProp79.xml"/><Relationship Id="rId11" Type="http://schemas.openxmlformats.org/officeDocument/2006/relationships/ctrlProp" Target="../ctrlProps/ctrlProp61.xml"/><Relationship Id="rId24" Type="http://schemas.openxmlformats.org/officeDocument/2006/relationships/ctrlProp" Target="../ctrlProps/ctrlProp74.xml"/><Relationship Id="rId32" Type="http://schemas.openxmlformats.org/officeDocument/2006/relationships/ctrlProp" Target="../ctrlProps/ctrlProp82.xml"/><Relationship Id="rId37" Type="http://schemas.openxmlformats.org/officeDocument/2006/relationships/ctrlProp" Target="../ctrlProps/ctrlProp87.xml"/><Relationship Id="rId40" Type="http://schemas.openxmlformats.org/officeDocument/2006/relationships/ctrlProp" Target="../ctrlProps/ctrlProp90.xml"/><Relationship Id="rId45" Type="http://schemas.openxmlformats.org/officeDocument/2006/relationships/ctrlProp" Target="../ctrlProps/ctrlProp95.xml"/><Relationship Id="rId53" Type="http://schemas.openxmlformats.org/officeDocument/2006/relationships/ctrlProp" Target="../ctrlProps/ctrlProp103.xml"/><Relationship Id="rId58" Type="http://schemas.openxmlformats.org/officeDocument/2006/relationships/ctrlProp" Target="../ctrlProps/ctrlProp108.xml"/><Relationship Id="rId66" Type="http://schemas.openxmlformats.org/officeDocument/2006/relationships/ctrlProp" Target="../ctrlProps/ctrlProp116.xml"/><Relationship Id="rId5" Type="http://schemas.openxmlformats.org/officeDocument/2006/relationships/ctrlProp" Target="../ctrlProps/ctrlProp55.xml"/><Relationship Id="rId61" Type="http://schemas.openxmlformats.org/officeDocument/2006/relationships/ctrlProp" Target="../ctrlProps/ctrlProp111.xml"/><Relationship Id="rId19" Type="http://schemas.openxmlformats.org/officeDocument/2006/relationships/ctrlProp" Target="../ctrlProps/ctrlProp69.xml"/><Relationship Id="rId14" Type="http://schemas.openxmlformats.org/officeDocument/2006/relationships/ctrlProp" Target="../ctrlProps/ctrlProp64.xml"/><Relationship Id="rId22" Type="http://schemas.openxmlformats.org/officeDocument/2006/relationships/ctrlProp" Target="../ctrlProps/ctrlProp72.xml"/><Relationship Id="rId27" Type="http://schemas.openxmlformats.org/officeDocument/2006/relationships/ctrlProp" Target="../ctrlProps/ctrlProp77.xml"/><Relationship Id="rId30" Type="http://schemas.openxmlformats.org/officeDocument/2006/relationships/ctrlProp" Target="../ctrlProps/ctrlProp80.xml"/><Relationship Id="rId35" Type="http://schemas.openxmlformats.org/officeDocument/2006/relationships/ctrlProp" Target="../ctrlProps/ctrlProp85.xml"/><Relationship Id="rId43" Type="http://schemas.openxmlformats.org/officeDocument/2006/relationships/ctrlProp" Target="../ctrlProps/ctrlProp93.xml"/><Relationship Id="rId48" Type="http://schemas.openxmlformats.org/officeDocument/2006/relationships/ctrlProp" Target="../ctrlProps/ctrlProp98.xml"/><Relationship Id="rId56" Type="http://schemas.openxmlformats.org/officeDocument/2006/relationships/ctrlProp" Target="../ctrlProps/ctrlProp106.xml"/><Relationship Id="rId64" Type="http://schemas.openxmlformats.org/officeDocument/2006/relationships/ctrlProp" Target="../ctrlProps/ctrlProp114.xml"/><Relationship Id="rId69" Type="http://schemas.openxmlformats.org/officeDocument/2006/relationships/comments" Target="../comments2.xml"/><Relationship Id="rId8" Type="http://schemas.openxmlformats.org/officeDocument/2006/relationships/ctrlProp" Target="../ctrlProps/ctrlProp58.xml"/><Relationship Id="rId51" Type="http://schemas.openxmlformats.org/officeDocument/2006/relationships/ctrlProp" Target="../ctrlProps/ctrlProp101.xml"/><Relationship Id="rId3" Type="http://schemas.openxmlformats.org/officeDocument/2006/relationships/vmlDrawing" Target="../drawings/vmlDrawing3.vml"/><Relationship Id="rId12" Type="http://schemas.openxmlformats.org/officeDocument/2006/relationships/ctrlProp" Target="../ctrlProps/ctrlProp62.xml"/><Relationship Id="rId17" Type="http://schemas.openxmlformats.org/officeDocument/2006/relationships/ctrlProp" Target="../ctrlProps/ctrlProp67.xml"/><Relationship Id="rId25" Type="http://schemas.openxmlformats.org/officeDocument/2006/relationships/ctrlProp" Target="../ctrlProps/ctrlProp75.xml"/><Relationship Id="rId33" Type="http://schemas.openxmlformats.org/officeDocument/2006/relationships/ctrlProp" Target="../ctrlProps/ctrlProp83.xml"/><Relationship Id="rId38" Type="http://schemas.openxmlformats.org/officeDocument/2006/relationships/ctrlProp" Target="../ctrlProps/ctrlProp88.xml"/><Relationship Id="rId46" Type="http://schemas.openxmlformats.org/officeDocument/2006/relationships/ctrlProp" Target="../ctrlProps/ctrlProp96.xml"/><Relationship Id="rId59" Type="http://schemas.openxmlformats.org/officeDocument/2006/relationships/ctrlProp" Target="../ctrlProps/ctrlProp109.xml"/><Relationship Id="rId67" Type="http://schemas.openxmlformats.org/officeDocument/2006/relationships/ctrlProp" Target="../ctrlProps/ctrlProp117.xml"/><Relationship Id="rId20" Type="http://schemas.openxmlformats.org/officeDocument/2006/relationships/ctrlProp" Target="../ctrlProps/ctrlProp70.xml"/><Relationship Id="rId41" Type="http://schemas.openxmlformats.org/officeDocument/2006/relationships/ctrlProp" Target="../ctrlProps/ctrlProp91.xml"/><Relationship Id="rId54" Type="http://schemas.openxmlformats.org/officeDocument/2006/relationships/ctrlProp" Target="../ctrlProps/ctrlProp104.xml"/><Relationship Id="rId62" Type="http://schemas.openxmlformats.org/officeDocument/2006/relationships/ctrlProp" Target="../ctrlProps/ctrlProp112.xml"/><Relationship Id="rId1" Type="http://schemas.openxmlformats.org/officeDocument/2006/relationships/printerSettings" Target="../printerSettings/printerSettings3.bin"/><Relationship Id="rId6" Type="http://schemas.openxmlformats.org/officeDocument/2006/relationships/ctrlProp" Target="../ctrlProps/ctrlProp56.xml"/><Relationship Id="rId15" Type="http://schemas.openxmlformats.org/officeDocument/2006/relationships/ctrlProp" Target="../ctrlProps/ctrlProp65.xml"/><Relationship Id="rId23" Type="http://schemas.openxmlformats.org/officeDocument/2006/relationships/ctrlProp" Target="../ctrlProps/ctrlProp73.xml"/><Relationship Id="rId28" Type="http://schemas.openxmlformats.org/officeDocument/2006/relationships/ctrlProp" Target="../ctrlProps/ctrlProp78.xml"/><Relationship Id="rId36" Type="http://schemas.openxmlformats.org/officeDocument/2006/relationships/ctrlProp" Target="../ctrlProps/ctrlProp86.xml"/><Relationship Id="rId49" Type="http://schemas.openxmlformats.org/officeDocument/2006/relationships/ctrlProp" Target="../ctrlProps/ctrlProp99.xml"/><Relationship Id="rId57" Type="http://schemas.openxmlformats.org/officeDocument/2006/relationships/ctrlProp" Target="../ctrlProps/ctrlProp107.xml"/><Relationship Id="rId10" Type="http://schemas.openxmlformats.org/officeDocument/2006/relationships/ctrlProp" Target="../ctrlProps/ctrlProp60.xml"/><Relationship Id="rId31" Type="http://schemas.openxmlformats.org/officeDocument/2006/relationships/ctrlProp" Target="../ctrlProps/ctrlProp81.xml"/><Relationship Id="rId44" Type="http://schemas.openxmlformats.org/officeDocument/2006/relationships/ctrlProp" Target="../ctrlProps/ctrlProp94.xml"/><Relationship Id="rId52" Type="http://schemas.openxmlformats.org/officeDocument/2006/relationships/ctrlProp" Target="../ctrlProps/ctrlProp102.xml"/><Relationship Id="rId60" Type="http://schemas.openxmlformats.org/officeDocument/2006/relationships/ctrlProp" Target="../ctrlProps/ctrlProp110.xml"/><Relationship Id="rId65" Type="http://schemas.openxmlformats.org/officeDocument/2006/relationships/ctrlProp" Target="../ctrlProps/ctrlProp115.xml"/><Relationship Id="rId4" Type="http://schemas.openxmlformats.org/officeDocument/2006/relationships/ctrlProp" Target="../ctrlProps/ctrlProp54.xml"/><Relationship Id="rId9" Type="http://schemas.openxmlformats.org/officeDocument/2006/relationships/ctrlProp" Target="../ctrlProps/ctrlProp59.xml"/><Relationship Id="rId13" Type="http://schemas.openxmlformats.org/officeDocument/2006/relationships/ctrlProp" Target="../ctrlProps/ctrlProp63.xml"/><Relationship Id="rId18" Type="http://schemas.openxmlformats.org/officeDocument/2006/relationships/ctrlProp" Target="../ctrlProps/ctrlProp68.xml"/><Relationship Id="rId39" Type="http://schemas.openxmlformats.org/officeDocument/2006/relationships/ctrlProp" Target="../ctrlProps/ctrlProp89.xml"/><Relationship Id="rId34" Type="http://schemas.openxmlformats.org/officeDocument/2006/relationships/ctrlProp" Target="../ctrlProps/ctrlProp84.xml"/><Relationship Id="rId50" Type="http://schemas.openxmlformats.org/officeDocument/2006/relationships/ctrlProp" Target="../ctrlProps/ctrlProp100.xml"/><Relationship Id="rId55" Type="http://schemas.openxmlformats.org/officeDocument/2006/relationships/ctrlProp" Target="../ctrlProps/ctrlProp105.xml"/></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141.xml"/><Relationship Id="rId21" Type="http://schemas.openxmlformats.org/officeDocument/2006/relationships/ctrlProp" Target="../ctrlProps/ctrlProp136.xml"/><Relationship Id="rId42" Type="http://schemas.openxmlformats.org/officeDocument/2006/relationships/ctrlProp" Target="../ctrlProps/ctrlProp157.xml"/><Relationship Id="rId47" Type="http://schemas.openxmlformats.org/officeDocument/2006/relationships/ctrlProp" Target="../ctrlProps/ctrlProp162.xml"/><Relationship Id="rId63" Type="http://schemas.openxmlformats.org/officeDocument/2006/relationships/ctrlProp" Target="../ctrlProps/ctrlProp178.xml"/><Relationship Id="rId68" Type="http://schemas.openxmlformats.org/officeDocument/2006/relationships/ctrlProp" Target="../ctrlProps/ctrlProp183.xml"/><Relationship Id="rId2" Type="http://schemas.openxmlformats.org/officeDocument/2006/relationships/drawing" Target="../drawings/drawing4.xml"/><Relationship Id="rId16" Type="http://schemas.openxmlformats.org/officeDocument/2006/relationships/ctrlProp" Target="../ctrlProps/ctrlProp131.xml"/><Relationship Id="rId29" Type="http://schemas.openxmlformats.org/officeDocument/2006/relationships/ctrlProp" Target="../ctrlProps/ctrlProp144.xml"/><Relationship Id="rId11" Type="http://schemas.openxmlformats.org/officeDocument/2006/relationships/ctrlProp" Target="../ctrlProps/ctrlProp126.xml"/><Relationship Id="rId24" Type="http://schemas.openxmlformats.org/officeDocument/2006/relationships/ctrlProp" Target="../ctrlProps/ctrlProp139.xml"/><Relationship Id="rId32" Type="http://schemas.openxmlformats.org/officeDocument/2006/relationships/ctrlProp" Target="../ctrlProps/ctrlProp147.xml"/><Relationship Id="rId37" Type="http://schemas.openxmlformats.org/officeDocument/2006/relationships/ctrlProp" Target="../ctrlProps/ctrlProp152.xml"/><Relationship Id="rId40" Type="http://schemas.openxmlformats.org/officeDocument/2006/relationships/ctrlProp" Target="../ctrlProps/ctrlProp155.xml"/><Relationship Id="rId45" Type="http://schemas.openxmlformats.org/officeDocument/2006/relationships/ctrlProp" Target="../ctrlProps/ctrlProp160.xml"/><Relationship Id="rId53" Type="http://schemas.openxmlformats.org/officeDocument/2006/relationships/ctrlProp" Target="../ctrlProps/ctrlProp168.xml"/><Relationship Id="rId58" Type="http://schemas.openxmlformats.org/officeDocument/2006/relationships/ctrlProp" Target="../ctrlProps/ctrlProp173.xml"/><Relationship Id="rId66" Type="http://schemas.openxmlformats.org/officeDocument/2006/relationships/ctrlProp" Target="../ctrlProps/ctrlProp181.xml"/><Relationship Id="rId74" Type="http://schemas.openxmlformats.org/officeDocument/2006/relationships/comments" Target="../comments3.xml"/><Relationship Id="rId5" Type="http://schemas.openxmlformats.org/officeDocument/2006/relationships/ctrlProp" Target="../ctrlProps/ctrlProp120.xml"/><Relationship Id="rId61" Type="http://schemas.openxmlformats.org/officeDocument/2006/relationships/ctrlProp" Target="../ctrlProps/ctrlProp176.xml"/><Relationship Id="rId19" Type="http://schemas.openxmlformats.org/officeDocument/2006/relationships/ctrlProp" Target="../ctrlProps/ctrlProp134.xml"/><Relationship Id="rId14" Type="http://schemas.openxmlformats.org/officeDocument/2006/relationships/ctrlProp" Target="../ctrlProps/ctrlProp129.xml"/><Relationship Id="rId22" Type="http://schemas.openxmlformats.org/officeDocument/2006/relationships/ctrlProp" Target="../ctrlProps/ctrlProp137.xml"/><Relationship Id="rId27" Type="http://schemas.openxmlformats.org/officeDocument/2006/relationships/ctrlProp" Target="../ctrlProps/ctrlProp142.xml"/><Relationship Id="rId30" Type="http://schemas.openxmlformats.org/officeDocument/2006/relationships/ctrlProp" Target="../ctrlProps/ctrlProp145.xml"/><Relationship Id="rId35" Type="http://schemas.openxmlformats.org/officeDocument/2006/relationships/ctrlProp" Target="../ctrlProps/ctrlProp150.xml"/><Relationship Id="rId43" Type="http://schemas.openxmlformats.org/officeDocument/2006/relationships/ctrlProp" Target="../ctrlProps/ctrlProp158.xml"/><Relationship Id="rId48" Type="http://schemas.openxmlformats.org/officeDocument/2006/relationships/ctrlProp" Target="../ctrlProps/ctrlProp163.xml"/><Relationship Id="rId56" Type="http://schemas.openxmlformats.org/officeDocument/2006/relationships/ctrlProp" Target="../ctrlProps/ctrlProp171.xml"/><Relationship Id="rId64" Type="http://schemas.openxmlformats.org/officeDocument/2006/relationships/ctrlProp" Target="../ctrlProps/ctrlProp179.xml"/><Relationship Id="rId69" Type="http://schemas.openxmlformats.org/officeDocument/2006/relationships/ctrlProp" Target="../ctrlProps/ctrlProp184.xml"/><Relationship Id="rId8" Type="http://schemas.openxmlformats.org/officeDocument/2006/relationships/ctrlProp" Target="../ctrlProps/ctrlProp123.xml"/><Relationship Id="rId51" Type="http://schemas.openxmlformats.org/officeDocument/2006/relationships/ctrlProp" Target="../ctrlProps/ctrlProp166.xml"/><Relationship Id="rId72" Type="http://schemas.openxmlformats.org/officeDocument/2006/relationships/ctrlProp" Target="../ctrlProps/ctrlProp187.xml"/><Relationship Id="rId3" Type="http://schemas.openxmlformats.org/officeDocument/2006/relationships/vmlDrawing" Target="../drawings/vmlDrawing4.vml"/><Relationship Id="rId12" Type="http://schemas.openxmlformats.org/officeDocument/2006/relationships/ctrlProp" Target="../ctrlProps/ctrlProp127.xml"/><Relationship Id="rId17" Type="http://schemas.openxmlformats.org/officeDocument/2006/relationships/ctrlProp" Target="../ctrlProps/ctrlProp132.xml"/><Relationship Id="rId25" Type="http://schemas.openxmlformats.org/officeDocument/2006/relationships/ctrlProp" Target="../ctrlProps/ctrlProp140.xml"/><Relationship Id="rId33" Type="http://schemas.openxmlformats.org/officeDocument/2006/relationships/ctrlProp" Target="../ctrlProps/ctrlProp148.xml"/><Relationship Id="rId38" Type="http://schemas.openxmlformats.org/officeDocument/2006/relationships/ctrlProp" Target="../ctrlProps/ctrlProp153.xml"/><Relationship Id="rId46" Type="http://schemas.openxmlformats.org/officeDocument/2006/relationships/ctrlProp" Target="../ctrlProps/ctrlProp161.xml"/><Relationship Id="rId59" Type="http://schemas.openxmlformats.org/officeDocument/2006/relationships/ctrlProp" Target="../ctrlProps/ctrlProp174.xml"/><Relationship Id="rId67" Type="http://schemas.openxmlformats.org/officeDocument/2006/relationships/ctrlProp" Target="../ctrlProps/ctrlProp182.xml"/><Relationship Id="rId20" Type="http://schemas.openxmlformats.org/officeDocument/2006/relationships/ctrlProp" Target="../ctrlProps/ctrlProp135.xml"/><Relationship Id="rId41" Type="http://schemas.openxmlformats.org/officeDocument/2006/relationships/ctrlProp" Target="../ctrlProps/ctrlProp156.xml"/><Relationship Id="rId54" Type="http://schemas.openxmlformats.org/officeDocument/2006/relationships/ctrlProp" Target="../ctrlProps/ctrlProp169.xml"/><Relationship Id="rId62" Type="http://schemas.openxmlformats.org/officeDocument/2006/relationships/ctrlProp" Target="../ctrlProps/ctrlProp177.xml"/><Relationship Id="rId70" Type="http://schemas.openxmlformats.org/officeDocument/2006/relationships/ctrlProp" Target="../ctrlProps/ctrlProp185.xml"/><Relationship Id="rId1" Type="http://schemas.openxmlformats.org/officeDocument/2006/relationships/printerSettings" Target="../printerSettings/printerSettings4.bin"/><Relationship Id="rId6" Type="http://schemas.openxmlformats.org/officeDocument/2006/relationships/ctrlProp" Target="../ctrlProps/ctrlProp121.xml"/><Relationship Id="rId15" Type="http://schemas.openxmlformats.org/officeDocument/2006/relationships/ctrlProp" Target="../ctrlProps/ctrlProp130.xml"/><Relationship Id="rId23" Type="http://schemas.openxmlformats.org/officeDocument/2006/relationships/ctrlProp" Target="../ctrlProps/ctrlProp138.xml"/><Relationship Id="rId28" Type="http://schemas.openxmlformats.org/officeDocument/2006/relationships/ctrlProp" Target="../ctrlProps/ctrlProp143.xml"/><Relationship Id="rId36" Type="http://schemas.openxmlformats.org/officeDocument/2006/relationships/ctrlProp" Target="../ctrlProps/ctrlProp151.xml"/><Relationship Id="rId49" Type="http://schemas.openxmlformats.org/officeDocument/2006/relationships/ctrlProp" Target="../ctrlProps/ctrlProp164.xml"/><Relationship Id="rId57" Type="http://schemas.openxmlformats.org/officeDocument/2006/relationships/ctrlProp" Target="../ctrlProps/ctrlProp172.xml"/><Relationship Id="rId10" Type="http://schemas.openxmlformats.org/officeDocument/2006/relationships/ctrlProp" Target="../ctrlProps/ctrlProp125.xml"/><Relationship Id="rId31" Type="http://schemas.openxmlformats.org/officeDocument/2006/relationships/ctrlProp" Target="../ctrlProps/ctrlProp146.xml"/><Relationship Id="rId44" Type="http://schemas.openxmlformats.org/officeDocument/2006/relationships/ctrlProp" Target="../ctrlProps/ctrlProp159.xml"/><Relationship Id="rId52" Type="http://schemas.openxmlformats.org/officeDocument/2006/relationships/ctrlProp" Target="../ctrlProps/ctrlProp167.xml"/><Relationship Id="rId60" Type="http://schemas.openxmlformats.org/officeDocument/2006/relationships/ctrlProp" Target="../ctrlProps/ctrlProp175.xml"/><Relationship Id="rId65" Type="http://schemas.openxmlformats.org/officeDocument/2006/relationships/ctrlProp" Target="../ctrlProps/ctrlProp180.xml"/><Relationship Id="rId73" Type="http://schemas.openxmlformats.org/officeDocument/2006/relationships/ctrlProp" Target="../ctrlProps/ctrlProp188.xml"/><Relationship Id="rId4" Type="http://schemas.openxmlformats.org/officeDocument/2006/relationships/ctrlProp" Target="../ctrlProps/ctrlProp119.xml"/><Relationship Id="rId9" Type="http://schemas.openxmlformats.org/officeDocument/2006/relationships/ctrlProp" Target="../ctrlProps/ctrlProp124.xml"/><Relationship Id="rId13" Type="http://schemas.openxmlformats.org/officeDocument/2006/relationships/ctrlProp" Target="../ctrlProps/ctrlProp128.xml"/><Relationship Id="rId18" Type="http://schemas.openxmlformats.org/officeDocument/2006/relationships/ctrlProp" Target="../ctrlProps/ctrlProp133.xml"/><Relationship Id="rId39" Type="http://schemas.openxmlformats.org/officeDocument/2006/relationships/ctrlProp" Target="../ctrlProps/ctrlProp154.xml"/><Relationship Id="rId34" Type="http://schemas.openxmlformats.org/officeDocument/2006/relationships/ctrlProp" Target="../ctrlProps/ctrlProp149.xml"/><Relationship Id="rId50" Type="http://schemas.openxmlformats.org/officeDocument/2006/relationships/ctrlProp" Target="../ctrlProps/ctrlProp165.xml"/><Relationship Id="rId55" Type="http://schemas.openxmlformats.org/officeDocument/2006/relationships/ctrlProp" Target="../ctrlProps/ctrlProp170.xml"/><Relationship Id="rId7" Type="http://schemas.openxmlformats.org/officeDocument/2006/relationships/ctrlProp" Target="../ctrlProps/ctrlProp122.xml"/><Relationship Id="rId71" Type="http://schemas.openxmlformats.org/officeDocument/2006/relationships/ctrlProp" Target="../ctrlProps/ctrlProp18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F5B58-81CD-4A12-98E7-FC8EA56CABE9}">
  <sheetPr codeName="Sheet2">
    <tabColor rgb="FF1E376D"/>
  </sheetPr>
  <dimension ref="A1:P34"/>
  <sheetViews>
    <sheetView topLeftCell="A5" zoomScale="160" zoomScaleNormal="160" workbookViewId="0">
      <selection activeCell="Q30" sqref="Q30"/>
    </sheetView>
  </sheetViews>
  <sheetFormatPr defaultRowHeight="14.4" x14ac:dyDescent="0.3"/>
  <cols>
    <col min="1" max="1" width="5.5546875" customWidth="1"/>
    <col min="2" max="2" width="16.33203125" customWidth="1"/>
    <col min="3" max="3" width="5.88671875" customWidth="1"/>
    <col min="4" max="4" width="67.109375" customWidth="1"/>
    <col min="5" max="5" width="7" customWidth="1"/>
    <col min="6" max="6" width="10.44140625" customWidth="1"/>
    <col min="7" max="7" width="6.5546875" customWidth="1"/>
    <col min="8" max="8" width="10.109375" customWidth="1"/>
    <col min="9" max="15" width="9.109375" hidden="1" customWidth="1"/>
  </cols>
  <sheetData>
    <row r="1" spans="1:8" ht="5.25" customHeight="1" thickBot="1" x14ac:dyDescent="0.35"/>
    <row r="2" spans="1:8" ht="57" customHeight="1" thickBot="1" x14ac:dyDescent="0.35">
      <c r="A2" s="99" t="s">
        <v>118</v>
      </c>
      <c r="B2" s="100"/>
      <c r="C2" s="100"/>
      <c r="D2" s="100"/>
      <c r="E2" s="100"/>
      <c r="F2" s="100"/>
      <c r="G2" s="100"/>
      <c r="H2" s="101"/>
    </row>
    <row r="3" spans="1:8" ht="163.5" customHeight="1" thickBot="1" x14ac:dyDescent="0.35">
      <c r="A3" s="111" t="s">
        <v>128</v>
      </c>
      <c r="B3" s="112"/>
      <c r="C3" s="112"/>
      <c r="D3" s="112"/>
      <c r="E3" s="112"/>
      <c r="F3" s="112"/>
      <c r="G3" s="112"/>
      <c r="H3" s="113"/>
    </row>
    <row r="4" spans="1:8" ht="17.25" customHeight="1" thickBot="1" x14ac:dyDescent="0.35">
      <c r="A4" s="117" t="s">
        <v>104</v>
      </c>
      <c r="B4" s="118"/>
      <c r="C4" s="118"/>
      <c r="D4" s="118"/>
      <c r="E4" s="118"/>
      <c r="F4" s="118"/>
      <c r="G4" s="118"/>
      <c r="H4" s="119"/>
    </row>
    <row r="5" spans="1:8" ht="83.25" customHeight="1" x14ac:dyDescent="0.3">
      <c r="A5" s="114" t="s">
        <v>130</v>
      </c>
      <c r="B5" s="115"/>
      <c r="C5" s="115"/>
      <c r="D5" s="115"/>
      <c r="E5" s="115"/>
      <c r="F5" s="115"/>
      <c r="G5" s="115"/>
      <c r="H5" s="116"/>
    </row>
    <row r="6" spans="1:8" ht="31.5" customHeight="1" x14ac:dyDescent="0.3">
      <c r="A6" s="74"/>
      <c r="B6" s="75"/>
      <c r="C6" s="73" t="s">
        <v>122</v>
      </c>
      <c r="D6" s="120" t="s">
        <v>121</v>
      </c>
      <c r="E6" s="120"/>
      <c r="F6" s="120"/>
      <c r="G6" s="120"/>
      <c r="H6" s="121"/>
    </row>
    <row r="7" spans="1:8" ht="31.5" customHeight="1" x14ac:dyDescent="0.3">
      <c r="A7" s="74"/>
      <c r="B7" s="75"/>
      <c r="C7" s="73" t="s">
        <v>122</v>
      </c>
      <c r="D7" s="120" t="s">
        <v>202</v>
      </c>
      <c r="E7" s="120"/>
      <c r="F7" s="120"/>
      <c r="G7" s="120"/>
      <c r="H7" s="121"/>
    </row>
    <row r="8" spans="1:8" ht="30.75" customHeight="1" x14ac:dyDescent="0.3">
      <c r="A8" s="74"/>
      <c r="B8" s="75"/>
      <c r="C8" s="73" t="s">
        <v>122</v>
      </c>
      <c r="D8" s="120" t="s">
        <v>123</v>
      </c>
      <c r="E8" s="120"/>
      <c r="F8" s="120"/>
      <c r="G8" s="120"/>
      <c r="H8" s="121"/>
    </row>
    <row r="9" spans="1:8" ht="16.5" customHeight="1" x14ac:dyDescent="0.3">
      <c r="A9" s="74"/>
      <c r="B9" s="75"/>
      <c r="C9" s="73" t="s">
        <v>122</v>
      </c>
      <c r="D9" s="120" t="s">
        <v>124</v>
      </c>
      <c r="E9" s="120"/>
      <c r="F9" s="120"/>
      <c r="G9" s="120"/>
      <c r="H9" s="121"/>
    </row>
    <row r="10" spans="1:8" ht="34.5" customHeight="1" x14ac:dyDescent="0.3">
      <c r="A10" s="74"/>
      <c r="B10" s="75"/>
      <c r="C10" s="73" t="s">
        <v>122</v>
      </c>
      <c r="D10" s="120" t="s">
        <v>125</v>
      </c>
      <c r="E10" s="120"/>
      <c r="F10" s="120"/>
      <c r="G10" s="120"/>
      <c r="H10" s="121"/>
    </row>
    <row r="11" spans="1:8" ht="36.75" customHeight="1" thickBot="1" x14ac:dyDescent="0.35">
      <c r="A11" s="102" t="s">
        <v>129</v>
      </c>
      <c r="B11" s="103"/>
      <c r="C11" s="103"/>
      <c r="D11" s="103"/>
      <c r="E11" s="103"/>
      <c r="F11" s="103"/>
      <c r="G11" s="103"/>
      <c r="H11" s="104"/>
    </row>
    <row r="12" spans="1:8" ht="9" customHeight="1" thickBot="1" x14ac:dyDescent="0.35">
      <c r="A12" s="46"/>
      <c r="B12" s="47"/>
      <c r="C12" s="47"/>
      <c r="D12" s="47"/>
      <c r="E12" s="47"/>
      <c r="F12" s="47"/>
      <c r="G12" s="47"/>
      <c r="H12" s="48"/>
    </row>
    <row r="13" spans="1:8" ht="25.5" customHeight="1" x14ac:dyDescent="0.3">
      <c r="A13" s="105" t="s">
        <v>68</v>
      </c>
      <c r="B13" s="106"/>
      <c r="C13" s="106"/>
      <c r="D13" s="106"/>
      <c r="E13" s="106"/>
      <c r="F13" s="106"/>
      <c r="G13" s="106"/>
      <c r="H13" s="107"/>
    </row>
    <row r="14" spans="1:8" x14ac:dyDescent="0.3">
      <c r="A14" s="122" t="s">
        <v>117</v>
      </c>
      <c r="B14" s="123"/>
      <c r="C14" s="124"/>
      <c r="D14" s="108"/>
      <c r="E14" s="109"/>
      <c r="F14" s="109"/>
      <c r="G14" s="109"/>
      <c r="H14" s="110"/>
    </row>
    <row r="15" spans="1:8" x14ac:dyDescent="0.3">
      <c r="A15" s="122" t="s">
        <v>67</v>
      </c>
      <c r="B15" s="123"/>
      <c r="C15" s="124"/>
      <c r="D15" s="128"/>
      <c r="E15" s="128"/>
      <c r="F15" s="128"/>
      <c r="G15" s="128"/>
      <c r="H15" s="129"/>
    </row>
    <row r="16" spans="1:8" ht="15" customHeight="1" x14ac:dyDescent="0.3">
      <c r="A16" s="147" t="s">
        <v>101</v>
      </c>
      <c r="B16" s="148"/>
      <c r="C16" s="149"/>
      <c r="D16" s="130"/>
      <c r="E16" s="131"/>
      <c r="F16" s="131"/>
      <c r="G16" s="131"/>
      <c r="H16" s="132"/>
    </row>
    <row r="17" spans="1:16" x14ac:dyDescent="0.3">
      <c r="A17" s="150"/>
      <c r="B17" s="151"/>
      <c r="C17" s="152"/>
      <c r="D17" s="133"/>
      <c r="E17" s="134"/>
      <c r="F17" s="134"/>
      <c r="G17" s="134"/>
      <c r="H17" s="135"/>
    </row>
    <row r="18" spans="1:16" x14ac:dyDescent="0.3">
      <c r="A18" s="150"/>
      <c r="B18" s="151"/>
      <c r="C18" s="152"/>
      <c r="D18" s="133"/>
      <c r="E18" s="134"/>
      <c r="F18" s="134"/>
      <c r="G18" s="134"/>
      <c r="H18" s="135"/>
    </row>
    <row r="19" spans="1:16" x14ac:dyDescent="0.3">
      <c r="A19" s="153"/>
      <c r="B19" s="154"/>
      <c r="C19" s="155"/>
      <c r="D19" s="136"/>
      <c r="E19" s="137"/>
      <c r="F19" s="137"/>
      <c r="G19" s="137"/>
      <c r="H19" s="138"/>
    </row>
    <row r="20" spans="1:16" ht="15" customHeight="1" x14ac:dyDescent="0.3">
      <c r="A20" s="147" t="s">
        <v>102</v>
      </c>
      <c r="B20" s="148"/>
      <c r="C20" s="149"/>
      <c r="D20" s="130"/>
      <c r="E20" s="131"/>
      <c r="F20" s="131"/>
      <c r="G20" s="131"/>
      <c r="H20" s="132"/>
    </row>
    <row r="21" spans="1:16" x14ac:dyDescent="0.3">
      <c r="A21" s="150"/>
      <c r="B21" s="151"/>
      <c r="C21" s="152"/>
      <c r="D21" s="133"/>
      <c r="E21" s="134"/>
      <c r="F21" s="134"/>
      <c r="G21" s="134"/>
      <c r="H21" s="135"/>
    </row>
    <row r="22" spans="1:16" x14ac:dyDescent="0.3">
      <c r="A22" s="150"/>
      <c r="B22" s="151"/>
      <c r="C22" s="152"/>
      <c r="D22" s="133"/>
      <c r="E22" s="134"/>
      <c r="F22" s="134"/>
      <c r="G22" s="134"/>
      <c r="H22" s="135"/>
    </row>
    <row r="23" spans="1:16" x14ac:dyDescent="0.3">
      <c r="A23" s="150"/>
      <c r="B23" s="151"/>
      <c r="C23" s="152"/>
      <c r="D23" s="133"/>
      <c r="E23" s="134"/>
      <c r="F23" s="134"/>
      <c r="G23" s="134"/>
      <c r="H23" s="135"/>
    </row>
    <row r="24" spans="1:16" x14ac:dyDescent="0.3">
      <c r="A24" s="150"/>
      <c r="B24" s="151"/>
      <c r="C24" s="152"/>
      <c r="D24" s="133"/>
      <c r="E24" s="134"/>
      <c r="F24" s="134"/>
      <c r="G24" s="134"/>
      <c r="H24" s="135"/>
    </row>
    <row r="25" spans="1:16" x14ac:dyDescent="0.3">
      <c r="A25" s="150"/>
      <c r="B25" s="151"/>
      <c r="C25" s="152"/>
      <c r="D25" s="133"/>
      <c r="E25" s="134"/>
      <c r="F25" s="134"/>
      <c r="G25" s="134"/>
      <c r="H25" s="135"/>
    </row>
    <row r="26" spans="1:16" x14ac:dyDescent="0.3">
      <c r="A26" s="150"/>
      <c r="B26" s="151"/>
      <c r="C26" s="152"/>
      <c r="D26" s="133"/>
      <c r="E26" s="134"/>
      <c r="F26" s="134"/>
      <c r="G26" s="134"/>
      <c r="H26" s="135"/>
    </row>
    <row r="27" spans="1:16" ht="15" thickBot="1" x14ac:dyDescent="0.35">
      <c r="A27" s="156"/>
      <c r="B27" s="157"/>
      <c r="C27" s="158"/>
      <c r="D27" s="133"/>
      <c r="E27" s="134"/>
      <c r="F27" s="134"/>
      <c r="G27" s="134"/>
      <c r="H27" s="135"/>
    </row>
    <row r="28" spans="1:16" ht="31.5" customHeight="1" thickBot="1" x14ac:dyDescent="0.35">
      <c r="A28" s="60" t="s">
        <v>64</v>
      </c>
      <c r="B28" s="144" t="s">
        <v>109</v>
      </c>
      <c r="C28" s="145"/>
      <c r="D28" s="145"/>
      <c r="E28" s="139" t="s">
        <v>2</v>
      </c>
      <c r="F28" s="140"/>
      <c r="G28" s="140" t="s">
        <v>3</v>
      </c>
      <c r="H28" s="146"/>
    </row>
    <row r="29" spans="1:16" ht="47.25" customHeight="1" x14ac:dyDescent="0.3">
      <c r="A29" s="80">
        <v>1</v>
      </c>
      <c r="B29" s="141" t="s">
        <v>103</v>
      </c>
      <c r="C29" s="141"/>
      <c r="D29" s="141"/>
      <c r="E29" s="81"/>
      <c r="F29" s="82" t="s">
        <v>65</v>
      </c>
      <c r="G29" s="83"/>
      <c r="H29" s="84" t="s">
        <v>66</v>
      </c>
      <c r="I29" s="38"/>
      <c r="J29" s="38"/>
      <c r="K29" s="38"/>
      <c r="L29">
        <v>3</v>
      </c>
      <c r="M29" s="38">
        <f>IF(L29=1,L29,)</f>
        <v>0</v>
      </c>
      <c r="N29" s="38">
        <f>IF(L29=2,L29,)</f>
        <v>0</v>
      </c>
      <c r="O29" s="38"/>
      <c r="P29" s="76"/>
    </row>
    <row r="30" spans="1:16" ht="61.5" customHeight="1" x14ac:dyDescent="0.3">
      <c r="A30" s="44">
        <v>2</v>
      </c>
      <c r="B30" s="143" t="s">
        <v>126</v>
      </c>
      <c r="C30" s="143"/>
      <c r="D30" s="143"/>
      <c r="E30" s="77"/>
      <c r="F30" s="78" t="s">
        <v>65</v>
      </c>
      <c r="G30" s="79"/>
      <c r="H30" s="85" t="s">
        <v>66</v>
      </c>
      <c r="I30" s="38"/>
      <c r="J30" s="38"/>
      <c r="K30" s="38"/>
      <c r="M30" s="38"/>
      <c r="N30" s="38"/>
      <c r="O30" s="38"/>
      <c r="P30" s="76"/>
    </row>
    <row r="31" spans="1:16" ht="92.25" customHeight="1" thickBot="1" x14ac:dyDescent="0.35">
      <c r="A31" s="45">
        <v>3</v>
      </c>
      <c r="B31" s="142" t="s">
        <v>119</v>
      </c>
      <c r="C31" s="142"/>
      <c r="D31" s="142"/>
      <c r="E31" s="86"/>
      <c r="F31" s="87" t="s">
        <v>65</v>
      </c>
      <c r="G31" s="88"/>
      <c r="H31" s="89" t="s">
        <v>66</v>
      </c>
      <c r="I31" s="38"/>
      <c r="J31" s="38"/>
      <c r="K31" s="38"/>
      <c r="L31">
        <v>10</v>
      </c>
      <c r="M31" s="38">
        <f t="shared" ref="M31" si="0">IF(L31=1,L31,)</f>
        <v>0</v>
      </c>
      <c r="N31" s="38">
        <f t="shared" ref="N31" si="1">IF(L31=2,L31,)</f>
        <v>0</v>
      </c>
      <c r="O31" s="38"/>
      <c r="P31" s="76"/>
    </row>
    <row r="32" spans="1:16" ht="11.25" customHeight="1" thickBot="1" x14ac:dyDescent="0.35">
      <c r="I32" s="38"/>
      <c r="J32" s="38"/>
      <c r="K32" s="38"/>
      <c r="L32" s="38"/>
      <c r="M32" s="38">
        <f>COUNTIFS(M29:M31,"=1")</f>
        <v>0</v>
      </c>
      <c r="N32" s="38">
        <f>COUNTIFS(N29:N31,"=2")</f>
        <v>0</v>
      </c>
      <c r="O32" s="38"/>
    </row>
    <row r="33" spans="1:15" ht="16.2" thickBot="1" x14ac:dyDescent="0.35">
      <c r="A33" s="117" t="s">
        <v>115</v>
      </c>
      <c r="B33" s="118"/>
      <c r="C33" s="118"/>
      <c r="D33" s="118"/>
      <c r="E33" s="118"/>
      <c r="F33" s="118"/>
      <c r="G33" s="118"/>
      <c r="H33" s="119"/>
      <c r="I33" s="38"/>
      <c r="J33" s="38"/>
      <c r="K33" s="38"/>
      <c r="L33" s="38"/>
      <c r="M33" s="38"/>
      <c r="N33" s="38"/>
      <c r="O33" s="38"/>
    </row>
    <row r="34" spans="1:15" ht="54" customHeight="1" thickBot="1" x14ac:dyDescent="0.35">
      <c r="A34" s="125" t="s">
        <v>127</v>
      </c>
      <c r="B34" s="126"/>
      <c r="C34" s="126"/>
      <c r="D34" s="126"/>
      <c r="E34" s="126"/>
      <c r="F34" s="126"/>
      <c r="G34" s="126"/>
      <c r="H34" s="127"/>
      <c r="I34" s="38"/>
      <c r="J34" s="38"/>
      <c r="K34" s="38"/>
      <c r="L34" s="38"/>
      <c r="M34" s="38"/>
      <c r="N34" s="38"/>
      <c r="O34" s="38"/>
    </row>
  </sheetData>
  <mergeCells count="27">
    <mergeCell ref="A34:H34"/>
    <mergeCell ref="A33:H33"/>
    <mergeCell ref="D15:H15"/>
    <mergeCell ref="D16:H19"/>
    <mergeCell ref="E28:F28"/>
    <mergeCell ref="B29:D29"/>
    <mergeCell ref="B31:D31"/>
    <mergeCell ref="B30:D30"/>
    <mergeCell ref="B28:D28"/>
    <mergeCell ref="D20:H27"/>
    <mergeCell ref="G28:H28"/>
    <mergeCell ref="A16:C19"/>
    <mergeCell ref="A20:C27"/>
    <mergeCell ref="A15:C15"/>
    <mergeCell ref="A2:H2"/>
    <mergeCell ref="A11:H11"/>
    <mergeCell ref="A13:H13"/>
    <mergeCell ref="D14:H14"/>
    <mergeCell ref="A3:H3"/>
    <mergeCell ref="A5:H5"/>
    <mergeCell ref="A4:H4"/>
    <mergeCell ref="D6:H6"/>
    <mergeCell ref="D7:H7"/>
    <mergeCell ref="D8:H8"/>
    <mergeCell ref="D9:H9"/>
    <mergeCell ref="A14:C14"/>
    <mergeCell ref="D10:H10"/>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209" r:id="rId4" name="Group Box 17">
              <controlPr defaultSize="0" print="0" autoFill="0" autoPict="0">
                <anchor moveWithCells="1">
                  <from>
                    <xdr:col>4</xdr:col>
                    <xdr:colOff>0</xdr:colOff>
                    <xdr:row>27</xdr:row>
                    <xdr:rowOff>388620</xdr:rowOff>
                  </from>
                  <to>
                    <xdr:col>16</xdr:col>
                    <xdr:colOff>7620</xdr:colOff>
                    <xdr:row>29</xdr:row>
                    <xdr:rowOff>0</xdr:rowOff>
                  </to>
                </anchor>
              </controlPr>
            </control>
          </mc:Choice>
        </mc:AlternateContent>
        <mc:AlternateContent xmlns:mc="http://schemas.openxmlformats.org/markup-compatibility/2006">
          <mc:Choice Requires="x14">
            <control shapeId="8210" r:id="rId5" name="Option Button 18">
              <controlPr locked="0" defaultSize="0" autoFill="0" autoLine="0" autoPict="0">
                <anchor moveWithCells="1">
                  <from>
                    <xdr:col>4</xdr:col>
                    <xdr:colOff>114300</xdr:colOff>
                    <xdr:row>28</xdr:row>
                    <xdr:rowOff>152400</xdr:rowOff>
                  </from>
                  <to>
                    <xdr:col>4</xdr:col>
                    <xdr:colOff>373380</xdr:colOff>
                    <xdr:row>28</xdr:row>
                    <xdr:rowOff>335280</xdr:rowOff>
                  </to>
                </anchor>
              </controlPr>
            </control>
          </mc:Choice>
        </mc:AlternateContent>
        <mc:AlternateContent xmlns:mc="http://schemas.openxmlformats.org/markup-compatibility/2006">
          <mc:Choice Requires="x14">
            <control shapeId="8223" r:id="rId6" name="Option Button 31">
              <controlPr locked="0" defaultSize="0" autoFill="0" autoLine="0" autoPict="0">
                <anchor moveWithCells="1">
                  <from>
                    <xdr:col>15</xdr:col>
                    <xdr:colOff>190500</xdr:colOff>
                    <xdr:row>28</xdr:row>
                    <xdr:rowOff>144780</xdr:rowOff>
                  </from>
                  <to>
                    <xdr:col>15</xdr:col>
                    <xdr:colOff>441960</xdr:colOff>
                    <xdr:row>28</xdr:row>
                    <xdr:rowOff>335280</xdr:rowOff>
                  </to>
                </anchor>
              </controlPr>
            </control>
          </mc:Choice>
        </mc:AlternateContent>
        <mc:AlternateContent xmlns:mc="http://schemas.openxmlformats.org/markup-compatibility/2006">
          <mc:Choice Requires="x14">
            <control shapeId="8224" r:id="rId7" name="Option Button 32">
              <controlPr locked="0" defaultSize="0" autoFill="0" autoLine="0" autoPict="0">
                <anchor moveWithCells="1">
                  <from>
                    <xdr:col>6</xdr:col>
                    <xdr:colOff>106680</xdr:colOff>
                    <xdr:row>28</xdr:row>
                    <xdr:rowOff>182880</xdr:rowOff>
                  </from>
                  <to>
                    <xdr:col>7</xdr:col>
                    <xdr:colOff>0</xdr:colOff>
                    <xdr:row>28</xdr:row>
                    <xdr:rowOff>350520</xdr:rowOff>
                  </to>
                </anchor>
              </controlPr>
            </control>
          </mc:Choice>
        </mc:AlternateContent>
        <mc:AlternateContent xmlns:mc="http://schemas.openxmlformats.org/markup-compatibility/2006">
          <mc:Choice Requires="x14">
            <control shapeId="8229" r:id="rId8" name="Group Box 37">
              <controlPr defaultSize="0" print="0" autoFill="0" autoPict="0">
                <anchor moveWithCells="1">
                  <from>
                    <xdr:col>4</xdr:col>
                    <xdr:colOff>0</xdr:colOff>
                    <xdr:row>29</xdr:row>
                    <xdr:rowOff>0</xdr:rowOff>
                  </from>
                  <to>
                    <xdr:col>15</xdr:col>
                    <xdr:colOff>609600</xdr:colOff>
                    <xdr:row>30</xdr:row>
                    <xdr:rowOff>0</xdr:rowOff>
                  </to>
                </anchor>
              </controlPr>
            </control>
          </mc:Choice>
        </mc:AlternateContent>
        <mc:AlternateContent xmlns:mc="http://schemas.openxmlformats.org/markup-compatibility/2006">
          <mc:Choice Requires="x14">
            <control shapeId="8230" r:id="rId9" name="Option Button 38">
              <controlPr locked="0" defaultSize="0" autoFill="0" autoLine="0" autoPict="0">
                <anchor moveWithCells="1">
                  <from>
                    <xdr:col>4</xdr:col>
                    <xdr:colOff>114300</xdr:colOff>
                    <xdr:row>28</xdr:row>
                    <xdr:rowOff>152400</xdr:rowOff>
                  </from>
                  <to>
                    <xdr:col>4</xdr:col>
                    <xdr:colOff>373380</xdr:colOff>
                    <xdr:row>28</xdr:row>
                    <xdr:rowOff>335280</xdr:rowOff>
                  </to>
                </anchor>
              </controlPr>
            </control>
          </mc:Choice>
        </mc:AlternateContent>
        <mc:AlternateContent xmlns:mc="http://schemas.openxmlformats.org/markup-compatibility/2006">
          <mc:Choice Requires="x14">
            <control shapeId="8244" r:id="rId10" name="Option Button 52">
              <controlPr locked="0" defaultSize="0" autoFill="0" autoLine="0" autoPict="0">
                <anchor moveWithCells="1">
                  <from>
                    <xdr:col>6</xdr:col>
                    <xdr:colOff>106680</xdr:colOff>
                    <xdr:row>28</xdr:row>
                    <xdr:rowOff>182880</xdr:rowOff>
                  </from>
                  <to>
                    <xdr:col>7</xdr:col>
                    <xdr:colOff>0</xdr:colOff>
                    <xdr:row>28</xdr:row>
                    <xdr:rowOff>350520</xdr:rowOff>
                  </to>
                </anchor>
              </controlPr>
            </control>
          </mc:Choice>
        </mc:AlternateContent>
        <mc:AlternateContent xmlns:mc="http://schemas.openxmlformats.org/markup-compatibility/2006">
          <mc:Choice Requires="x14">
            <control shapeId="8246" r:id="rId11" name="Option Button 54">
              <controlPr locked="0" defaultSize="0" autoFill="0" autoLine="0" autoPict="0">
                <anchor moveWithCells="1">
                  <from>
                    <xdr:col>4</xdr:col>
                    <xdr:colOff>114300</xdr:colOff>
                    <xdr:row>29</xdr:row>
                    <xdr:rowOff>297180</xdr:rowOff>
                  </from>
                  <to>
                    <xdr:col>4</xdr:col>
                    <xdr:colOff>373380</xdr:colOff>
                    <xdr:row>29</xdr:row>
                    <xdr:rowOff>457200</xdr:rowOff>
                  </to>
                </anchor>
              </controlPr>
            </control>
          </mc:Choice>
        </mc:AlternateContent>
        <mc:AlternateContent xmlns:mc="http://schemas.openxmlformats.org/markup-compatibility/2006">
          <mc:Choice Requires="x14">
            <control shapeId="8247" r:id="rId12" name="Option Button 55">
              <controlPr locked="0" defaultSize="0" autoFill="0" autoLine="0" autoPict="0">
                <anchor moveWithCells="1">
                  <from>
                    <xdr:col>6</xdr:col>
                    <xdr:colOff>114300</xdr:colOff>
                    <xdr:row>29</xdr:row>
                    <xdr:rowOff>297180</xdr:rowOff>
                  </from>
                  <to>
                    <xdr:col>7</xdr:col>
                    <xdr:colOff>7620</xdr:colOff>
                    <xdr:row>29</xdr:row>
                    <xdr:rowOff>457200</xdr:rowOff>
                  </to>
                </anchor>
              </controlPr>
            </control>
          </mc:Choice>
        </mc:AlternateContent>
        <mc:AlternateContent xmlns:mc="http://schemas.openxmlformats.org/markup-compatibility/2006">
          <mc:Choice Requires="x14">
            <control shapeId="8248" r:id="rId13" name="Option Button 56">
              <controlPr locked="0" defaultSize="0" print="0" autoFill="0" autoLine="0" autoPict="0">
                <anchor moveWithCells="1">
                  <from>
                    <xdr:col>15</xdr:col>
                    <xdr:colOff>190500</xdr:colOff>
                    <xdr:row>29</xdr:row>
                    <xdr:rowOff>274320</xdr:rowOff>
                  </from>
                  <to>
                    <xdr:col>15</xdr:col>
                    <xdr:colOff>449580</xdr:colOff>
                    <xdr:row>29</xdr:row>
                    <xdr:rowOff>449580</xdr:rowOff>
                  </to>
                </anchor>
              </controlPr>
            </control>
          </mc:Choice>
        </mc:AlternateContent>
        <mc:AlternateContent xmlns:mc="http://schemas.openxmlformats.org/markup-compatibility/2006">
          <mc:Choice Requires="x14">
            <control shapeId="8250" r:id="rId14" name="Option Button 58">
              <controlPr locked="0" defaultSize="0" autoFill="0" autoLine="0" autoPict="0">
                <anchor moveWithCells="1">
                  <from>
                    <xdr:col>4</xdr:col>
                    <xdr:colOff>114300</xdr:colOff>
                    <xdr:row>29</xdr:row>
                    <xdr:rowOff>297180</xdr:rowOff>
                  </from>
                  <to>
                    <xdr:col>4</xdr:col>
                    <xdr:colOff>373380</xdr:colOff>
                    <xdr:row>29</xdr:row>
                    <xdr:rowOff>457200</xdr:rowOff>
                  </to>
                </anchor>
              </controlPr>
            </control>
          </mc:Choice>
        </mc:AlternateContent>
        <mc:AlternateContent xmlns:mc="http://schemas.openxmlformats.org/markup-compatibility/2006">
          <mc:Choice Requires="x14">
            <control shapeId="8251" r:id="rId15" name="Option Button 59">
              <controlPr locked="0" defaultSize="0" autoFill="0" autoLine="0" autoPict="0">
                <anchor moveWithCells="1">
                  <from>
                    <xdr:col>6</xdr:col>
                    <xdr:colOff>114300</xdr:colOff>
                    <xdr:row>29</xdr:row>
                    <xdr:rowOff>297180</xdr:rowOff>
                  </from>
                  <to>
                    <xdr:col>7</xdr:col>
                    <xdr:colOff>7620</xdr:colOff>
                    <xdr:row>29</xdr:row>
                    <xdr:rowOff>457200</xdr:rowOff>
                  </to>
                </anchor>
              </controlPr>
            </control>
          </mc:Choice>
        </mc:AlternateContent>
        <mc:AlternateContent xmlns:mc="http://schemas.openxmlformats.org/markup-compatibility/2006">
          <mc:Choice Requires="x14">
            <control shapeId="8254" r:id="rId16" name="Option Button 62">
              <controlPr locked="0" defaultSize="0" autoFill="0" autoLine="0" autoPict="0">
                <anchor moveWithCells="1">
                  <from>
                    <xdr:col>4</xdr:col>
                    <xdr:colOff>114300</xdr:colOff>
                    <xdr:row>29</xdr:row>
                    <xdr:rowOff>297180</xdr:rowOff>
                  </from>
                  <to>
                    <xdr:col>4</xdr:col>
                    <xdr:colOff>373380</xdr:colOff>
                    <xdr:row>29</xdr:row>
                    <xdr:rowOff>457200</xdr:rowOff>
                  </to>
                </anchor>
              </controlPr>
            </control>
          </mc:Choice>
        </mc:AlternateContent>
        <mc:AlternateContent xmlns:mc="http://schemas.openxmlformats.org/markup-compatibility/2006">
          <mc:Choice Requires="x14">
            <control shapeId="8255" r:id="rId17" name="Option Button 63">
              <controlPr locked="0" defaultSize="0" autoFill="0" autoLine="0" autoPict="0">
                <anchor moveWithCells="1">
                  <from>
                    <xdr:col>6</xdr:col>
                    <xdr:colOff>114300</xdr:colOff>
                    <xdr:row>29</xdr:row>
                    <xdr:rowOff>297180</xdr:rowOff>
                  </from>
                  <to>
                    <xdr:col>7</xdr:col>
                    <xdr:colOff>7620</xdr:colOff>
                    <xdr:row>29</xdr:row>
                    <xdr:rowOff>457200</xdr:rowOff>
                  </to>
                </anchor>
              </controlPr>
            </control>
          </mc:Choice>
        </mc:AlternateContent>
        <mc:AlternateContent xmlns:mc="http://schemas.openxmlformats.org/markup-compatibility/2006">
          <mc:Choice Requires="x14">
            <control shapeId="8259" r:id="rId18" name="Group Box 67">
              <controlPr defaultSize="0" autoFill="0" autoPict="0">
                <anchor moveWithCells="1">
                  <from>
                    <xdr:col>4</xdr:col>
                    <xdr:colOff>0</xdr:colOff>
                    <xdr:row>30</xdr:row>
                    <xdr:rowOff>0</xdr:rowOff>
                  </from>
                  <to>
                    <xdr:col>15</xdr:col>
                    <xdr:colOff>609600</xdr:colOff>
                    <xdr:row>31</xdr:row>
                    <xdr:rowOff>0</xdr:rowOff>
                  </to>
                </anchor>
              </controlPr>
            </control>
          </mc:Choice>
        </mc:AlternateContent>
        <mc:AlternateContent xmlns:mc="http://schemas.openxmlformats.org/markup-compatibility/2006">
          <mc:Choice Requires="x14">
            <control shapeId="8260" r:id="rId19" name="Option Button 68">
              <controlPr defaultSize="0" autoFill="0" autoLine="0" autoPict="0">
                <anchor moveWithCells="1">
                  <from>
                    <xdr:col>4</xdr:col>
                    <xdr:colOff>144780</xdr:colOff>
                    <xdr:row>30</xdr:row>
                    <xdr:rowOff>449580</xdr:rowOff>
                  </from>
                  <to>
                    <xdr:col>4</xdr:col>
                    <xdr:colOff>449580</xdr:colOff>
                    <xdr:row>30</xdr:row>
                    <xdr:rowOff>655320</xdr:rowOff>
                  </to>
                </anchor>
              </controlPr>
            </control>
          </mc:Choice>
        </mc:AlternateContent>
        <mc:AlternateContent xmlns:mc="http://schemas.openxmlformats.org/markup-compatibility/2006">
          <mc:Choice Requires="x14">
            <control shapeId="8261" r:id="rId20" name="Option Button 69">
              <controlPr defaultSize="0" autoFill="0" autoLine="0" autoPict="0">
                <anchor moveWithCells="1">
                  <from>
                    <xdr:col>6</xdr:col>
                    <xdr:colOff>121920</xdr:colOff>
                    <xdr:row>30</xdr:row>
                    <xdr:rowOff>464820</xdr:rowOff>
                  </from>
                  <to>
                    <xdr:col>6</xdr:col>
                    <xdr:colOff>426720</xdr:colOff>
                    <xdr:row>30</xdr:row>
                    <xdr:rowOff>685800</xdr:rowOff>
                  </to>
                </anchor>
              </controlPr>
            </control>
          </mc:Choice>
        </mc:AlternateContent>
        <mc:AlternateContent xmlns:mc="http://schemas.openxmlformats.org/markup-compatibility/2006">
          <mc:Choice Requires="x14">
            <control shapeId="8262" r:id="rId21" name="Option Button 70">
              <controlPr defaultSize="0" autoFill="0" autoLine="0" autoPict="0">
                <anchor moveWithCells="1">
                  <from>
                    <xdr:col>15</xdr:col>
                    <xdr:colOff>190500</xdr:colOff>
                    <xdr:row>30</xdr:row>
                    <xdr:rowOff>487680</xdr:rowOff>
                  </from>
                  <to>
                    <xdr:col>15</xdr:col>
                    <xdr:colOff>495300</xdr:colOff>
                    <xdr:row>30</xdr:row>
                    <xdr:rowOff>693420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34F04-7EF3-4B04-A480-50D50DF874FB}">
  <sheetPr codeName="Sheet3">
    <tabColor rgb="FF1E376D"/>
  </sheetPr>
  <dimension ref="A1:M24"/>
  <sheetViews>
    <sheetView showGridLines="0" zoomScaleNormal="100" workbookViewId="0">
      <selection activeCell="K17" sqref="K17"/>
    </sheetView>
  </sheetViews>
  <sheetFormatPr defaultColWidth="9.109375" defaultRowHeight="14.4" x14ac:dyDescent="0.3"/>
  <cols>
    <col min="1" max="1" width="10.44140625" style="1" customWidth="1"/>
    <col min="2" max="2" width="114.44140625" style="1" customWidth="1"/>
    <col min="3" max="3" width="4.5546875" style="1" customWidth="1"/>
    <col min="4" max="4" width="11.88671875" style="8" customWidth="1"/>
    <col min="5" max="5" width="4.5546875" style="1" customWidth="1"/>
    <col min="6" max="6" width="11.88671875" style="8" customWidth="1"/>
    <col min="7" max="7" width="4.5546875" style="1" customWidth="1"/>
    <col min="8" max="8" width="11.88671875" style="8" customWidth="1"/>
    <col min="9" max="9" width="9.109375" style="1"/>
    <col min="10" max="13" width="9.109375" style="1" customWidth="1"/>
    <col min="14" max="16384" width="9.109375" style="1"/>
  </cols>
  <sheetData>
    <row r="1" spans="1:13" ht="30.75" customHeight="1" x14ac:dyDescent="0.3">
      <c r="A1" s="162" t="s">
        <v>105</v>
      </c>
      <c r="B1" s="163"/>
      <c r="C1" s="163"/>
      <c r="D1" s="163"/>
      <c r="E1" s="163"/>
      <c r="F1" s="163"/>
      <c r="G1" s="163"/>
      <c r="H1" s="164"/>
    </row>
    <row r="2" spans="1:13" ht="15" customHeight="1" x14ac:dyDescent="0.3">
      <c r="A2" s="165" t="s">
        <v>203</v>
      </c>
      <c r="B2" s="166"/>
      <c r="C2" s="166"/>
      <c r="D2" s="166"/>
      <c r="E2" s="166"/>
      <c r="F2" s="166"/>
      <c r="G2" s="166"/>
      <c r="H2" s="167"/>
    </row>
    <row r="3" spans="1:13" ht="30.75" customHeight="1" x14ac:dyDescent="0.3">
      <c r="A3" s="168"/>
      <c r="B3" s="166"/>
      <c r="C3" s="166"/>
      <c r="D3" s="166"/>
      <c r="E3" s="166"/>
      <c r="F3" s="166"/>
      <c r="G3" s="166"/>
      <c r="H3" s="167"/>
    </row>
    <row r="4" spans="1:13" ht="48" customHeight="1" thickBot="1" x14ac:dyDescent="0.35">
      <c r="A4" s="169"/>
      <c r="B4" s="170"/>
      <c r="C4" s="170"/>
      <c r="D4" s="170"/>
      <c r="E4" s="170"/>
      <c r="F4" s="170"/>
      <c r="G4" s="170"/>
      <c r="H4" s="171"/>
    </row>
    <row r="5" spans="1:13" ht="35.25" customHeight="1" thickBot="1" x14ac:dyDescent="0.35">
      <c r="A5" s="57" t="s">
        <v>46</v>
      </c>
      <c r="B5" s="58" t="s">
        <v>112</v>
      </c>
      <c r="C5" s="172" t="s">
        <v>2</v>
      </c>
      <c r="D5" s="173"/>
      <c r="E5" s="172" t="s">
        <v>3</v>
      </c>
      <c r="F5" s="173"/>
      <c r="G5" s="172" t="s">
        <v>4</v>
      </c>
      <c r="H5" s="173"/>
      <c r="I5" s="59" t="s">
        <v>0</v>
      </c>
    </row>
    <row r="6" spans="1:13" ht="30" customHeight="1" x14ac:dyDescent="0.3">
      <c r="A6" s="12">
        <v>1</v>
      </c>
      <c r="B6" s="2" t="s">
        <v>131</v>
      </c>
      <c r="C6" s="3"/>
      <c r="D6" s="4" t="s">
        <v>69</v>
      </c>
      <c r="E6" s="3"/>
      <c r="F6" s="4" t="s">
        <v>70</v>
      </c>
      <c r="G6" s="3"/>
      <c r="H6" s="39" t="s">
        <v>108</v>
      </c>
      <c r="I6" s="55"/>
      <c r="J6" s="33">
        <v>4</v>
      </c>
      <c r="K6" s="33">
        <f>IF(J6=4,,J6)</f>
        <v>0</v>
      </c>
      <c r="L6" s="33">
        <f>COUNTIF(K6,"&gt;=1")</f>
        <v>0</v>
      </c>
      <c r="M6" s="33">
        <f>+A6*L6</f>
        <v>0</v>
      </c>
    </row>
    <row r="7" spans="1:13" ht="30" customHeight="1" x14ac:dyDescent="0.3">
      <c r="A7" s="12">
        <v>0.75</v>
      </c>
      <c r="B7" s="13" t="s">
        <v>132</v>
      </c>
      <c r="C7" s="3"/>
      <c r="D7" s="4" t="s">
        <v>136</v>
      </c>
      <c r="E7" s="3"/>
      <c r="F7" s="4" t="s">
        <v>137</v>
      </c>
      <c r="G7" s="3"/>
      <c r="H7" s="4" t="s">
        <v>138</v>
      </c>
      <c r="I7" s="55"/>
      <c r="J7" s="33">
        <v>4</v>
      </c>
      <c r="K7" s="33">
        <f>IF(J7=4,,J7)</f>
        <v>0</v>
      </c>
      <c r="L7" s="33">
        <f t="shared" ref="L7:L12" si="0">COUNTIF(K7,"&gt;=1")</f>
        <v>0</v>
      </c>
      <c r="M7" s="33">
        <f t="shared" ref="M7:M12" si="1">+A7*L7</f>
        <v>0</v>
      </c>
    </row>
    <row r="8" spans="1:13" ht="30" customHeight="1" x14ac:dyDescent="0.3">
      <c r="A8" s="12">
        <v>1</v>
      </c>
      <c r="B8" s="2" t="s">
        <v>133</v>
      </c>
      <c r="C8" s="3"/>
      <c r="D8" s="4" t="s">
        <v>74</v>
      </c>
      <c r="E8" s="3"/>
      <c r="F8" s="4" t="s">
        <v>75</v>
      </c>
      <c r="G8" s="3"/>
      <c r="H8" s="4" t="s">
        <v>76</v>
      </c>
      <c r="I8" s="55"/>
      <c r="J8" s="33">
        <v>4</v>
      </c>
      <c r="K8" s="33">
        <f>IF(J8=4,,J8)</f>
        <v>0</v>
      </c>
      <c r="L8" s="33">
        <f t="shared" si="0"/>
        <v>0</v>
      </c>
      <c r="M8" s="33">
        <f t="shared" si="1"/>
        <v>0</v>
      </c>
    </row>
    <row r="9" spans="1:13" ht="30" customHeight="1" x14ac:dyDescent="0.3">
      <c r="A9" s="12">
        <v>0.75</v>
      </c>
      <c r="B9" s="2" t="s">
        <v>134</v>
      </c>
      <c r="C9" s="3"/>
      <c r="D9" s="4" t="s">
        <v>5</v>
      </c>
      <c r="E9" s="3"/>
      <c r="F9" s="4" t="s">
        <v>77</v>
      </c>
      <c r="G9" s="3"/>
      <c r="H9" s="4" t="s">
        <v>7</v>
      </c>
      <c r="I9" s="55"/>
      <c r="J9" s="33">
        <v>4</v>
      </c>
      <c r="K9" s="33">
        <f t="shared" ref="K9:K12" si="2">IF(J9=4,,J9)</f>
        <v>0</v>
      </c>
      <c r="L9" s="33">
        <f t="shared" si="0"/>
        <v>0</v>
      </c>
      <c r="M9" s="33">
        <f t="shared" si="1"/>
        <v>0</v>
      </c>
    </row>
    <row r="10" spans="1:13" ht="30" customHeight="1" x14ac:dyDescent="0.3">
      <c r="A10" s="12">
        <v>0.5</v>
      </c>
      <c r="B10" s="2" t="s">
        <v>204</v>
      </c>
      <c r="C10" s="3"/>
      <c r="D10" s="4" t="s">
        <v>78</v>
      </c>
      <c r="E10" s="3"/>
      <c r="F10" s="4" t="s">
        <v>91</v>
      </c>
      <c r="G10" s="3"/>
      <c r="H10" s="4" t="s">
        <v>79</v>
      </c>
      <c r="I10" s="65"/>
      <c r="J10" s="33">
        <v>1</v>
      </c>
      <c r="K10" s="33">
        <f t="shared" si="2"/>
        <v>1</v>
      </c>
      <c r="L10" s="33">
        <f t="shared" si="0"/>
        <v>1</v>
      </c>
      <c r="M10" s="33">
        <f t="shared" si="1"/>
        <v>0.5</v>
      </c>
    </row>
    <row r="11" spans="1:13" ht="30" customHeight="1" x14ac:dyDescent="0.3">
      <c r="A11" s="12">
        <v>0.75</v>
      </c>
      <c r="B11" s="2" t="s">
        <v>135</v>
      </c>
      <c r="C11" s="3"/>
      <c r="D11" s="4" t="s">
        <v>80</v>
      </c>
      <c r="E11" s="3"/>
      <c r="F11" s="4" t="s">
        <v>120</v>
      </c>
      <c r="G11" s="3"/>
      <c r="H11" s="4" t="s">
        <v>81</v>
      </c>
      <c r="I11" s="55"/>
      <c r="J11" s="33">
        <v>4</v>
      </c>
      <c r="K11" s="33">
        <f t="shared" si="2"/>
        <v>0</v>
      </c>
      <c r="L11" s="33">
        <f t="shared" si="0"/>
        <v>0</v>
      </c>
      <c r="M11" s="33">
        <f t="shared" si="1"/>
        <v>0</v>
      </c>
    </row>
    <row r="12" spans="1:13" ht="30" customHeight="1" thickBot="1" x14ac:dyDescent="0.35">
      <c r="A12" s="17">
        <v>0.5</v>
      </c>
      <c r="B12" s="5" t="s">
        <v>180</v>
      </c>
      <c r="C12" s="6"/>
      <c r="D12" s="7" t="s">
        <v>5</v>
      </c>
      <c r="E12" s="6"/>
      <c r="F12" s="7" t="s">
        <v>6</v>
      </c>
      <c r="G12" s="6"/>
      <c r="H12" s="7" t="s">
        <v>7</v>
      </c>
      <c r="I12" s="56"/>
      <c r="J12" s="33">
        <v>4</v>
      </c>
      <c r="K12" s="33">
        <f t="shared" si="2"/>
        <v>0</v>
      </c>
      <c r="L12" s="33">
        <f t="shared" si="0"/>
        <v>0</v>
      </c>
      <c r="M12" s="33">
        <f t="shared" si="1"/>
        <v>0</v>
      </c>
    </row>
    <row r="13" spans="1:13" ht="30" customHeight="1" thickBot="1" x14ac:dyDescent="0.35">
      <c r="J13" s="33">
        <f>SUM(J6:J12)</f>
        <v>25</v>
      </c>
      <c r="K13" s="33">
        <f>SUM(K6:K12)</f>
        <v>1</v>
      </c>
      <c r="L13" s="33">
        <f>SUM(L6:L12)</f>
        <v>1</v>
      </c>
      <c r="M13" s="33">
        <f>SUM(M6:M12)</f>
        <v>0.5</v>
      </c>
    </row>
    <row r="14" spans="1:13" ht="30" customHeight="1" thickBot="1" x14ac:dyDescent="0.35">
      <c r="B14" s="174" t="s">
        <v>43</v>
      </c>
      <c r="C14" s="175"/>
      <c r="D14" s="159" t="str">
        <f>IF(L13=7,L14,"Assessment Not Complete")</f>
        <v>Assessment Not Complete</v>
      </c>
      <c r="E14" s="160"/>
      <c r="F14" s="161"/>
      <c r="J14" s="34">
        <f>K13/M13</f>
        <v>2</v>
      </c>
      <c r="K14" s="34"/>
      <c r="L14" s="34">
        <f>SUMPRODUCT(K6:K12,M6:M12)/SUMPRODUCT(M6:M12,L6:L12)</f>
        <v>1</v>
      </c>
    </row>
    <row r="15" spans="1:13" ht="16.5" customHeight="1" x14ac:dyDescent="0.3">
      <c r="B15" s="20" t="s">
        <v>62</v>
      </c>
      <c r="C15" s="21"/>
      <c r="D15" s="20"/>
      <c r="E15" s="21" t="s">
        <v>85</v>
      </c>
      <c r="F15" s="22"/>
      <c r="G15" s="8"/>
      <c r="H15" s="1"/>
      <c r="I15" s="8"/>
    </row>
    <row r="16" spans="1:13" s="23" customFormat="1" ht="16.5" customHeight="1" x14ac:dyDescent="0.3">
      <c r="B16" s="24" t="s">
        <v>60</v>
      </c>
      <c r="C16" s="25"/>
      <c r="D16" s="24"/>
      <c r="E16" s="32" t="s">
        <v>84</v>
      </c>
      <c r="F16" s="26"/>
      <c r="G16" s="27"/>
      <c r="I16" s="27"/>
      <c r="J16" s="27"/>
    </row>
    <row r="17" spans="2:9" s="23" customFormat="1" ht="16.5" customHeight="1" x14ac:dyDescent="0.3">
      <c r="B17" s="24" t="s">
        <v>63</v>
      </c>
      <c r="C17" s="25"/>
      <c r="D17" s="24"/>
      <c r="E17" s="32" t="s">
        <v>83</v>
      </c>
      <c r="F17" s="26"/>
      <c r="G17" s="27"/>
      <c r="I17" s="27"/>
    </row>
    <row r="18" spans="2:9" s="23" customFormat="1" ht="16.5" customHeight="1" thickBot="1" x14ac:dyDescent="0.35">
      <c r="B18" s="28" t="s">
        <v>61</v>
      </c>
      <c r="C18" s="29"/>
      <c r="D18" s="28"/>
      <c r="E18" s="30" t="s">
        <v>82</v>
      </c>
      <c r="F18" s="31"/>
      <c r="G18" s="27"/>
      <c r="I18" s="27"/>
    </row>
    <row r="19" spans="2:9" s="23" customFormat="1" ht="16.5" customHeight="1" x14ac:dyDescent="0.3">
      <c r="E19" s="27"/>
      <c r="G19" s="27"/>
      <c r="I19" s="27"/>
    </row>
    <row r="20" spans="2:9" s="23" customFormat="1" x14ac:dyDescent="0.3">
      <c r="D20" s="27"/>
      <c r="F20" s="27"/>
      <c r="H20" s="27"/>
    </row>
    <row r="21" spans="2:9" s="23" customFormat="1" x14ac:dyDescent="0.3">
      <c r="D21" s="27"/>
      <c r="F21" s="27"/>
      <c r="H21" s="27"/>
    </row>
    <row r="22" spans="2:9" s="23" customFormat="1" ht="15" customHeight="1" x14ac:dyDescent="0.3">
      <c r="D22" s="27"/>
      <c r="F22" s="27"/>
      <c r="H22" s="27"/>
    </row>
    <row r="23" spans="2:9" s="23" customFormat="1" x14ac:dyDescent="0.3">
      <c r="D23" s="27"/>
      <c r="F23" s="27"/>
      <c r="H23" s="27"/>
    </row>
    <row r="24" spans="2:9" s="23" customFormat="1" x14ac:dyDescent="0.3">
      <c r="D24" s="27"/>
      <c r="F24" s="27"/>
      <c r="H24" s="27"/>
    </row>
  </sheetData>
  <mergeCells count="7">
    <mergeCell ref="D14:F14"/>
    <mergeCell ref="A1:H1"/>
    <mergeCell ref="A2:H4"/>
    <mergeCell ref="C5:D5"/>
    <mergeCell ref="E5:F5"/>
    <mergeCell ref="G5:H5"/>
    <mergeCell ref="B14:C14"/>
  </mergeCells>
  <pageMargins left="1" right="1" top="1" bottom="0.6" header="0.5" footer="0.38"/>
  <pageSetup orientation="portrait" r:id="rId1"/>
  <headerFooter>
    <oddHeader>&amp;L&amp;"Times New Roman,Bold Italic"&amp;10Appendix A&amp;R&amp;"Times New Roman,Regular"&amp;10Publication 16M (DM-5)
 Figure A-501</oddHeader>
    <oddFooter>&amp;C&amp;"Times New Roman,Regular"&amp;10Page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Group Box 1">
              <controlPr defaultSize="0" print="0" autoFill="0" autoPict="0">
                <anchor moveWithCells="1">
                  <from>
                    <xdr:col>2</xdr:col>
                    <xdr:colOff>0</xdr:colOff>
                    <xdr:row>4</xdr:row>
                    <xdr:rowOff>449580</xdr:rowOff>
                  </from>
                  <to>
                    <xdr:col>9</xdr:col>
                    <xdr:colOff>0</xdr:colOff>
                    <xdr:row>6</xdr:row>
                    <xdr:rowOff>0</xdr:rowOff>
                  </to>
                </anchor>
              </controlPr>
            </control>
          </mc:Choice>
        </mc:AlternateContent>
        <mc:AlternateContent xmlns:mc="http://schemas.openxmlformats.org/markup-compatibility/2006">
          <mc:Choice Requires="x14">
            <control shapeId="13314" r:id="rId5" name="Group Box 2">
              <controlPr defaultSize="0" print="0" autoFill="0" autoPict="0">
                <anchor moveWithCells="1">
                  <from>
                    <xdr:col>2</xdr:col>
                    <xdr:colOff>0</xdr:colOff>
                    <xdr:row>7</xdr:row>
                    <xdr:rowOff>0</xdr:rowOff>
                  </from>
                  <to>
                    <xdr:col>9</xdr:col>
                    <xdr:colOff>0</xdr:colOff>
                    <xdr:row>8</xdr:row>
                    <xdr:rowOff>0</xdr:rowOff>
                  </to>
                </anchor>
              </controlPr>
            </control>
          </mc:Choice>
        </mc:AlternateContent>
        <mc:AlternateContent xmlns:mc="http://schemas.openxmlformats.org/markup-compatibility/2006">
          <mc:Choice Requires="x14">
            <control shapeId="13315" r:id="rId6" name="Group Box 3">
              <controlPr defaultSize="0" print="0" autoFill="0" autoPict="0">
                <anchor moveWithCells="1">
                  <from>
                    <xdr:col>2</xdr:col>
                    <xdr:colOff>0</xdr:colOff>
                    <xdr:row>5</xdr:row>
                    <xdr:rowOff>381000</xdr:rowOff>
                  </from>
                  <to>
                    <xdr:col>9</xdr:col>
                    <xdr:colOff>0</xdr:colOff>
                    <xdr:row>7</xdr:row>
                    <xdr:rowOff>0</xdr:rowOff>
                  </to>
                </anchor>
              </controlPr>
            </control>
          </mc:Choice>
        </mc:AlternateContent>
        <mc:AlternateContent xmlns:mc="http://schemas.openxmlformats.org/markup-compatibility/2006">
          <mc:Choice Requires="x14">
            <control shapeId="13316" r:id="rId7" name="Group Box 4">
              <controlPr defaultSize="0" print="0" autoFill="0" autoPict="0">
                <anchor moveWithCells="1">
                  <from>
                    <xdr:col>2</xdr:col>
                    <xdr:colOff>0</xdr:colOff>
                    <xdr:row>8</xdr:row>
                    <xdr:rowOff>0</xdr:rowOff>
                  </from>
                  <to>
                    <xdr:col>9</xdr:col>
                    <xdr:colOff>0</xdr:colOff>
                    <xdr:row>9</xdr:row>
                    <xdr:rowOff>0</xdr:rowOff>
                  </to>
                </anchor>
              </controlPr>
            </control>
          </mc:Choice>
        </mc:AlternateContent>
        <mc:AlternateContent xmlns:mc="http://schemas.openxmlformats.org/markup-compatibility/2006">
          <mc:Choice Requires="x14">
            <control shapeId="13318" r:id="rId8" name="Group Box 6">
              <controlPr defaultSize="0" print="0" autoFill="0" autoPict="0">
                <anchor moveWithCells="1">
                  <from>
                    <xdr:col>2</xdr:col>
                    <xdr:colOff>0</xdr:colOff>
                    <xdr:row>10</xdr:row>
                    <xdr:rowOff>0</xdr:rowOff>
                  </from>
                  <to>
                    <xdr:col>9</xdr:col>
                    <xdr:colOff>0</xdr:colOff>
                    <xdr:row>11</xdr:row>
                    <xdr:rowOff>0</xdr:rowOff>
                  </to>
                </anchor>
              </controlPr>
            </control>
          </mc:Choice>
        </mc:AlternateContent>
        <mc:AlternateContent xmlns:mc="http://schemas.openxmlformats.org/markup-compatibility/2006">
          <mc:Choice Requires="x14">
            <control shapeId="13319" r:id="rId9" name="Group Box 7">
              <controlPr defaultSize="0" print="0" autoFill="0" autoPict="0">
                <anchor moveWithCells="1">
                  <from>
                    <xdr:col>2</xdr:col>
                    <xdr:colOff>0</xdr:colOff>
                    <xdr:row>11</xdr:row>
                    <xdr:rowOff>0</xdr:rowOff>
                  </from>
                  <to>
                    <xdr:col>9</xdr:col>
                    <xdr:colOff>0</xdr:colOff>
                    <xdr:row>12</xdr:row>
                    <xdr:rowOff>0</xdr:rowOff>
                  </to>
                </anchor>
              </controlPr>
            </control>
          </mc:Choice>
        </mc:AlternateContent>
        <mc:AlternateContent xmlns:mc="http://schemas.openxmlformats.org/markup-compatibility/2006">
          <mc:Choice Requires="x14">
            <control shapeId="13326" r:id="rId10" name="Option Button 14">
              <controlPr locked="0" defaultSize="0" autoFill="0" autoLine="0" autoPict="0">
                <anchor moveWithCells="1">
                  <from>
                    <xdr:col>2</xdr:col>
                    <xdr:colOff>68580</xdr:colOff>
                    <xdr:row>5</xdr:row>
                    <xdr:rowOff>106680</xdr:rowOff>
                  </from>
                  <to>
                    <xdr:col>3</xdr:col>
                    <xdr:colOff>68580</xdr:colOff>
                    <xdr:row>5</xdr:row>
                    <xdr:rowOff>297180</xdr:rowOff>
                  </to>
                </anchor>
              </controlPr>
            </control>
          </mc:Choice>
        </mc:AlternateContent>
        <mc:AlternateContent xmlns:mc="http://schemas.openxmlformats.org/markup-compatibility/2006">
          <mc:Choice Requires="x14">
            <control shapeId="13327" r:id="rId11" name="Option Button 15">
              <controlPr locked="0" defaultSize="0" autoFill="0" autoLine="0" autoPict="0">
                <anchor moveWithCells="1">
                  <from>
                    <xdr:col>4</xdr:col>
                    <xdr:colOff>68580</xdr:colOff>
                    <xdr:row>5</xdr:row>
                    <xdr:rowOff>106680</xdr:rowOff>
                  </from>
                  <to>
                    <xdr:col>5</xdr:col>
                    <xdr:colOff>68580</xdr:colOff>
                    <xdr:row>5</xdr:row>
                    <xdr:rowOff>297180</xdr:rowOff>
                  </to>
                </anchor>
              </controlPr>
            </control>
          </mc:Choice>
        </mc:AlternateContent>
        <mc:AlternateContent xmlns:mc="http://schemas.openxmlformats.org/markup-compatibility/2006">
          <mc:Choice Requires="x14">
            <control shapeId="13328" r:id="rId12" name="Option Button 16">
              <controlPr locked="0" defaultSize="0" autoFill="0" autoLine="0" autoPict="0">
                <anchor moveWithCells="1">
                  <from>
                    <xdr:col>6</xdr:col>
                    <xdr:colOff>68580</xdr:colOff>
                    <xdr:row>5</xdr:row>
                    <xdr:rowOff>106680</xdr:rowOff>
                  </from>
                  <to>
                    <xdr:col>7</xdr:col>
                    <xdr:colOff>68580</xdr:colOff>
                    <xdr:row>5</xdr:row>
                    <xdr:rowOff>297180</xdr:rowOff>
                  </to>
                </anchor>
              </controlPr>
            </control>
          </mc:Choice>
        </mc:AlternateContent>
        <mc:AlternateContent xmlns:mc="http://schemas.openxmlformats.org/markup-compatibility/2006">
          <mc:Choice Requires="x14">
            <control shapeId="13329" r:id="rId13" name="Option Button 17">
              <controlPr locked="0" defaultSize="0" autoFill="0" autoLine="0" autoPict="0">
                <anchor moveWithCells="1">
                  <from>
                    <xdr:col>2</xdr:col>
                    <xdr:colOff>68580</xdr:colOff>
                    <xdr:row>6</xdr:row>
                    <xdr:rowOff>106680</xdr:rowOff>
                  </from>
                  <to>
                    <xdr:col>3</xdr:col>
                    <xdr:colOff>68580</xdr:colOff>
                    <xdr:row>6</xdr:row>
                    <xdr:rowOff>274320</xdr:rowOff>
                  </to>
                </anchor>
              </controlPr>
            </control>
          </mc:Choice>
        </mc:AlternateContent>
        <mc:AlternateContent xmlns:mc="http://schemas.openxmlformats.org/markup-compatibility/2006">
          <mc:Choice Requires="x14">
            <control shapeId="13330" r:id="rId14" name="Option Button 18">
              <controlPr locked="0" defaultSize="0" autoFill="0" autoLine="0" autoPict="0">
                <anchor moveWithCells="1">
                  <from>
                    <xdr:col>4</xdr:col>
                    <xdr:colOff>68580</xdr:colOff>
                    <xdr:row>6</xdr:row>
                    <xdr:rowOff>106680</xdr:rowOff>
                  </from>
                  <to>
                    <xdr:col>5</xdr:col>
                    <xdr:colOff>68580</xdr:colOff>
                    <xdr:row>6</xdr:row>
                    <xdr:rowOff>274320</xdr:rowOff>
                  </to>
                </anchor>
              </controlPr>
            </control>
          </mc:Choice>
        </mc:AlternateContent>
        <mc:AlternateContent xmlns:mc="http://schemas.openxmlformats.org/markup-compatibility/2006">
          <mc:Choice Requires="x14">
            <control shapeId="13331" r:id="rId15" name="Option Button 19">
              <controlPr locked="0" defaultSize="0" autoFill="0" autoLine="0" autoPict="0">
                <anchor moveWithCells="1">
                  <from>
                    <xdr:col>6</xdr:col>
                    <xdr:colOff>68580</xdr:colOff>
                    <xdr:row>6</xdr:row>
                    <xdr:rowOff>106680</xdr:rowOff>
                  </from>
                  <to>
                    <xdr:col>7</xdr:col>
                    <xdr:colOff>68580</xdr:colOff>
                    <xdr:row>6</xdr:row>
                    <xdr:rowOff>274320</xdr:rowOff>
                  </to>
                </anchor>
              </controlPr>
            </control>
          </mc:Choice>
        </mc:AlternateContent>
        <mc:AlternateContent xmlns:mc="http://schemas.openxmlformats.org/markup-compatibility/2006">
          <mc:Choice Requires="x14">
            <control shapeId="13332" r:id="rId16" name="Option Button 20">
              <controlPr locked="0" defaultSize="0" autoFill="0" autoLine="0" autoPict="0">
                <anchor moveWithCells="1">
                  <from>
                    <xdr:col>2</xdr:col>
                    <xdr:colOff>68580</xdr:colOff>
                    <xdr:row>7</xdr:row>
                    <xdr:rowOff>106680</xdr:rowOff>
                  </from>
                  <to>
                    <xdr:col>3</xdr:col>
                    <xdr:colOff>68580</xdr:colOff>
                    <xdr:row>7</xdr:row>
                    <xdr:rowOff>266700</xdr:rowOff>
                  </to>
                </anchor>
              </controlPr>
            </control>
          </mc:Choice>
        </mc:AlternateContent>
        <mc:AlternateContent xmlns:mc="http://schemas.openxmlformats.org/markup-compatibility/2006">
          <mc:Choice Requires="x14">
            <control shapeId="13333" r:id="rId17" name="Option Button 21">
              <controlPr locked="0" defaultSize="0" autoFill="0" autoLine="0" autoPict="0">
                <anchor moveWithCells="1">
                  <from>
                    <xdr:col>4</xdr:col>
                    <xdr:colOff>68580</xdr:colOff>
                    <xdr:row>7</xdr:row>
                    <xdr:rowOff>106680</xdr:rowOff>
                  </from>
                  <to>
                    <xdr:col>5</xdr:col>
                    <xdr:colOff>68580</xdr:colOff>
                    <xdr:row>7</xdr:row>
                    <xdr:rowOff>266700</xdr:rowOff>
                  </to>
                </anchor>
              </controlPr>
            </control>
          </mc:Choice>
        </mc:AlternateContent>
        <mc:AlternateContent xmlns:mc="http://schemas.openxmlformats.org/markup-compatibility/2006">
          <mc:Choice Requires="x14">
            <control shapeId="13334" r:id="rId18" name="Option Button 22">
              <controlPr locked="0" defaultSize="0" autoFill="0" autoLine="0" autoPict="0">
                <anchor moveWithCells="1">
                  <from>
                    <xdr:col>6</xdr:col>
                    <xdr:colOff>68580</xdr:colOff>
                    <xdr:row>7</xdr:row>
                    <xdr:rowOff>106680</xdr:rowOff>
                  </from>
                  <to>
                    <xdr:col>7</xdr:col>
                    <xdr:colOff>68580</xdr:colOff>
                    <xdr:row>7</xdr:row>
                    <xdr:rowOff>266700</xdr:rowOff>
                  </to>
                </anchor>
              </controlPr>
            </control>
          </mc:Choice>
        </mc:AlternateContent>
        <mc:AlternateContent xmlns:mc="http://schemas.openxmlformats.org/markup-compatibility/2006">
          <mc:Choice Requires="x14">
            <control shapeId="13335" r:id="rId19" name="Option Button 23">
              <controlPr locked="0" defaultSize="0" autoFill="0" autoLine="0" autoPict="0">
                <anchor moveWithCells="1">
                  <from>
                    <xdr:col>2</xdr:col>
                    <xdr:colOff>68580</xdr:colOff>
                    <xdr:row>8</xdr:row>
                    <xdr:rowOff>114300</xdr:rowOff>
                  </from>
                  <to>
                    <xdr:col>3</xdr:col>
                    <xdr:colOff>68580</xdr:colOff>
                    <xdr:row>8</xdr:row>
                    <xdr:rowOff>297180</xdr:rowOff>
                  </to>
                </anchor>
              </controlPr>
            </control>
          </mc:Choice>
        </mc:AlternateContent>
        <mc:AlternateContent xmlns:mc="http://schemas.openxmlformats.org/markup-compatibility/2006">
          <mc:Choice Requires="x14">
            <control shapeId="13336" r:id="rId20" name="Option Button 24">
              <controlPr locked="0" defaultSize="0" autoFill="0" autoLine="0" autoPict="0">
                <anchor moveWithCells="1">
                  <from>
                    <xdr:col>4</xdr:col>
                    <xdr:colOff>68580</xdr:colOff>
                    <xdr:row>8</xdr:row>
                    <xdr:rowOff>114300</xdr:rowOff>
                  </from>
                  <to>
                    <xdr:col>5</xdr:col>
                    <xdr:colOff>68580</xdr:colOff>
                    <xdr:row>8</xdr:row>
                    <xdr:rowOff>297180</xdr:rowOff>
                  </to>
                </anchor>
              </controlPr>
            </control>
          </mc:Choice>
        </mc:AlternateContent>
        <mc:AlternateContent xmlns:mc="http://schemas.openxmlformats.org/markup-compatibility/2006">
          <mc:Choice Requires="x14">
            <control shapeId="13337" r:id="rId21" name="Option Button 25">
              <controlPr locked="0" defaultSize="0" autoFill="0" autoLine="0" autoPict="0">
                <anchor moveWithCells="1">
                  <from>
                    <xdr:col>6</xdr:col>
                    <xdr:colOff>68580</xdr:colOff>
                    <xdr:row>8</xdr:row>
                    <xdr:rowOff>114300</xdr:rowOff>
                  </from>
                  <to>
                    <xdr:col>7</xdr:col>
                    <xdr:colOff>68580</xdr:colOff>
                    <xdr:row>8</xdr:row>
                    <xdr:rowOff>297180</xdr:rowOff>
                  </to>
                </anchor>
              </controlPr>
            </control>
          </mc:Choice>
        </mc:AlternateContent>
        <mc:AlternateContent xmlns:mc="http://schemas.openxmlformats.org/markup-compatibility/2006">
          <mc:Choice Requires="x14">
            <control shapeId="13341" r:id="rId22" name="Option Button 29">
              <controlPr locked="0" defaultSize="0" autoFill="0" autoLine="0" autoPict="0">
                <anchor moveWithCells="1">
                  <from>
                    <xdr:col>2</xdr:col>
                    <xdr:colOff>68580</xdr:colOff>
                    <xdr:row>10</xdr:row>
                    <xdr:rowOff>106680</xdr:rowOff>
                  </from>
                  <to>
                    <xdr:col>3</xdr:col>
                    <xdr:colOff>68580</xdr:colOff>
                    <xdr:row>10</xdr:row>
                    <xdr:rowOff>274320</xdr:rowOff>
                  </to>
                </anchor>
              </controlPr>
            </control>
          </mc:Choice>
        </mc:AlternateContent>
        <mc:AlternateContent xmlns:mc="http://schemas.openxmlformats.org/markup-compatibility/2006">
          <mc:Choice Requires="x14">
            <control shapeId="13342" r:id="rId23" name="Option Button 30">
              <controlPr locked="0" defaultSize="0" autoFill="0" autoLine="0" autoPict="0">
                <anchor moveWithCells="1">
                  <from>
                    <xdr:col>4</xdr:col>
                    <xdr:colOff>68580</xdr:colOff>
                    <xdr:row>10</xdr:row>
                    <xdr:rowOff>106680</xdr:rowOff>
                  </from>
                  <to>
                    <xdr:col>5</xdr:col>
                    <xdr:colOff>68580</xdr:colOff>
                    <xdr:row>10</xdr:row>
                    <xdr:rowOff>274320</xdr:rowOff>
                  </to>
                </anchor>
              </controlPr>
            </control>
          </mc:Choice>
        </mc:AlternateContent>
        <mc:AlternateContent xmlns:mc="http://schemas.openxmlformats.org/markup-compatibility/2006">
          <mc:Choice Requires="x14">
            <control shapeId="13343" r:id="rId24" name="Option Button 31">
              <controlPr locked="0" defaultSize="0" autoFill="0" autoLine="0" autoPict="0">
                <anchor moveWithCells="1">
                  <from>
                    <xdr:col>6</xdr:col>
                    <xdr:colOff>68580</xdr:colOff>
                    <xdr:row>10</xdr:row>
                    <xdr:rowOff>106680</xdr:rowOff>
                  </from>
                  <to>
                    <xdr:col>7</xdr:col>
                    <xdr:colOff>68580</xdr:colOff>
                    <xdr:row>10</xdr:row>
                    <xdr:rowOff>274320</xdr:rowOff>
                  </to>
                </anchor>
              </controlPr>
            </control>
          </mc:Choice>
        </mc:AlternateContent>
        <mc:AlternateContent xmlns:mc="http://schemas.openxmlformats.org/markup-compatibility/2006">
          <mc:Choice Requires="x14">
            <control shapeId="13344" r:id="rId25" name="Option Button 32">
              <controlPr locked="0" defaultSize="0" autoFill="0" autoLine="0" autoPict="0">
                <anchor moveWithCells="1">
                  <from>
                    <xdr:col>2</xdr:col>
                    <xdr:colOff>68580</xdr:colOff>
                    <xdr:row>11</xdr:row>
                    <xdr:rowOff>106680</xdr:rowOff>
                  </from>
                  <to>
                    <xdr:col>3</xdr:col>
                    <xdr:colOff>45720</xdr:colOff>
                    <xdr:row>11</xdr:row>
                    <xdr:rowOff>266700</xdr:rowOff>
                  </to>
                </anchor>
              </controlPr>
            </control>
          </mc:Choice>
        </mc:AlternateContent>
        <mc:AlternateContent xmlns:mc="http://schemas.openxmlformats.org/markup-compatibility/2006">
          <mc:Choice Requires="x14">
            <control shapeId="13345" r:id="rId26" name="Option Button 33">
              <controlPr locked="0" defaultSize="0" autoFill="0" autoLine="0" autoPict="0">
                <anchor moveWithCells="1">
                  <from>
                    <xdr:col>4</xdr:col>
                    <xdr:colOff>68580</xdr:colOff>
                    <xdr:row>11</xdr:row>
                    <xdr:rowOff>106680</xdr:rowOff>
                  </from>
                  <to>
                    <xdr:col>5</xdr:col>
                    <xdr:colOff>45720</xdr:colOff>
                    <xdr:row>11</xdr:row>
                    <xdr:rowOff>266700</xdr:rowOff>
                  </to>
                </anchor>
              </controlPr>
            </control>
          </mc:Choice>
        </mc:AlternateContent>
        <mc:AlternateContent xmlns:mc="http://schemas.openxmlformats.org/markup-compatibility/2006">
          <mc:Choice Requires="x14">
            <control shapeId="13346" r:id="rId27" name="Option Button 34">
              <controlPr locked="0" defaultSize="0" autoFill="0" autoLine="0" autoPict="0">
                <anchor moveWithCells="1">
                  <from>
                    <xdr:col>6</xdr:col>
                    <xdr:colOff>68580</xdr:colOff>
                    <xdr:row>11</xdr:row>
                    <xdr:rowOff>106680</xdr:rowOff>
                  </from>
                  <to>
                    <xdr:col>7</xdr:col>
                    <xdr:colOff>45720</xdr:colOff>
                    <xdr:row>11</xdr:row>
                    <xdr:rowOff>266700</xdr:rowOff>
                  </to>
                </anchor>
              </controlPr>
            </control>
          </mc:Choice>
        </mc:AlternateContent>
        <mc:AlternateContent xmlns:mc="http://schemas.openxmlformats.org/markup-compatibility/2006">
          <mc:Choice Requires="x14">
            <control shapeId="13365" r:id="rId28" name="Option Button 53">
              <controlPr locked="0" defaultSize="0" print="0" autoFill="0" autoLine="0" autoPict="0">
                <anchor moveWithCells="1">
                  <from>
                    <xdr:col>8</xdr:col>
                    <xdr:colOff>160020</xdr:colOff>
                    <xdr:row>5</xdr:row>
                    <xdr:rowOff>121920</xdr:rowOff>
                  </from>
                  <to>
                    <xdr:col>8</xdr:col>
                    <xdr:colOff>411480</xdr:colOff>
                    <xdr:row>5</xdr:row>
                    <xdr:rowOff>297180</xdr:rowOff>
                  </to>
                </anchor>
              </controlPr>
            </control>
          </mc:Choice>
        </mc:AlternateContent>
        <mc:AlternateContent xmlns:mc="http://schemas.openxmlformats.org/markup-compatibility/2006">
          <mc:Choice Requires="x14">
            <control shapeId="13366" r:id="rId29" name="Option Button 54">
              <controlPr locked="0" defaultSize="0" print="0" autoFill="0" autoLine="0" autoPict="0">
                <anchor moveWithCells="1">
                  <from>
                    <xdr:col>8</xdr:col>
                    <xdr:colOff>160020</xdr:colOff>
                    <xdr:row>6</xdr:row>
                    <xdr:rowOff>106680</xdr:rowOff>
                  </from>
                  <to>
                    <xdr:col>8</xdr:col>
                    <xdr:colOff>411480</xdr:colOff>
                    <xdr:row>6</xdr:row>
                    <xdr:rowOff>266700</xdr:rowOff>
                  </to>
                </anchor>
              </controlPr>
            </control>
          </mc:Choice>
        </mc:AlternateContent>
        <mc:AlternateContent xmlns:mc="http://schemas.openxmlformats.org/markup-compatibility/2006">
          <mc:Choice Requires="x14">
            <control shapeId="13367" r:id="rId30" name="Option Button 55">
              <controlPr locked="0" defaultSize="0" print="0" autoFill="0" autoLine="0" autoPict="0">
                <anchor moveWithCells="1">
                  <from>
                    <xdr:col>8</xdr:col>
                    <xdr:colOff>160020</xdr:colOff>
                    <xdr:row>7</xdr:row>
                    <xdr:rowOff>68580</xdr:rowOff>
                  </from>
                  <to>
                    <xdr:col>8</xdr:col>
                    <xdr:colOff>411480</xdr:colOff>
                    <xdr:row>7</xdr:row>
                    <xdr:rowOff>228600</xdr:rowOff>
                  </to>
                </anchor>
              </controlPr>
            </control>
          </mc:Choice>
        </mc:AlternateContent>
        <mc:AlternateContent xmlns:mc="http://schemas.openxmlformats.org/markup-compatibility/2006">
          <mc:Choice Requires="x14">
            <control shapeId="13368" r:id="rId31" name="Option Button 56">
              <controlPr locked="0" defaultSize="0" print="0" autoFill="0" autoLine="0" autoPict="0">
                <anchor moveWithCells="1">
                  <from>
                    <xdr:col>8</xdr:col>
                    <xdr:colOff>160020</xdr:colOff>
                    <xdr:row>8</xdr:row>
                    <xdr:rowOff>114300</xdr:rowOff>
                  </from>
                  <to>
                    <xdr:col>8</xdr:col>
                    <xdr:colOff>411480</xdr:colOff>
                    <xdr:row>8</xdr:row>
                    <xdr:rowOff>297180</xdr:rowOff>
                  </to>
                </anchor>
              </controlPr>
            </control>
          </mc:Choice>
        </mc:AlternateContent>
        <mc:AlternateContent xmlns:mc="http://schemas.openxmlformats.org/markup-compatibility/2006">
          <mc:Choice Requires="x14">
            <control shapeId="13369" r:id="rId32" name="Option Button 57">
              <controlPr locked="0" defaultSize="0" print="0" autoFill="0" autoLine="0" autoPict="0">
                <anchor moveWithCells="1">
                  <from>
                    <xdr:col>8</xdr:col>
                    <xdr:colOff>160020</xdr:colOff>
                    <xdr:row>9</xdr:row>
                    <xdr:rowOff>106680</xdr:rowOff>
                  </from>
                  <to>
                    <xdr:col>8</xdr:col>
                    <xdr:colOff>411480</xdr:colOff>
                    <xdr:row>9</xdr:row>
                    <xdr:rowOff>274320</xdr:rowOff>
                  </to>
                </anchor>
              </controlPr>
            </control>
          </mc:Choice>
        </mc:AlternateContent>
        <mc:AlternateContent xmlns:mc="http://schemas.openxmlformats.org/markup-compatibility/2006">
          <mc:Choice Requires="x14">
            <control shapeId="13370" r:id="rId33" name="Option Button 58">
              <controlPr locked="0" defaultSize="0" print="0" autoFill="0" autoLine="0" autoPict="0">
                <anchor moveWithCells="1">
                  <from>
                    <xdr:col>8</xdr:col>
                    <xdr:colOff>160020</xdr:colOff>
                    <xdr:row>10</xdr:row>
                    <xdr:rowOff>106680</xdr:rowOff>
                  </from>
                  <to>
                    <xdr:col>8</xdr:col>
                    <xdr:colOff>411480</xdr:colOff>
                    <xdr:row>10</xdr:row>
                    <xdr:rowOff>274320</xdr:rowOff>
                  </to>
                </anchor>
              </controlPr>
            </control>
          </mc:Choice>
        </mc:AlternateContent>
        <mc:AlternateContent xmlns:mc="http://schemas.openxmlformats.org/markup-compatibility/2006">
          <mc:Choice Requires="x14">
            <control shapeId="13371" r:id="rId34" name="Option Button 59">
              <controlPr locked="0" defaultSize="0" print="0" autoFill="0" autoLine="0" autoPict="0">
                <anchor moveWithCells="1">
                  <from>
                    <xdr:col>8</xdr:col>
                    <xdr:colOff>160020</xdr:colOff>
                    <xdr:row>11</xdr:row>
                    <xdr:rowOff>83820</xdr:rowOff>
                  </from>
                  <to>
                    <xdr:col>8</xdr:col>
                    <xdr:colOff>411480</xdr:colOff>
                    <xdr:row>11</xdr:row>
                    <xdr:rowOff>259080</xdr:rowOff>
                  </to>
                </anchor>
              </controlPr>
            </control>
          </mc:Choice>
        </mc:AlternateContent>
        <mc:AlternateContent xmlns:mc="http://schemas.openxmlformats.org/markup-compatibility/2006">
          <mc:Choice Requires="x14">
            <control shapeId="13317" r:id="rId35" name="Group Box 5">
              <controlPr defaultSize="0" print="0" autoFill="0" autoPict="0">
                <anchor moveWithCells="1">
                  <from>
                    <xdr:col>2</xdr:col>
                    <xdr:colOff>0</xdr:colOff>
                    <xdr:row>9</xdr:row>
                    <xdr:rowOff>0</xdr:rowOff>
                  </from>
                  <to>
                    <xdr:col>9</xdr:col>
                    <xdr:colOff>0</xdr:colOff>
                    <xdr:row>10</xdr:row>
                    <xdr:rowOff>0</xdr:rowOff>
                  </to>
                </anchor>
              </controlPr>
            </control>
          </mc:Choice>
        </mc:AlternateContent>
        <mc:AlternateContent xmlns:mc="http://schemas.openxmlformats.org/markup-compatibility/2006">
          <mc:Choice Requires="x14">
            <control shapeId="13338" r:id="rId36" name="Option Button 26">
              <controlPr locked="0" defaultSize="0" autoFill="0" autoLine="0" autoPict="0">
                <anchor moveWithCells="1">
                  <from>
                    <xdr:col>2</xdr:col>
                    <xdr:colOff>68580</xdr:colOff>
                    <xdr:row>9</xdr:row>
                    <xdr:rowOff>106680</xdr:rowOff>
                  </from>
                  <to>
                    <xdr:col>3</xdr:col>
                    <xdr:colOff>68580</xdr:colOff>
                    <xdr:row>9</xdr:row>
                    <xdr:rowOff>274320</xdr:rowOff>
                  </to>
                </anchor>
              </controlPr>
            </control>
          </mc:Choice>
        </mc:AlternateContent>
        <mc:AlternateContent xmlns:mc="http://schemas.openxmlformats.org/markup-compatibility/2006">
          <mc:Choice Requires="x14">
            <control shapeId="13339" r:id="rId37" name="Option Button 27">
              <controlPr locked="0" defaultSize="0" autoFill="0" autoLine="0" autoPict="0">
                <anchor moveWithCells="1">
                  <from>
                    <xdr:col>4</xdr:col>
                    <xdr:colOff>68580</xdr:colOff>
                    <xdr:row>9</xdr:row>
                    <xdr:rowOff>106680</xdr:rowOff>
                  </from>
                  <to>
                    <xdr:col>5</xdr:col>
                    <xdr:colOff>68580</xdr:colOff>
                    <xdr:row>9</xdr:row>
                    <xdr:rowOff>274320</xdr:rowOff>
                  </to>
                </anchor>
              </controlPr>
            </control>
          </mc:Choice>
        </mc:AlternateContent>
        <mc:AlternateContent xmlns:mc="http://schemas.openxmlformats.org/markup-compatibility/2006">
          <mc:Choice Requires="x14">
            <control shapeId="13340" r:id="rId38" name="Option Button 28">
              <controlPr locked="0" defaultSize="0" autoFill="0" autoLine="0" autoPict="0">
                <anchor moveWithCells="1">
                  <from>
                    <xdr:col>6</xdr:col>
                    <xdr:colOff>68580</xdr:colOff>
                    <xdr:row>9</xdr:row>
                    <xdr:rowOff>106680</xdr:rowOff>
                  </from>
                  <to>
                    <xdr:col>7</xdr:col>
                    <xdr:colOff>68580</xdr:colOff>
                    <xdr:row>9</xdr:row>
                    <xdr:rowOff>274320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68206-1BE0-4861-9267-7798ED4C181E}">
  <sheetPr codeName="Sheet4">
    <tabColor theme="3" tint="0.749992370372631"/>
  </sheetPr>
  <dimension ref="A1:C72"/>
  <sheetViews>
    <sheetView tabSelected="1" topLeftCell="A18" zoomScale="115" zoomScaleNormal="115" workbookViewId="0">
      <selection activeCell="E20" sqref="E20"/>
    </sheetView>
  </sheetViews>
  <sheetFormatPr defaultRowHeight="14.4" x14ac:dyDescent="0.3"/>
  <cols>
    <col min="1" max="1" width="94.44140625" style="52" customWidth="1"/>
    <col min="2" max="2" width="20.109375" style="10" customWidth="1"/>
    <col min="3" max="3" width="56.109375" style="49" customWidth="1"/>
  </cols>
  <sheetData>
    <row r="1" spans="1:3" ht="8.25" customHeight="1" x14ac:dyDescent="0.3"/>
    <row r="2" spans="1:3" ht="21.75" customHeight="1" x14ac:dyDescent="0.3">
      <c r="A2" s="97" t="s">
        <v>86</v>
      </c>
      <c r="B2" s="97"/>
      <c r="C2" s="97"/>
    </row>
    <row r="3" spans="1:3" ht="8.25" customHeight="1" thickBot="1" x14ac:dyDescent="0.35"/>
    <row r="4" spans="1:3" s="61" customFormat="1" ht="20.100000000000001" customHeight="1" x14ac:dyDescent="0.3">
      <c r="A4" s="94" t="s">
        <v>107</v>
      </c>
      <c r="B4" s="95"/>
      <c r="C4" s="96"/>
    </row>
    <row r="5" spans="1:3" ht="27" customHeight="1" x14ac:dyDescent="0.3">
      <c r="A5" s="98" t="s">
        <v>181</v>
      </c>
      <c r="B5" s="11" t="s">
        <v>69</v>
      </c>
      <c r="C5" s="62"/>
    </row>
    <row r="6" spans="1:3" ht="24.9" customHeight="1" x14ac:dyDescent="0.3">
      <c r="A6" s="92"/>
      <c r="B6" s="11" t="s">
        <v>70</v>
      </c>
      <c r="C6" s="62"/>
    </row>
    <row r="7" spans="1:3" ht="24.9" customHeight="1" thickBot="1" x14ac:dyDescent="0.35">
      <c r="A7" s="93"/>
      <c r="B7" s="63" t="s">
        <v>88</v>
      </c>
      <c r="C7" s="64"/>
    </row>
    <row r="8" spans="1:3" ht="15" thickBot="1" x14ac:dyDescent="0.35"/>
    <row r="9" spans="1:3" s="61" customFormat="1" ht="20.100000000000001" customHeight="1" x14ac:dyDescent="0.3">
      <c r="A9" s="94" t="s">
        <v>87</v>
      </c>
      <c r="B9" s="95"/>
      <c r="C9" s="96"/>
    </row>
    <row r="10" spans="1:3" ht="30" customHeight="1" x14ac:dyDescent="0.3">
      <c r="A10" s="92" t="s">
        <v>190</v>
      </c>
      <c r="B10" s="11" t="s">
        <v>71</v>
      </c>
      <c r="C10" s="90" t="s">
        <v>187</v>
      </c>
    </row>
    <row r="11" spans="1:3" ht="30" customHeight="1" x14ac:dyDescent="0.3">
      <c r="A11" s="92"/>
      <c r="B11" s="11" t="s">
        <v>72</v>
      </c>
      <c r="C11" s="90" t="s">
        <v>188</v>
      </c>
    </row>
    <row r="12" spans="1:3" ht="30" customHeight="1" thickBot="1" x14ac:dyDescent="0.35">
      <c r="A12" s="93"/>
      <c r="B12" s="63" t="s">
        <v>73</v>
      </c>
      <c r="C12" s="91" t="s">
        <v>189</v>
      </c>
    </row>
    <row r="13" spans="1:3" ht="15" thickBot="1" x14ac:dyDescent="0.35"/>
    <row r="14" spans="1:3" s="61" customFormat="1" ht="20.100000000000001" customHeight="1" x14ac:dyDescent="0.3">
      <c r="A14" s="94" t="s">
        <v>89</v>
      </c>
      <c r="B14" s="95"/>
      <c r="C14" s="96"/>
    </row>
    <row r="15" spans="1:3" ht="22.5" customHeight="1" x14ac:dyDescent="0.3">
      <c r="A15" s="92" t="s">
        <v>182</v>
      </c>
      <c r="B15" s="11" t="s">
        <v>74</v>
      </c>
      <c r="C15" s="62" t="s">
        <v>141</v>
      </c>
    </row>
    <row r="16" spans="1:3" ht="24" customHeight="1" x14ac:dyDescent="0.3">
      <c r="A16" s="92"/>
      <c r="B16" s="11" t="s">
        <v>75</v>
      </c>
      <c r="C16" s="62" t="s">
        <v>139</v>
      </c>
    </row>
    <row r="17" spans="1:3" ht="24.75" customHeight="1" thickBot="1" x14ac:dyDescent="0.35">
      <c r="A17" s="93"/>
      <c r="B17" s="63" t="s">
        <v>76</v>
      </c>
      <c r="C17" s="64" t="s">
        <v>140</v>
      </c>
    </row>
    <row r="18" spans="1:3" ht="15" thickBot="1" x14ac:dyDescent="0.35"/>
    <row r="19" spans="1:3" s="61" customFormat="1" ht="20.100000000000001" customHeight="1" x14ac:dyDescent="0.3">
      <c r="A19" s="94" t="s">
        <v>90</v>
      </c>
      <c r="B19" s="95"/>
      <c r="C19" s="96"/>
    </row>
    <row r="20" spans="1:3" ht="30" customHeight="1" x14ac:dyDescent="0.3">
      <c r="A20" s="92" t="s">
        <v>183</v>
      </c>
      <c r="B20" s="11" t="s">
        <v>8</v>
      </c>
      <c r="C20" s="62" t="s">
        <v>142</v>
      </c>
    </row>
    <row r="21" spans="1:3" ht="30" customHeight="1" x14ac:dyDescent="0.3">
      <c r="A21" s="92"/>
      <c r="B21" s="11" t="s">
        <v>77</v>
      </c>
      <c r="C21" s="62" t="s">
        <v>143</v>
      </c>
    </row>
    <row r="22" spans="1:3" ht="30" customHeight="1" thickBot="1" x14ac:dyDescent="0.35">
      <c r="A22" s="93"/>
      <c r="B22" s="63" t="s">
        <v>7</v>
      </c>
      <c r="C22" s="64" t="s">
        <v>144</v>
      </c>
    </row>
    <row r="23" spans="1:3" ht="15" thickBot="1" x14ac:dyDescent="0.35"/>
    <row r="24" spans="1:3" s="61" customFormat="1" ht="20.100000000000001" customHeight="1" x14ac:dyDescent="0.3">
      <c r="A24" s="94" t="s">
        <v>205</v>
      </c>
      <c r="B24" s="95"/>
      <c r="C24" s="96"/>
    </row>
    <row r="25" spans="1:3" ht="60.75" customHeight="1" x14ac:dyDescent="0.3">
      <c r="A25" s="92" t="s">
        <v>207</v>
      </c>
      <c r="B25" s="11" t="s">
        <v>78</v>
      </c>
      <c r="C25" s="62" t="s">
        <v>93</v>
      </c>
    </row>
    <row r="26" spans="1:3" ht="60.75" customHeight="1" x14ac:dyDescent="0.3">
      <c r="A26" s="92"/>
      <c r="B26" s="11" t="s">
        <v>91</v>
      </c>
      <c r="C26" s="62" t="s">
        <v>92</v>
      </c>
    </row>
    <row r="27" spans="1:3" ht="73.2" customHeight="1" thickBot="1" x14ac:dyDescent="0.35">
      <c r="A27" s="93"/>
      <c r="B27" s="63" t="s">
        <v>94</v>
      </c>
      <c r="C27" s="64" t="s">
        <v>206</v>
      </c>
    </row>
    <row r="28" spans="1:3" ht="15" thickBot="1" x14ac:dyDescent="0.35"/>
    <row r="29" spans="1:3" s="61" customFormat="1" ht="20.100000000000001" customHeight="1" x14ac:dyDescent="0.3">
      <c r="A29" s="94" t="s">
        <v>95</v>
      </c>
      <c r="B29" s="95"/>
      <c r="C29" s="96"/>
    </row>
    <row r="30" spans="1:3" ht="30" customHeight="1" x14ac:dyDescent="0.3">
      <c r="A30" s="92" t="s">
        <v>184</v>
      </c>
      <c r="B30" s="11" t="s">
        <v>80</v>
      </c>
      <c r="C30" s="62" t="s">
        <v>146</v>
      </c>
    </row>
    <row r="31" spans="1:3" ht="30" customHeight="1" x14ac:dyDescent="0.3">
      <c r="A31" s="92"/>
      <c r="B31" s="11" t="s">
        <v>120</v>
      </c>
      <c r="C31" s="62" t="s">
        <v>145</v>
      </c>
    </row>
    <row r="32" spans="1:3" ht="30" customHeight="1" thickBot="1" x14ac:dyDescent="0.35">
      <c r="A32" s="93"/>
      <c r="B32" s="63" t="s">
        <v>81</v>
      </c>
      <c r="C32" s="64" t="s">
        <v>96</v>
      </c>
    </row>
    <row r="33" spans="1:3" ht="15" thickBot="1" x14ac:dyDescent="0.35"/>
    <row r="34" spans="1:3" s="61" customFormat="1" ht="20.100000000000001" customHeight="1" x14ac:dyDescent="0.3">
      <c r="A34" s="94" t="s">
        <v>185</v>
      </c>
      <c r="B34" s="95"/>
      <c r="C34" s="96"/>
    </row>
    <row r="35" spans="1:3" ht="31.5" customHeight="1" x14ac:dyDescent="0.3">
      <c r="A35" s="92" t="s">
        <v>186</v>
      </c>
      <c r="B35" s="11" t="s">
        <v>8</v>
      </c>
      <c r="C35" s="62" t="s">
        <v>147</v>
      </c>
    </row>
    <row r="36" spans="1:3" ht="33" customHeight="1" x14ac:dyDescent="0.3">
      <c r="A36" s="92"/>
      <c r="B36" s="11" t="s">
        <v>6</v>
      </c>
      <c r="C36" s="62" t="s">
        <v>148</v>
      </c>
    </row>
    <row r="37" spans="1:3" ht="49.5" customHeight="1" thickBot="1" x14ac:dyDescent="0.35">
      <c r="A37" s="93"/>
      <c r="B37" s="63" t="s">
        <v>7</v>
      </c>
      <c r="C37" s="64" t="s">
        <v>149</v>
      </c>
    </row>
    <row r="39" spans="1:3" x14ac:dyDescent="0.3">
      <c r="A39" s="43"/>
      <c r="B39" s="41"/>
      <c r="C39" s="50"/>
    </row>
    <row r="40" spans="1:3" x14ac:dyDescent="0.3">
      <c r="A40" s="53"/>
      <c r="B40" s="40"/>
    </row>
    <row r="41" spans="1:3" x14ac:dyDescent="0.3">
      <c r="A41" s="53"/>
      <c r="B41" s="40"/>
    </row>
    <row r="42" spans="1:3" x14ac:dyDescent="0.3">
      <c r="A42" s="53"/>
      <c r="B42" s="40"/>
    </row>
    <row r="44" spans="1:3" x14ac:dyDescent="0.3">
      <c r="A44" s="43"/>
      <c r="B44" s="41"/>
      <c r="C44" s="50"/>
    </row>
    <row r="45" spans="1:3" x14ac:dyDescent="0.3">
      <c r="A45" s="49"/>
      <c r="B45" s="40"/>
    </row>
    <row r="46" spans="1:3" x14ac:dyDescent="0.3">
      <c r="A46" s="49"/>
      <c r="B46" s="40"/>
    </row>
    <row r="47" spans="1:3" x14ac:dyDescent="0.3">
      <c r="A47" s="49"/>
      <c r="B47" s="40"/>
    </row>
    <row r="49" spans="1:3" x14ac:dyDescent="0.3">
      <c r="A49" s="43"/>
      <c r="B49" s="41"/>
      <c r="C49" s="50"/>
    </row>
    <row r="50" spans="1:3" x14ac:dyDescent="0.3">
      <c r="A50" s="53"/>
      <c r="B50" s="40"/>
    </row>
    <row r="51" spans="1:3" x14ac:dyDescent="0.3">
      <c r="A51" s="53"/>
      <c r="B51" s="40"/>
    </row>
    <row r="52" spans="1:3" x14ac:dyDescent="0.3">
      <c r="A52" s="53"/>
      <c r="B52" s="40"/>
    </row>
    <row r="54" spans="1:3" x14ac:dyDescent="0.3">
      <c r="A54" s="43"/>
      <c r="B54" s="41"/>
      <c r="C54" s="50"/>
    </row>
    <row r="55" spans="1:3" x14ac:dyDescent="0.3">
      <c r="A55" s="53"/>
      <c r="B55" s="40"/>
    </row>
    <row r="56" spans="1:3" x14ac:dyDescent="0.3">
      <c r="A56" s="53"/>
      <c r="B56" s="40"/>
    </row>
    <row r="57" spans="1:3" x14ac:dyDescent="0.3">
      <c r="A57" s="53"/>
      <c r="B57" s="40"/>
    </row>
    <row r="59" spans="1:3" x14ac:dyDescent="0.3">
      <c r="A59" s="43"/>
      <c r="B59" s="41"/>
      <c r="C59" s="50"/>
    </row>
    <row r="60" spans="1:3" x14ac:dyDescent="0.3">
      <c r="A60" s="53"/>
      <c r="B60" s="40"/>
    </row>
    <row r="61" spans="1:3" x14ac:dyDescent="0.3">
      <c r="A61" s="53"/>
      <c r="B61" s="40"/>
    </row>
    <row r="62" spans="1:3" x14ac:dyDescent="0.3">
      <c r="A62" s="53"/>
      <c r="B62" s="40"/>
    </row>
    <row r="64" spans="1:3" x14ac:dyDescent="0.3">
      <c r="A64" s="43"/>
      <c r="B64" s="41"/>
      <c r="C64" s="50"/>
    </row>
    <row r="65" spans="1:3" x14ac:dyDescent="0.3">
      <c r="A65" s="49"/>
      <c r="B65" s="40"/>
    </row>
    <row r="66" spans="1:3" x14ac:dyDescent="0.3">
      <c r="A66" s="49"/>
      <c r="B66" s="40"/>
    </row>
    <row r="67" spans="1:3" x14ac:dyDescent="0.3">
      <c r="A67" s="49"/>
      <c r="B67" s="40"/>
    </row>
    <row r="69" spans="1:3" x14ac:dyDescent="0.3">
      <c r="A69" s="54"/>
      <c r="B69" s="42"/>
      <c r="C69" s="51"/>
    </row>
    <row r="70" spans="1:3" x14ac:dyDescent="0.3">
      <c r="A70" s="53"/>
      <c r="B70" s="40"/>
    </row>
    <row r="71" spans="1:3" x14ac:dyDescent="0.3">
      <c r="A71" s="53"/>
      <c r="B71" s="40"/>
    </row>
    <row r="72" spans="1:3" x14ac:dyDescent="0.3">
      <c r="A72" s="53"/>
      <c r="B72" s="40"/>
    </row>
  </sheetData>
  <mergeCells count="15">
    <mergeCell ref="A30:A32"/>
    <mergeCell ref="A34:C34"/>
    <mergeCell ref="A35:A37"/>
    <mergeCell ref="A29:C29"/>
    <mergeCell ref="A2:C2"/>
    <mergeCell ref="A4:C4"/>
    <mergeCell ref="A5:A7"/>
    <mergeCell ref="A9:C9"/>
    <mergeCell ref="A10:A12"/>
    <mergeCell ref="A14:C14"/>
    <mergeCell ref="A15:A17"/>
    <mergeCell ref="A19:C19"/>
    <mergeCell ref="A20:A22"/>
    <mergeCell ref="A24:C24"/>
    <mergeCell ref="A25:A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97CD8-6562-4F04-B46A-8A32DF0EF29E}">
  <sheetPr codeName="Sheet1">
    <tabColor rgb="FF1E376D"/>
  </sheetPr>
  <dimension ref="A1:AF30"/>
  <sheetViews>
    <sheetView showGridLines="0" zoomScaleNormal="100" workbookViewId="0">
      <selection activeCell="O10" sqref="O10"/>
    </sheetView>
  </sheetViews>
  <sheetFormatPr defaultColWidth="9.109375" defaultRowHeight="14.4" x14ac:dyDescent="0.3"/>
  <cols>
    <col min="1" max="1" width="10.44140625" style="1" customWidth="1"/>
    <col min="2" max="2" width="114.44140625" style="1" customWidth="1"/>
    <col min="3" max="3" width="4.5546875" style="1" customWidth="1"/>
    <col min="4" max="4" width="11.88671875" style="8" customWidth="1"/>
    <col min="5" max="5" width="4.5546875" style="1" customWidth="1"/>
    <col min="6" max="6" width="11.88671875" style="8" customWidth="1"/>
    <col min="7" max="7" width="4.5546875" style="1" customWidth="1"/>
    <col min="8" max="8" width="11.88671875" style="8" customWidth="1"/>
    <col min="9" max="9" width="9.109375" style="1"/>
    <col min="10" max="13" width="9.109375" style="1" hidden="1" customWidth="1"/>
    <col min="14" max="16384" width="9.109375" style="1"/>
  </cols>
  <sheetData>
    <row r="1" spans="1:13" ht="30.75" customHeight="1" x14ac:dyDescent="0.3">
      <c r="A1" s="179" t="s">
        <v>106</v>
      </c>
      <c r="B1" s="180"/>
      <c r="C1" s="180"/>
      <c r="D1" s="180"/>
      <c r="E1" s="180"/>
      <c r="F1" s="180"/>
      <c r="G1" s="180"/>
      <c r="H1" s="181"/>
    </row>
    <row r="2" spans="1:13" ht="24.75" customHeight="1" x14ac:dyDescent="0.3">
      <c r="A2" s="182" t="s">
        <v>201</v>
      </c>
      <c r="B2" s="183"/>
      <c r="C2" s="183"/>
      <c r="D2" s="183"/>
      <c r="E2" s="183"/>
      <c r="F2" s="183"/>
      <c r="G2" s="183"/>
      <c r="H2" s="184"/>
    </row>
    <row r="3" spans="1:13" ht="24.75" customHeight="1" x14ac:dyDescent="0.3">
      <c r="A3" s="185"/>
      <c r="B3" s="183"/>
      <c r="C3" s="183"/>
      <c r="D3" s="183"/>
      <c r="E3" s="183"/>
      <c r="F3" s="183"/>
      <c r="G3" s="183"/>
      <c r="H3" s="184"/>
    </row>
    <row r="4" spans="1:13" ht="24.75" customHeight="1" thickBot="1" x14ac:dyDescent="0.35">
      <c r="A4" s="186"/>
      <c r="B4" s="187"/>
      <c r="C4" s="187"/>
      <c r="D4" s="187"/>
      <c r="E4" s="187"/>
      <c r="F4" s="187"/>
      <c r="G4" s="187"/>
      <c r="H4" s="188"/>
    </row>
    <row r="5" spans="1:13" ht="35.25" customHeight="1" thickBot="1" x14ac:dyDescent="0.35">
      <c r="A5" s="60" t="s">
        <v>64</v>
      </c>
      <c r="B5" s="58" t="s">
        <v>111</v>
      </c>
      <c r="C5" s="172" t="s">
        <v>2</v>
      </c>
      <c r="D5" s="173"/>
      <c r="E5" s="172" t="s">
        <v>3</v>
      </c>
      <c r="F5" s="173"/>
      <c r="G5" s="172" t="s">
        <v>4</v>
      </c>
      <c r="H5" s="173"/>
      <c r="I5" s="59" t="s">
        <v>0</v>
      </c>
    </row>
    <row r="6" spans="1:13" ht="30" customHeight="1" x14ac:dyDescent="0.3">
      <c r="A6" s="44">
        <v>1</v>
      </c>
      <c r="B6" s="70" t="s">
        <v>200</v>
      </c>
      <c r="C6" s="3"/>
      <c r="D6" s="4" t="s">
        <v>5</v>
      </c>
      <c r="E6" s="3"/>
      <c r="F6" s="4" t="s">
        <v>6</v>
      </c>
      <c r="G6" s="3"/>
      <c r="H6" s="4" t="s">
        <v>7</v>
      </c>
      <c r="J6" s="33">
        <v>4</v>
      </c>
      <c r="K6" s="33">
        <f>IF(J6=4,,J6)</f>
        <v>0</v>
      </c>
      <c r="L6" s="33">
        <f>COUNTIF(K6,"&gt;=1")</f>
        <v>0</v>
      </c>
      <c r="M6" s="33">
        <f>+A6*L6</f>
        <v>0</v>
      </c>
    </row>
    <row r="7" spans="1:13" ht="30" customHeight="1" x14ac:dyDescent="0.3">
      <c r="A7" s="44">
        <v>2</v>
      </c>
      <c r="B7" s="70" t="s">
        <v>199</v>
      </c>
      <c r="C7" s="3"/>
      <c r="D7" s="4" t="s">
        <v>5</v>
      </c>
      <c r="E7" s="3"/>
      <c r="F7" s="4" t="s">
        <v>6</v>
      </c>
      <c r="G7" s="3"/>
      <c r="H7" s="4" t="s">
        <v>7</v>
      </c>
      <c r="J7" s="33">
        <v>4</v>
      </c>
      <c r="K7" s="33">
        <f>IF(J7=4,,J7)</f>
        <v>0</v>
      </c>
      <c r="L7" s="33">
        <f t="shared" ref="L7:L18" si="0">COUNTIF(K7,"&gt;=1")</f>
        <v>0</v>
      </c>
      <c r="M7" s="33">
        <f t="shared" ref="M7:M18" si="1">+A7*L7</f>
        <v>0</v>
      </c>
    </row>
    <row r="8" spans="1:13" ht="30" customHeight="1" x14ac:dyDescent="0.3">
      <c r="A8" s="44">
        <v>3</v>
      </c>
      <c r="B8" s="70" t="s">
        <v>110</v>
      </c>
      <c r="C8" s="3"/>
      <c r="D8" s="4" t="s">
        <v>5</v>
      </c>
      <c r="E8" s="3"/>
      <c r="F8" s="4" t="s">
        <v>6</v>
      </c>
      <c r="G8" s="3"/>
      <c r="H8" s="4" t="s">
        <v>7</v>
      </c>
      <c r="J8" s="33">
        <v>4</v>
      </c>
      <c r="K8" s="33">
        <f t="shared" ref="K8:K18" si="2">IF(J8=4,,J8)</f>
        <v>0</v>
      </c>
      <c r="L8" s="33">
        <f t="shared" si="0"/>
        <v>0</v>
      </c>
      <c r="M8" s="33">
        <f t="shared" si="1"/>
        <v>0</v>
      </c>
    </row>
    <row r="9" spans="1:13" ht="30" customHeight="1" x14ac:dyDescent="0.3">
      <c r="A9" s="44">
        <v>4</v>
      </c>
      <c r="B9" s="70" t="s">
        <v>198</v>
      </c>
      <c r="C9" s="3"/>
      <c r="D9" s="4" t="s">
        <v>5</v>
      </c>
      <c r="E9" s="3"/>
      <c r="F9" s="4" t="s">
        <v>6</v>
      </c>
      <c r="G9" s="3"/>
      <c r="H9" s="4" t="s">
        <v>7</v>
      </c>
      <c r="J9" s="33">
        <v>4</v>
      </c>
      <c r="K9" s="33">
        <f t="shared" si="2"/>
        <v>0</v>
      </c>
      <c r="L9" s="33">
        <f t="shared" si="0"/>
        <v>0</v>
      </c>
      <c r="M9" s="33">
        <f t="shared" si="1"/>
        <v>0</v>
      </c>
    </row>
    <row r="10" spans="1:13" ht="30" customHeight="1" x14ac:dyDescent="0.3">
      <c r="A10" s="44">
        <v>5</v>
      </c>
      <c r="B10" s="70" t="s">
        <v>197</v>
      </c>
      <c r="C10" s="3"/>
      <c r="D10" s="4" t="s">
        <v>5</v>
      </c>
      <c r="E10" s="3"/>
      <c r="F10" s="4" t="s">
        <v>6</v>
      </c>
      <c r="G10" s="3"/>
      <c r="H10" s="4" t="s">
        <v>7</v>
      </c>
      <c r="J10" s="33">
        <v>4</v>
      </c>
      <c r="K10" s="33">
        <f t="shared" si="2"/>
        <v>0</v>
      </c>
      <c r="L10" s="33">
        <f t="shared" si="0"/>
        <v>0</v>
      </c>
      <c r="M10" s="33">
        <f t="shared" si="1"/>
        <v>0</v>
      </c>
    </row>
    <row r="11" spans="1:13" ht="30" customHeight="1" x14ac:dyDescent="0.3">
      <c r="A11" s="44">
        <v>6</v>
      </c>
      <c r="B11" s="70" t="s">
        <v>196</v>
      </c>
      <c r="C11" s="3"/>
      <c r="D11" s="4" t="s">
        <v>5</v>
      </c>
      <c r="E11" s="3"/>
      <c r="F11" s="4" t="s">
        <v>6</v>
      </c>
      <c r="G11" s="3"/>
      <c r="H11" s="4" t="s">
        <v>7</v>
      </c>
      <c r="J11" s="33">
        <v>4</v>
      </c>
      <c r="K11" s="33">
        <f t="shared" si="2"/>
        <v>0</v>
      </c>
      <c r="L11" s="33">
        <f t="shared" si="0"/>
        <v>0</v>
      </c>
      <c r="M11" s="33">
        <f t="shared" si="1"/>
        <v>0</v>
      </c>
    </row>
    <row r="12" spans="1:13" ht="30" customHeight="1" x14ac:dyDescent="0.3">
      <c r="A12" s="44">
        <v>7</v>
      </c>
      <c r="B12" s="70" t="s">
        <v>195</v>
      </c>
      <c r="C12" s="3"/>
      <c r="D12" s="4" t="s">
        <v>5</v>
      </c>
      <c r="E12" s="3"/>
      <c r="F12" s="4" t="s">
        <v>6</v>
      </c>
      <c r="G12" s="3"/>
      <c r="H12" s="4" t="s">
        <v>7</v>
      </c>
      <c r="J12" s="33">
        <v>4</v>
      </c>
      <c r="K12" s="33">
        <f t="shared" si="2"/>
        <v>0</v>
      </c>
      <c r="L12" s="33">
        <f t="shared" si="0"/>
        <v>0</v>
      </c>
      <c r="M12" s="33">
        <f t="shared" si="1"/>
        <v>0</v>
      </c>
    </row>
    <row r="13" spans="1:13" ht="30" customHeight="1" x14ac:dyDescent="0.3">
      <c r="A13" s="44">
        <v>8</v>
      </c>
      <c r="B13" s="70" t="s">
        <v>194</v>
      </c>
      <c r="C13" s="3"/>
      <c r="D13" s="4" t="s">
        <v>5</v>
      </c>
      <c r="E13" s="3"/>
      <c r="F13" s="4" t="s">
        <v>6</v>
      </c>
      <c r="G13" s="3"/>
      <c r="H13" s="4" t="s">
        <v>7</v>
      </c>
      <c r="J13" s="33">
        <v>4</v>
      </c>
      <c r="K13" s="33">
        <f t="shared" si="2"/>
        <v>0</v>
      </c>
      <c r="L13" s="33">
        <f t="shared" si="0"/>
        <v>0</v>
      </c>
      <c r="M13" s="33">
        <f t="shared" si="1"/>
        <v>0</v>
      </c>
    </row>
    <row r="14" spans="1:13" ht="30" customHeight="1" x14ac:dyDescent="0.3">
      <c r="A14" s="44">
        <v>9</v>
      </c>
      <c r="B14" s="70" t="s">
        <v>59</v>
      </c>
      <c r="C14" s="3"/>
      <c r="D14" s="4" t="s">
        <v>5</v>
      </c>
      <c r="E14" s="3"/>
      <c r="F14" s="4" t="s">
        <v>6</v>
      </c>
      <c r="G14" s="3"/>
      <c r="H14" s="4" t="s">
        <v>7</v>
      </c>
      <c r="J14" s="33">
        <v>4</v>
      </c>
      <c r="K14" s="33">
        <f t="shared" si="2"/>
        <v>0</v>
      </c>
      <c r="L14" s="33">
        <f t="shared" si="0"/>
        <v>0</v>
      </c>
      <c r="M14" s="33">
        <f t="shared" si="1"/>
        <v>0</v>
      </c>
    </row>
    <row r="15" spans="1:13" ht="30" customHeight="1" x14ac:dyDescent="0.3">
      <c r="A15" s="44">
        <v>10</v>
      </c>
      <c r="B15" s="70" t="s">
        <v>193</v>
      </c>
      <c r="C15" s="3"/>
      <c r="D15" s="4" t="s">
        <v>5</v>
      </c>
      <c r="E15" s="3"/>
      <c r="F15" s="4" t="s">
        <v>6</v>
      </c>
      <c r="G15" s="3"/>
      <c r="H15" s="4" t="s">
        <v>7</v>
      </c>
      <c r="J15" s="33">
        <v>4</v>
      </c>
      <c r="K15" s="33">
        <f t="shared" si="2"/>
        <v>0</v>
      </c>
      <c r="L15" s="33">
        <f t="shared" si="0"/>
        <v>0</v>
      </c>
      <c r="M15" s="33">
        <f t="shared" si="1"/>
        <v>0</v>
      </c>
    </row>
    <row r="16" spans="1:13" ht="30" customHeight="1" x14ac:dyDescent="0.3">
      <c r="A16" s="44">
        <v>11</v>
      </c>
      <c r="B16" s="70" t="s">
        <v>192</v>
      </c>
      <c r="C16" s="3"/>
      <c r="D16" s="4" t="s">
        <v>5</v>
      </c>
      <c r="E16" s="3"/>
      <c r="F16" s="4" t="s">
        <v>6</v>
      </c>
      <c r="G16" s="3"/>
      <c r="H16" s="4" t="s">
        <v>7</v>
      </c>
      <c r="J16" s="33">
        <v>4</v>
      </c>
      <c r="K16" s="33">
        <f t="shared" si="2"/>
        <v>0</v>
      </c>
      <c r="L16" s="33">
        <f>COUNTIF(K16,"&gt;=1")</f>
        <v>0</v>
      </c>
      <c r="M16" s="33">
        <f t="shared" si="1"/>
        <v>0</v>
      </c>
    </row>
    <row r="17" spans="1:32" ht="30" customHeight="1" x14ac:dyDescent="0.3">
      <c r="A17" s="44">
        <v>12</v>
      </c>
      <c r="B17" s="70" t="s">
        <v>191</v>
      </c>
      <c r="C17" s="15"/>
      <c r="D17" s="16" t="s">
        <v>5</v>
      </c>
      <c r="E17" s="15"/>
      <c r="F17" s="16" t="s">
        <v>6</v>
      </c>
      <c r="G17" s="15"/>
      <c r="H17" s="16" t="s">
        <v>7</v>
      </c>
      <c r="J17" s="33">
        <v>4</v>
      </c>
      <c r="K17" s="33">
        <f>IF(J17=4,,J17)</f>
        <v>0</v>
      </c>
      <c r="L17" s="33">
        <f>COUNTIF(K17,"&gt;=1")</f>
        <v>0</v>
      </c>
      <c r="M17" s="33">
        <f t="shared" si="1"/>
        <v>0</v>
      </c>
      <c r="W17" s="72"/>
      <c r="X17" s="72"/>
      <c r="Y17" s="72"/>
      <c r="Z17" s="72"/>
      <c r="AA17" s="72"/>
      <c r="AB17" s="72"/>
      <c r="AC17" s="72"/>
      <c r="AD17" s="72"/>
      <c r="AE17" s="72"/>
      <c r="AF17" s="72"/>
    </row>
    <row r="18" spans="1:32" ht="33.75" customHeight="1" thickBot="1" x14ac:dyDescent="0.35">
      <c r="A18" s="45">
        <v>13</v>
      </c>
      <c r="B18" s="71" t="s">
        <v>21</v>
      </c>
      <c r="C18" s="6"/>
      <c r="D18" s="7" t="s">
        <v>5</v>
      </c>
      <c r="E18" s="6"/>
      <c r="F18" s="7" t="s">
        <v>6</v>
      </c>
      <c r="G18" s="6"/>
      <c r="H18" s="7" t="s">
        <v>7</v>
      </c>
      <c r="J18" s="33">
        <v>4</v>
      </c>
      <c r="K18" s="33">
        <f t="shared" si="2"/>
        <v>0</v>
      </c>
      <c r="L18" s="33">
        <f t="shared" si="0"/>
        <v>0</v>
      </c>
      <c r="M18" s="33">
        <f t="shared" si="1"/>
        <v>0</v>
      </c>
    </row>
    <row r="19" spans="1:32" ht="30" customHeight="1" x14ac:dyDescent="0.3">
      <c r="J19" s="33">
        <f>SUM(J6:J18)</f>
        <v>52</v>
      </c>
      <c r="K19" s="33">
        <f>SUM(K6:K18)</f>
        <v>0</v>
      </c>
      <c r="L19" s="33">
        <f>SUM(L6:L18)</f>
        <v>0</v>
      </c>
      <c r="M19" s="33">
        <f>SUM(M6:M18)</f>
        <v>0</v>
      </c>
    </row>
    <row r="20" spans="1:32" ht="30" hidden="1" customHeight="1" thickBot="1" x14ac:dyDescent="0.35">
      <c r="B20" s="18" t="s">
        <v>43</v>
      </c>
      <c r="C20" s="19"/>
      <c r="D20" s="176" t="str">
        <f>IF(L19=14,L20,"Assessment Not Complete")</f>
        <v>Assessment Not Complete</v>
      </c>
      <c r="E20" s="177"/>
      <c r="F20" s="178"/>
      <c r="J20" s="34" t="e">
        <f>K19/M19</f>
        <v>#DIV/0!</v>
      </c>
      <c r="K20" s="34"/>
      <c r="L20" s="34" t="e">
        <f>J20/3*4</f>
        <v>#DIV/0!</v>
      </c>
    </row>
    <row r="21" spans="1:32" ht="16.5" hidden="1" customHeight="1" x14ac:dyDescent="0.3">
      <c r="B21" s="20" t="s">
        <v>62</v>
      </c>
      <c r="C21" s="21"/>
      <c r="D21" s="20"/>
      <c r="E21" s="21" t="s">
        <v>44</v>
      </c>
      <c r="F21" s="22"/>
      <c r="G21" s="8"/>
      <c r="H21" s="1"/>
      <c r="I21" s="8"/>
    </row>
    <row r="22" spans="1:32" s="23" customFormat="1" ht="16.5" hidden="1" customHeight="1" x14ac:dyDescent="0.3">
      <c r="B22" s="24" t="s">
        <v>60</v>
      </c>
      <c r="C22" s="25"/>
      <c r="D22" s="24"/>
      <c r="E22" s="32" t="s">
        <v>45</v>
      </c>
      <c r="F22" s="26"/>
      <c r="G22" s="27"/>
      <c r="I22" s="27"/>
      <c r="J22" s="27"/>
    </row>
    <row r="23" spans="1:32" s="23" customFormat="1" ht="16.5" hidden="1" customHeight="1" x14ac:dyDescent="0.3">
      <c r="B23" s="24" t="s">
        <v>63</v>
      </c>
      <c r="C23" s="25"/>
      <c r="D23" s="24"/>
      <c r="E23" s="32" t="s">
        <v>47</v>
      </c>
      <c r="F23" s="26"/>
      <c r="G23" s="27"/>
      <c r="I23" s="27"/>
    </row>
    <row r="24" spans="1:32" s="23" customFormat="1" ht="16.5" hidden="1" customHeight="1" thickBot="1" x14ac:dyDescent="0.35">
      <c r="B24" s="28" t="s">
        <v>61</v>
      </c>
      <c r="C24" s="29"/>
      <c r="D24" s="28"/>
      <c r="E24" s="30" t="s">
        <v>48</v>
      </c>
      <c r="F24" s="31"/>
      <c r="G24" s="27"/>
      <c r="I24" s="27"/>
    </row>
    <row r="25" spans="1:32" s="23" customFormat="1" ht="16.5" hidden="1" customHeight="1" x14ac:dyDescent="0.3">
      <c r="E25" s="27"/>
      <c r="G25" s="27"/>
      <c r="I25" s="27"/>
    </row>
    <row r="26" spans="1:32" s="23" customFormat="1" x14ac:dyDescent="0.3">
      <c r="D26" s="27"/>
      <c r="F26" s="27"/>
      <c r="H26" s="27"/>
    </row>
    <row r="27" spans="1:32" s="23" customFormat="1" x14ac:dyDescent="0.3">
      <c r="D27" s="27"/>
      <c r="F27" s="27"/>
      <c r="H27" s="27"/>
    </row>
    <row r="28" spans="1:32" s="23" customFormat="1" ht="15" customHeight="1" x14ac:dyDescent="0.3">
      <c r="D28" s="27"/>
      <c r="F28" s="27"/>
      <c r="H28" s="27"/>
    </row>
    <row r="29" spans="1:32" s="23" customFormat="1" x14ac:dyDescent="0.3">
      <c r="D29" s="27"/>
      <c r="F29" s="27"/>
      <c r="H29" s="27"/>
    </row>
    <row r="30" spans="1:32" s="23" customFormat="1" x14ac:dyDescent="0.3">
      <c r="D30" s="27"/>
      <c r="F30" s="27"/>
      <c r="H30" s="27"/>
    </row>
  </sheetData>
  <mergeCells count="6">
    <mergeCell ref="D20:F20"/>
    <mergeCell ref="A1:H1"/>
    <mergeCell ref="A2:H4"/>
    <mergeCell ref="C5:D5"/>
    <mergeCell ref="E5:F5"/>
    <mergeCell ref="G5:H5"/>
  </mergeCells>
  <pageMargins left="1" right="1" top="1" bottom="0.6" header="0.5" footer="0.38"/>
  <pageSetup orientation="portrait" r:id="rId1"/>
  <headerFooter>
    <oddHeader>&amp;L&amp;"Times New Roman,Bold Italic"&amp;10Appendix A&amp;R&amp;"Times New Roman,Regular"&amp;10Publication 16M (DM-5)
 Figure A-501</oddHeader>
    <oddFooter>&amp;C&amp;"Times New Roman,Regular"&amp;10Page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Group Box 1">
              <controlPr defaultSize="0" print="0" autoFill="0" autoPict="0">
                <anchor moveWithCells="1">
                  <from>
                    <xdr:col>2</xdr:col>
                    <xdr:colOff>0</xdr:colOff>
                    <xdr:row>4</xdr:row>
                    <xdr:rowOff>449580</xdr:rowOff>
                  </from>
                  <to>
                    <xdr:col>9</xdr:col>
                    <xdr:colOff>0</xdr:colOff>
                    <xdr:row>6</xdr:row>
                    <xdr:rowOff>0</xdr:rowOff>
                  </to>
                </anchor>
              </controlPr>
            </control>
          </mc:Choice>
        </mc:AlternateContent>
        <mc:AlternateContent xmlns:mc="http://schemas.openxmlformats.org/markup-compatibility/2006">
          <mc:Choice Requires="x14">
            <control shapeId="3074" r:id="rId5" name="Group Box 2">
              <controlPr defaultSize="0" print="0" autoFill="0" autoPict="0">
                <anchor moveWithCells="1">
                  <from>
                    <xdr:col>2</xdr:col>
                    <xdr:colOff>0</xdr:colOff>
                    <xdr:row>6</xdr:row>
                    <xdr:rowOff>0</xdr:rowOff>
                  </from>
                  <to>
                    <xdr:col>9</xdr:col>
                    <xdr:colOff>0</xdr:colOff>
                    <xdr:row>7</xdr:row>
                    <xdr:rowOff>0</xdr:rowOff>
                  </to>
                </anchor>
              </controlPr>
            </control>
          </mc:Choice>
        </mc:AlternateContent>
        <mc:AlternateContent xmlns:mc="http://schemas.openxmlformats.org/markup-compatibility/2006">
          <mc:Choice Requires="x14">
            <control shapeId="3076" r:id="rId6" name="Group Box 4">
              <controlPr defaultSize="0" print="0" autoFill="0" autoPict="0">
                <anchor moveWithCells="1">
                  <from>
                    <xdr:col>2</xdr:col>
                    <xdr:colOff>0</xdr:colOff>
                    <xdr:row>7</xdr:row>
                    <xdr:rowOff>0</xdr:rowOff>
                  </from>
                  <to>
                    <xdr:col>9</xdr:col>
                    <xdr:colOff>0</xdr:colOff>
                    <xdr:row>8</xdr:row>
                    <xdr:rowOff>0</xdr:rowOff>
                  </to>
                </anchor>
              </controlPr>
            </control>
          </mc:Choice>
        </mc:AlternateContent>
        <mc:AlternateContent xmlns:mc="http://schemas.openxmlformats.org/markup-compatibility/2006">
          <mc:Choice Requires="x14">
            <control shapeId="3077" r:id="rId7" name="Group Box 5">
              <controlPr defaultSize="0" print="0" autoFill="0" autoPict="0">
                <anchor moveWithCells="1">
                  <from>
                    <xdr:col>2</xdr:col>
                    <xdr:colOff>0</xdr:colOff>
                    <xdr:row>7</xdr:row>
                    <xdr:rowOff>381000</xdr:rowOff>
                  </from>
                  <to>
                    <xdr:col>9</xdr:col>
                    <xdr:colOff>0</xdr:colOff>
                    <xdr:row>9</xdr:row>
                    <xdr:rowOff>0</xdr:rowOff>
                  </to>
                </anchor>
              </controlPr>
            </control>
          </mc:Choice>
        </mc:AlternateContent>
        <mc:AlternateContent xmlns:mc="http://schemas.openxmlformats.org/markup-compatibility/2006">
          <mc:Choice Requires="x14">
            <control shapeId="3078" r:id="rId8" name="Group Box 6">
              <controlPr defaultSize="0" print="0" autoFill="0" autoPict="0">
                <anchor moveWithCells="1">
                  <from>
                    <xdr:col>2</xdr:col>
                    <xdr:colOff>0</xdr:colOff>
                    <xdr:row>9</xdr:row>
                    <xdr:rowOff>0</xdr:rowOff>
                  </from>
                  <to>
                    <xdr:col>9</xdr:col>
                    <xdr:colOff>0</xdr:colOff>
                    <xdr:row>10</xdr:row>
                    <xdr:rowOff>0</xdr:rowOff>
                  </to>
                </anchor>
              </controlPr>
            </control>
          </mc:Choice>
        </mc:AlternateContent>
        <mc:AlternateContent xmlns:mc="http://schemas.openxmlformats.org/markup-compatibility/2006">
          <mc:Choice Requires="x14">
            <control shapeId="3079" r:id="rId9" name="Group Box 7">
              <controlPr defaultSize="0" print="0" autoFill="0" autoPict="0">
                <anchor moveWithCells="1">
                  <from>
                    <xdr:col>2</xdr:col>
                    <xdr:colOff>0</xdr:colOff>
                    <xdr:row>10</xdr:row>
                    <xdr:rowOff>0</xdr:rowOff>
                  </from>
                  <to>
                    <xdr:col>9</xdr:col>
                    <xdr:colOff>0</xdr:colOff>
                    <xdr:row>11</xdr:row>
                    <xdr:rowOff>0</xdr:rowOff>
                  </to>
                </anchor>
              </controlPr>
            </control>
          </mc:Choice>
        </mc:AlternateContent>
        <mc:AlternateContent xmlns:mc="http://schemas.openxmlformats.org/markup-compatibility/2006">
          <mc:Choice Requires="x14">
            <control shapeId="3080" r:id="rId10" name="Group Box 8">
              <controlPr defaultSize="0" print="0" autoFill="0" autoPict="0">
                <anchor moveWithCells="1">
                  <from>
                    <xdr:col>2</xdr:col>
                    <xdr:colOff>0</xdr:colOff>
                    <xdr:row>11</xdr:row>
                    <xdr:rowOff>0</xdr:rowOff>
                  </from>
                  <to>
                    <xdr:col>9</xdr:col>
                    <xdr:colOff>0</xdr:colOff>
                    <xdr:row>12</xdr:row>
                    <xdr:rowOff>0</xdr:rowOff>
                  </to>
                </anchor>
              </controlPr>
            </control>
          </mc:Choice>
        </mc:AlternateContent>
        <mc:AlternateContent xmlns:mc="http://schemas.openxmlformats.org/markup-compatibility/2006">
          <mc:Choice Requires="x14">
            <control shapeId="3081" r:id="rId11" name="Group Box 9">
              <controlPr defaultSize="0" print="0" autoFill="0" autoPict="0">
                <anchor moveWithCells="1">
                  <from>
                    <xdr:col>2</xdr:col>
                    <xdr:colOff>0</xdr:colOff>
                    <xdr:row>11</xdr:row>
                    <xdr:rowOff>381000</xdr:rowOff>
                  </from>
                  <to>
                    <xdr:col>9</xdr:col>
                    <xdr:colOff>0</xdr:colOff>
                    <xdr:row>13</xdr:row>
                    <xdr:rowOff>0</xdr:rowOff>
                  </to>
                </anchor>
              </controlPr>
            </control>
          </mc:Choice>
        </mc:AlternateContent>
        <mc:AlternateContent xmlns:mc="http://schemas.openxmlformats.org/markup-compatibility/2006">
          <mc:Choice Requires="x14">
            <control shapeId="3082" r:id="rId12" name="Group Box 10">
              <controlPr defaultSize="0" print="0" autoFill="0" autoPict="0">
                <anchor moveWithCells="1">
                  <from>
                    <xdr:col>2</xdr:col>
                    <xdr:colOff>0</xdr:colOff>
                    <xdr:row>12</xdr:row>
                    <xdr:rowOff>381000</xdr:rowOff>
                  </from>
                  <to>
                    <xdr:col>9</xdr:col>
                    <xdr:colOff>0</xdr:colOff>
                    <xdr:row>14</xdr:row>
                    <xdr:rowOff>0</xdr:rowOff>
                  </to>
                </anchor>
              </controlPr>
            </control>
          </mc:Choice>
        </mc:AlternateContent>
        <mc:AlternateContent xmlns:mc="http://schemas.openxmlformats.org/markup-compatibility/2006">
          <mc:Choice Requires="x14">
            <control shapeId="3083" r:id="rId13" name="Group Box 11">
              <controlPr defaultSize="0" print="0" autoFill="0" autoPict="0">
                <anchor moveWithCells="1">
                  <from>
                    <xdr:col>2</xdr:col>
                    <xdr:colOff>0</xdr:colOff>
                    <xdr:row>14</xdr:row>
                    <xdr:rowOff>0</xdr:rowOff>
                  </from>
                  <to>
                    <xdr:col>9</xdr:col>
                    <xdr:colOff>0</xdr:colOff>
                    <xdr:row>15</xdr:row>
                    <xdr:rowOff>0</xdr:rowOff>
                  </to>
                </anchor>
              </controlPr>
            </control>
          </mc:Choice>
        </mc:AlternateContent>
        <mc:AlternateContent xmlns:mc="http://schemas.openxmlformats.org/markup-compatibility/2006">
          <mc:Choice Requires="x14">
            <control shapeId="3084" r:id="rId14" name="Group Box 12">
              <controlPr defaultSize="0" print="0" autoFill="0" autoPict="0">
                <anchor moveWithCells="1">
                  <from>
                    <xdr:col>2</xdr:col>
                    <xdr:colOff>0</xdr:colOff>
                    <xdr:row>14</xdr:row>
                    <xdr:rowOff>381000</xdr:rowOff>
                  </from>
                  <to>
                    <xdr:col>9</xdr:col>
                    <xdr:colOff>0</xdr:colOff>
                    <xdr:row>16</xdr:row>
                    <xdr:rowOff>0</xdr:rowOff>
                  </to>
                </anchor>
              </controlPr>
            </control>
          </mc:Choice>
        </mc:AlternateContent>
        <mc:AlternateContent xmlns:mc="http://schemas.openxmlformats.org/markup-compatibility/2006">
          <mc:Choice Requires="x14">
            <control shapeId="3085" r:id="rId15" name="Group Box 13">
              <controlPr defaultSize="0" print="0" autoFill="0" autoPict="0">
                <anchor moveWithCells="1">
                  <from>
                    <xdr:col>2</xdr:col>
                    <xdr:colOff>0</xdr:colOff>
                    <xdr:row>17</xdr:row>
                    <xdr:rowOff>0</xdr:rowOff>
                  </from>
                  <to>
                    <xdr:col>13</xdr:col>
                    <xdr:colOff>0</xdr:colOff>
                    <xdr:row>18</xdr:row>
                    <xdr:rowOff>0</xdr:rowOff>
                  </to>
                </anchor>
              </controlPr>
            </control>
          </mc:Choice>
        </mc:AlternateContent>
        <mc:AlternateContent xmlns:mc="http://schemas.openxmlformats.org/markup-compatibility/2006">
          <mc:Choice Requires="x14">
            <control shapeId="3086" r:id="rId16" name="Option Button 14">
              <controlPr locked="0" defaultSize="0" autoFill="0" autoLine="0" autoPict="0">
                <anchor moveWithCells="1">
                  <from>
                    <xdr:col>2</xdr:col>
                    <xdr:colOff>68580</xdr:colOff>
                    <xdr:row>5</xdr:row>
                    <xdr:rowOff>68580</xdr:rowOff>
                  </from>
                  <to>
                    <xdr:col>3</xdr:col>
                    <xdr:colOff>68580</xdr:colOff>
                    <xdr:row>5</xdr:row>
                    <xdr:rowOff>259080</xdr:rowOff>
                  </to>
                </anchor>
              </controlPr>
            </control>
          </mc:Choice>
        </mc:AlternateContent>
        <mc:AlternateContent xmlns:mc="http://schemas.openxmlformats.org/markup-compatibility/2006">
          <mc:Choice Requires="x14">
            <control shapeId="3087" r:id="rId17" name="Option Button 15">
              <controlPr locked="0" defaultSize="0" autoFill="0" autoLine="0" autoPict="0">
                <anchor moveWithCells="1">
                  <from>
                    <xdr:col>4</xdr:col>
                    <xdr:colOff>68580</xdr:colOff>
                    <xdr:row>5</xdr:row>
                    <xdr:rowOff>68580</xdr:rowOff>
                  </from>
                  <to>
                    <xdr:col>5</xdr:col>
                    <xdr:colOff>68580</xdr:colOff>
                    <xdr:row>5</xdr:row>
                    <xdr:rowOff>259080</xdr:rowOff>
                  </to>
                </anchor>
              </controlPr>
            </control>
          </mc:Choice>
        </mc:AlternateContent>
        <mc:AlternateContent xmlns:mc="http://schemas.openxmlformats.org/markup-compatibility/2006">
          <mc:Choice Requires="x14">
            <control shapeId="3088" r:id="rId18" name="Option Button 16">
              <controlPr locked="0" defaultSize="0" autoFill="0" autoLine="0" autoPict="0">
                <anchor moveWithCells="1">
                  <from>
                    <xdr:col>6</xdr:col>
                    <xdr:colOff>68580</xdr:colOff>
                    <xdr:row>5</xdr:row>
                    <xdr:rowOff>68580</xdr:rowOff>
                  </from>
                  <to>
                    <xdr:col>7</xdr:col>
                    <xdr:colOff>68580</xdr:colOff>
                    <xdr:row>5</xdr:row>
                    <xdr:rowOff>259080</xdr:rowOff>
                  </to>
                </anchor>
              </controlPr>
            </control>
          </mc:Choice>
        </mc:AlternateContent>
        <mc:AlternateContent xmlns:mc="http://schemas.openxmlformats.org/markup-compatibility/2006">
          <mc:Choice Requires="x14">
            <control shapeId="3092" r:id="rId19" name="Option Button 20">
              <controlPr locked="0" defaultSize="0" autoFill="0" autoLine="0" autoPict="0">
                <anchor moveWithCells="1">
                  <from>
                    <xdr:col>2</xdr:col>
                    <xdr:colOff>68580</xdr:colOff>
                    <xdr:row>6</xdr:row>
                    <xdr:rowOff>106680</xdr:rowOff>
                  </from>
                  <to>
                    <xdr:col>3</xdr:col>
                    <xdr:colOff>68580</xdr:colOff>
                    <xdr:row>6</xdr:row>
                    <xdr:rowOff>266700</xdr:rowOff>
                  </to>
                </anchor>
              </controlPr>
            </control>
          </mc:Choice>
        </mc:AlternateContent>
        <mc:AlternateContent xmlns:mc="http://schemas.openxmlformats.org/markup-compatibility/2006">
          <mc:Choice Requires="x14">
            <control shapeId="3093" r:id="rId20" name="Option Button 21">
              <controlPr locked="0" defaultSize="0" autoFill="0" autoLine="0" autoPict="0">
                <anchor moveWithCells="1">
                  <from>
                    <xdr:col>4</xdr:col>
                    <xdr:colOff>68580</xdr:colOff>
                    <xdr:row>6</xdr:row>
                    <xdr:rowOff>106680</xdr:rowOff>
                  </from>
                  <to>
                    <xdr:col>5</xdr:col>
                    <xdr:colOff>68580</xdr:colOff>
                    <xdr:row>6</xdr:row>
                    <xdr:rowOff>266700</xdr:rowOff>
                  </to>
                </anchor>
              </controlPr>
            </control>
          </mc:Choice>
        </mc:AlternateContent>
        <mc:AlternateContent xmlns:mc="http://schemas.openxmlformats.org/markup-compatibility/2006">
          <mc:Choice Requires="x14">
            <control shapeId="3094" r:id="rId21" name="Option Button 22">
              <controlPr locked="0" defaultSize="0" autoFill="0" autoLine="0" autoPict="0">
                <anchor moveWithCells="1">
                  <from>
                    <xdr:col>6</xdr:col>
                    <xdr:colOff>68580</xdr:colOff>
                    <xdr:row>6</xdr:row>
                    <xdr:rowOff>106680</xdr:rowOff>
                  </from>
                  <to>
                    <xdr:col>7</xdr:col>
                    <xdr:colOff>68580</xdr:colOff>
                    <xdr:row>6</xdr:row>
                    <xdr:rowOff>266700</xdr:rowOff>
                  </to>
                </anchor>
              </controlPr>
            </control>
          </mc:Choice>
        </mc:AlternateContent>
        <mc:AlternateContent xmlns:mc="http://schemas.openxmlformats.org/markup-compatibility/2006">
          <mc:Choice Requires="x14">
            <control shapeId="3095" r:id="rId22" name="Option Button 23">
              <controlPr locked="0" defaultSize="0" autoFill="0" autoLine="0" autoPict="0">
                <anchor moveWithCells="1">
                  <from>
                    <xdr:col>2</xdr:col>
                    <xdr:colOff>68580</xdr:colOff>
                    <xdr:row>7</xdr:row>
                    <xdr:rowOff>76200</xdr:rowOff>
                  </from>
                  <to>
                    <xdr:col>3</xdr:col>
                    <xdr:colOff>68580</xdr:colOff>
                    <xdr:row>7</xdr:row>
                    <xdr:rowOff>259080</xdr:rowOff>
                  </to>
                </anchor>
              </controlPr>
            </control>
          </mc:Choice>
        </mc:AlternateContent>
        <mc:AlternateContent xmlns:mc="http://schemas.openxmlformats.org/markup-compatibility/2006">
          <mc:Choice Requires="x14">
            <control shapeId="3096" r:id="rId23" name="Option Button 24">
              <controlPr locked="0" defaultSize="0" autoFill="0" autoLine="0" autoPict="0">
                <anchor moveWithCells="1">
                  <from>
                    <xdr:col>4</xdr:col>
                    <xdr:colOff>68580</xdr:colOff>
                    <xdr:row>7</xdr:row>
                    <xdr:rowOff>76200</xdr:rowOff>
                  </from>
                  <to>
                    <xdr:col>5</xdr:col>
                    <xdr:colOff>68580</xdr:colOff>
                    <xdr:row>7</xdr:row>
                    <xdr:rowOff>259080</xdr:rowOff>
                  </to>
                </anchor>
              </controlPr>
            </control>
          </mc:Choice>
        </mc:AlternateContent>
        <mc:AlternateContent xmlns:mc="http://schemas.openxmlformats.org/markup-compatibility/2006">
          <mc:Choice Requires="x14">
            <control shapeId="3097" r:id="rId24" name="Option Button 25">
              <controlPr locked="0" defaultSize="0" autoFill="0" autoLine="0" autoPict="0">
                <anchor moveWithCells="1">
                  <from>
                    <xdr:col>6</xdr:col>
                    <xdr:colOff>68580</xdr:colOff>
                    <xdr:row>7</xdr:row>
                    <xdr:rowOff>76200</xdr:rowOff>
                  </from>
                  <to>
                    <xdr:col>7</xdr:col>
                    <xdr:colOff>68580</xdr:colOff>
                    <xdr:row>7</xdr:row>
                    <xdr:rowOff>259080</xdr:rowOff>
                  </to>
                </anchor>
              </controlPr>
            </control>
          </mc:Choice>
        </mc:AlternateContent>
        <mc:AlternateContent xmlns:mc="http://schemas.openxmlformats.org/markup-compatibility/2006">
          <mc:Choice Requires="x14">
            <control shapeId="3098" r:id="rId25" name="Option Button 26">
              <controlPr locked="0" defaultSize="0" autoFill="0" autoLine="0" autoPict="0">
                <anchor moveWithCells="1">
                  <from>
                    <xdr:col>2</xdr:col>
                    <xdr:colOff>68580</xdr:colOff>
                    <xdr:row>8</xdr:row>
                    <xdr:rowOff>83820</xdr:rowOff>
                  </from>
                  <to>
                    <xdr:col>3</xdr:col>
                    <xdr:colOff>68580</xdr:colOff>
                    <xdr:row>8</xdr:row>
                    <xdr:rowOff>259080</xdr:rowOff>
                  </to>
                </anchor>
              </controlPr>
            </control>
          </mc:Choice>
        </mc:AlternateContent>
        <mc:AlternateContent xmlns:mc="http://schemas.openxmlformats.org/markup-compatibility/2006">
          <mc:Choice Requires="x14">
            <control shapeId="3099" r:id="rId26" name="Option Button 27">
              <controlPr locked="0" defaultSize="0" autoFill="0" autoLine="0" autoPict="0">
                <anchor moveWithCells="1">
                  <from>
                    <xdr:col>4</xdr:col>
                    <xdr:colOff>68580</xdr:colOff>
                    <xdr:row>8</xdr:row>
                    <xdr:rowOff>83820</xdr:rowOff>
                  </from>
                  <to>
                    <xdr:col>5</xdr:col>
                    <xdr:colOff>68580</xdr:colOff>
                    <xdr:row>8</xdr:row>
                    <xdr:rowOff>259080</xdr:rowOff>
                  </to>
                </anchor>
              </controlPr>
            </control>
          </mc:Choice>
        </mc:AlternateContent>
        <mc:AlternateContent xmlns:mc="http://schemas.openxmlformats.org/markup-compatibility/2006">
          <mc:Choice Requires="x14">
            <control shapeId="3100" r:id="rId27" name="Option Button 28">
              <controlPr locked="0" defaultSize="0" autoFill="0" autoLine="0" autoPict="0">
                <anchor moveWithCells="1">
                  <from>
                    <xdr:col>6</xdr:col>
                    <xdr:colOff>68580</xdr:colOff>
                    <xdr:row>8</xdr:row>
                    <xdr:rowOff>83820</xdr:rowOff>
                  </from>
                  <to>
                    <xdr:col>7</xdr:col>
                    <xdr:colOff>68580</xdr:colOff>
                    <xdr:row>8</xdr:row>
                    <xdr:rowOff>259080</xdr:rowOff>
                  </to>
                </anchor>
              </controlPr>
            </control>
          </mc:Choice>
        </mc:AlternateContent>
        <mc:AlternateContent xmlns:mc="http://schemas.openxmlformats.org/markup-compatibility/2006">
          <mc:Choice Requires="x14">
            <control shapeId="3101" r:id="rId28" name="Option Button 29">
              <controlPr locked="0" defaultSize="0" autoFill="0" autoLine="0" autoPict="0">
                <anchor moveWithCells="1">
                  <from>
                    <xdr:col>2</xdr:col>
                    <xdr:colOff>68580</xdr:colOff>
                    <xdr:row>9</xdr:row>
                    <xdr:rowOff>106680</xdr:rowOff>
                  </from>
                  <to>
                    <xdr:col>3</xdr:col>
                    <xdr:colOff>68580</xdr:colOff>
                    <xdr:row>9</xdr:row>
                    <xdr:rowOff>266700</xdr:rowOff>
                  </to>
                </anchor>
              </controlPr>
            </control>
          </mc:Choice>
        </mc:AlternateContent>
        <mc:AlternateContent xmlns:mc="http://schemas.openxmlformats.org/markup-compatibility/2006">
          <mc:Choice Requires="x14">
            <control shapeId="3102" r:id="rId29" name="Option Button 30">
              <controlPr locked="0" defaultSize="0" autoFill="0" autoLine="0" autoPict="0">
                <anchor moveWithCells="1">
                  <from>
                    <xdr:col>4</xdr:col>
                    <xdr:colOff>68580</xdr:colOff>
                    <xdr:row>9</xdr:row>
                    <xdr:rowOff>106680</xdr:rowOff>
                  </from>
                  <to>
                    <xdr:col>5</xdr:col>
                    <xdr:colOff>68580</xdr:colOff>
                    <xdr:row>9</xdr:row>
                    <xdr:rowOff>266700</xdr:rowOff>
                  </to>
                </anchor>
              </controlPr>
            </control>
          </mc:Choice>
        </mc:AlternateContent>
        <mc:AlternateContent xmlns:mc="http://schemas.openxmlformats.org/markup-compatibility/2006">
          <mc:Choice Requires="x14">
            <control shapeId="3103" r:id="rId30" name="Option Button 31">
              <controlPr locked="0" defaultSize="0" autoFill="0" autoLine="0" autoPict="0">
                <anchor moveWithCells="1">
                  <from>
                    <xdr:col>6</xdr:col>
                    <xdr:colOff>68580</xdr:colOff>
                    <xdr:row>9</xdr:row>
                    <xdr:rowOff>106680</xdr:rowOff>
                  </from>
                  <to>
                    <xdr:col>7</xdr:col>
                    <xdr:colOff>68580</xdr:colOff>
                    <xdr:row>9</xdr:row>
                    <xdr:rowOff>266700</xdr:rowOff>
                  </to>
                </anchor>
              </controlPr>
            </control>
          </mc:Choice>
        </mc:AlternateContent>
        <mc:AlternateContent xmlns:mc="http://schemas.openxmlformats.org/markup-compatibility/2006">
          <mc:Choice Requires="x14">
            <control shapeId="3104" r:id="rId31" name="Option Button 32">
              <controlPr locked="0" defaultSize="0" autoFill="0" autoLine="0" autoPict="0">
                <anchor moveWithCells="1">
                  <from>
                    <xdr:col>2</xdr:col>
                    <xdr:colOff>68580</xdr:colOff>
                    <xdr:row>10</xdr:row>
                    <xdr:rowOff>144780</xdr:rowOff>
                  </from>
                  <to>
                    <xdr:col>3</xdr:col>
                    <xdr:colOff>45720</xdr:colOff>
                    <xdr:row>10</xdr:row>
                    <xdr:rowOff>304800</xdr:rowOff>
                  </to>
                </anchor>
              </controlPr>
            </control>
          </mc:Choice>
        </mc:AlternateContent>
        <mc:AlternateContent xmlns:mc="http://schemas.openxmlformats.org/markup-compatibility/2006">
          <mc:Choice Requires="x14">
            <control shapeId="3105" r:id="rId32" name="Option Button 33">
              <controlPr locked="0" defaultSize="0" autoFill="0" autoLine="0" autoPict="0">
                <anchor moveWithCells="1">
                  <from>
                    <xdr:col>4</xdr:col>
                    <xdr:colOff>68580</xdr:colOff>
                    <xdr:row>10</xdr:row>
                    <xdr:rowOff>144780</xdr:rowOff>
                  </from>
                  <to>
                    <xdr:col>5</xdr:col>
                    <xdr:colOff>45720</xdr:colOff>
                    <xdr:row>10</xdr:row>
                    <xdr:rowOff>304800</xdr:rowOff>
                  </to>
                </anchor>
              </controlPr>
            </control>
          </mc:Choice>
        </mc:AlternateContent>
        <mc:AlternateContent xmlns:mc="http://schemas.openxmlformats.org/markup-compatibility/2006">
          <mc:Choice Requires="x14">
            <control shapeId="3106" r:id="rId33" name="Option Button 34">
              <controlPr locked="0" defaultSize="0" autoFill="0" autoLine="0" autoPict="0">
                <anchor moveWithCells="1">
                  <from>
                    <xdr:col>6</xdr:col>
                    <xdr:colOff>68580</xdr:colOff>
                    <xdr:row>10</xdr:row>
                    <xdr:rowOff>144780</xdr:rowOff>
                  </from>
                  <to>
                    <xdr:col>7</xdr:col>
                    <xdr:colOff>45720</xdr:colOff>
                    <xdr:row>10</xdr:row>
                    <xdr:rowOff>304800</xdr:rowOff>
                  </to>
                </anchor>
              </controlPr>
            </control>
          </mc:Choice>
        </mc:AlternateContent>
        <mc:AlternateContent xmlns:mc="http://schemas.openxmlformats.org/markup-compatibility/2006">
          <mc:Choice Requires="x14">
            <control shapeId="3107" r:id="rId34" name="Option Button 35">
              <controlPr locked="0" defaultSize="0" autoFill="0" autoLine="0" autoPict="0">
                <anchor moveWithCells="1">
                  <from>
                    <xdr:col>2</xdr:col>
                    <xdr:colOff>68580</xdr:colOff>
                    <xdr:row>11</xdr:row>
                    <xdr:rowOff>106680</xdr:rowOff>
                  </from>
                  <to>
                    <xdr:col>3</xdr:col>
                    <xdr:colOff>45720</xdr:colOff>
                    <xdr:row>11</xdr:row>
                    <xdr:rowOff>297180</xdr:rowOff>
                  </to>
                </anchor>
              </controlPr>
            </control>
          </mc:Choice>
        </mc:AlternateContent>
        <mc:AlternateContent xmlns:mc="http://schemas.openxmlformats.org/markup-compatibility/2006">
          <mc:Choice Requires="x14">
            <control shapeId="3108" r:id="rId35" name="Option Button 36">
              <controlPr locked="0" defaultSize="0" autoFill="0" autoLine="0" autoPict="0">
                <anchor moveWithCells="1">
                  <from>
                    <xdr:col>4</xdr:col>
                    <xdr:colOff>68580</xdr:colOff>
                    <xdr:row>11</xdr:row>
                    <xdr:rowOff>106680</xdr:rowOff>
                  </from>
                  <to>
                    <xdr:col>5</xdr:col>
                    <xdr:colOff>45720</xdr:colOff>
                    <xdr:row>11</xdr:row>
                    <xdr:rowOff>297180</xdr:rowOff>
                  </to>
                </anchor>
              </controlPr>
            </control>
          </mc:Choice>
        </mc:AlternateContent>
        <mc:AlternateContent xmlns:mc="http://schemas.openxmlformats.org/markup-compatibility/2006">
          <mc:Choice Requires="x14">
            <control shapeId="3109" r:id="rId36" name="Option Button 37">
              <controlPr locked="0" defaultSize="0" autoFill="0" autoLine="0" autoPict="0">
                <anchor moveWithCells="1">
                  <from>
                    <xdr:col>6</xdr:col>
                    <xdr:colOff>68580</xdr:colOff>
                    <xdr:row>11</xdr:row>
                    <xdr:rowOff>106680</xdr:rowOff>
                  </from>
                  <to>
                    <xdr:col>7</xdr:col>
                    <xdr:colOff>45720</xdr:colOff>
                    <xdr:row>11</xdr:row>
                    <xdr:rowOff>297180</xdr:rowOff>
                  </to>
                </anchor>
              </controlPr>
            </control>
          </mc:Choice>
        </mc:AlternateContent>
        <mc:AlternateContent xmlns:mc="http://schemas.openxmlformats.org/markup-compatibility/2006">
          <mc:Choice Requires="x14">
            <control shapeId="3110" r:id="rId37" name="Option Button 38">
              <controlPr locked="0" defaultSize="0" autoFill="0" autoLine="0" autoPict="0">
                <anchor moveWithCells="1">
                  <from>
                    <xdr:col>2</xdr:col>
                    <xdr:colOff>68580</xdr:colOff>
                    <xdr:row>12</xdr:row>
                    <xdr:rowOff>106680</xdr:rowOff>
                  </from>
                  <to>
                    <xdr:col>3</xdr:col>
                    <xdr:colOff>45720</xdr:colOff>
                    <xdr:row>12</xdr:row>
                    <xdr:rowOff>274320</xdr:rowOff>
                  </to>
                </anchor>
              </controlPr>
            </control>
          </mc:Choice>
        </mc:AlternateContent>
        <mc:AlternateContent xmlns:mc="http://schemas.openxmlformats.org/markup-compatibility/2006">
          <mc:Choice Requires="x14">
            <control shapeId="3111" r:id="rId38" name="Option Button 39">
              <controlPr locked="0" defaultSize="0" autoFill="0" autoLine="0" autoPict="0">
                <anchor moveWithCells="1">
                  <from>
                    <xdr:col>4</xdr:col>
                    <xdr:colOff>68580</xdr:colOff>
                    <xdr:row>12</xdr:row>
                    <xdr:rowOff>106680</xdr:rowOff>
                  </from>
                  <to>
                    <xdr:col>5</xdr:col>
                    <xdr:colOff>45720</xdr:colOff>
                    <xdr:row>12</xdr:row>
                    <xdr:rowOff>274320</xdr:rowOff>
                  </to>
                </anchor>
              </controlPr>
            </control>
          </mc:Choice>
        </mc:AlternateContent>
        <mc:AlternateContent xmlns:mc="http://schemas.openxmlformats.org/markup-compatibility/2006">
          <mc:Choice Requires="x14">
            <control shapeId="3112" r:id="rId39" name="Option Button 40">
              <controlPr locked="0" defaultSize="0" autoFill="0" autoLine="0" autoPict="0">
                <anchor moveWithCells="1">
                  <from>
                    <xdr:col>6</xdr:col>
                    <xdr:colOff>68580</xdr:colOff>
                    <xdr:row>12</xdr:row>
                    <xdr:rowOff>106680</xdr:rowOff>
                  </from>
                  <to>
                    <xdr:col>7</xdr:col>
                    <xdr:colOff>45720</xdr:colOff>
                    <xdr:row>12</xdr:row>
                    <xdr:rowOff>274320</xdr:rowOff>
                  </to>
                </anchor>
              </controlPr>
            </control>
          </mc:Choice>
        </mc:AlternateContent>
        <mc:AlternateContent xmlns:mc="http://schemas.openxmlformats.org/markup-compatibility/2006">
          <mc:Choice Requires="x14">
            <control shapeId="3113" r:id="rId40" name="Option Button 41">
              <controlPr locked="0" defaultSize="0" autoFill="0" autoLine="0" autoPict="0">
                <anchor moveWithCells="1">
                  <from>
                    <xdr:col>2</xdr:col>
                    <xdr:colOff>68580</xdr:colOff>
                    <xdr:row>13</xdr:row>
                    <xdr:rowOff>106680</xdr:rowOff>
                  </from>
                  <to>
                    <xdr:col>3</xdr:col>
                    <xdr:colOff>45720</xdr:colOff>
                    <xdr:row>13</xdr:row>
                    <xdr:rowOff>274320</xdr:rowOff>
                  </to>
                </anchor>
              </controlPr>
            </control>
          </mc:Choice>
        </mc:AlternateContent>
        <mc:AlternateContent xmlns:mc="http://schemas.openxmlformats.org/markup-compatibility/2006">
          <mc:Choice Requires="x14">
            <control shapeId="3114" r:id="rId41" name="Option Button 42">
              <controlPr locked="0" defaultSize="0" autoFill="0" autoLine="0" autoPict="0">
                <anchor moveWithCells="1">
                  <from>
                    <xdr:col>4</xdr:col>
                    <xdr:colOff>68580</xdr:colOff>
                    <xdr:row>13</xdr:row>
                    <xdr:rowOff>106680</xdr:rowOff>
                  </from>
                  <to>
                    <xdr:col>5</xdr:col>
                    <xdr:colOff>45720</xdr:colOff>
                    <xdr:row>13</xdr:row>
                    <xdr:rowOff>274320</xdr:rowOff>
                  </to>
                </anchor>
              </controlPr>
            </control>
          </mc:Choice>
        </mc:AlternateContent>
        <mc:AlternateContent xmlns:mc="http://schemas.openxmlformats.org/markup-compatibility/2006">
          <mc:Choice Requires="x14">
            <control shapeId="3115" r:id="rId42" name="Option Button 43">
              <controlPr locked="0" defaultSize="0" autoFill="0" autoLine="0" autoPict="0">
                <anchor moveWithCells="1">
                  <from>
                    <xdr:col>6</xdr:col>
                    <xdr:colOff>68580</xdr:colOff>
                    <xdr:row>13</xdr:row>
                    <xdr:rowOff>106680</xdr:rowOff>
                  </from>
                  <to>
                    <xdr:col>7</xdr:col>
                    <xdr:colOff>45720</xdr:colOff>
                    <xdr:row>13</xdr:row>
                    <xdr:rowOff>274320</xdr:rowOff>
                  </to>
                </anchor>
              </controlPr>
            </control>
          </mc:Choice>
        </mc:AlternateContent>
        <mc:AlternateContent xmlns:mc="http://schemas.openxmlformats.org/markup-compatibility/2006">
          <mc:Choice Requires="x14">
            <control shapeId="3116" r:id="rId43" name="Option Button 44">
              <controlPr locked="0" defaultSize="0" autoFill="0" autoLine="0" autoPict="0">
                <anchor moveWithCells="1">
                  <from>
                    <xdr:col>2</xdr:col>
                    <xdr:colOff>68580</xdr:colOff>
                    <xdr:row>14</xdr:row>
                    <xdr:rowOff>114300</xdr:rowOff>
                  </from>
                  <to>
                    <xdr:col>3</xdr:col>
                    <xdr:colOff>45720</xdr:colOff>
                    <xdr:row>14</xdr:row>
                    <xdr:rowOff>297180</xdr:rowOff>
                  </to>
                </anchor>
              </controlPr>
            </control>
          </mc:Choice>
        </mc:AlternateContent>
        <mc:AlternateContent xmlns:mc="http://schemas.openxmlformats.org/markup-compatibility/2006">
          <mc:Choice Requires="x14">
            <control shapeId="3117" r:id="rId44" name="Option Button 45">
              <controlPr locked="0" defaultSize="0" autoFill="0" autoLine="0" autoPict="0">
                <anchor moveWithCells="1">
                  <from>
                    <xdr:col>4</xdr:col>
                    <xdr:colOff>68580</xdr:colOff>
                    <xdr:row>14</xdr:row>
                    <xdr:rowOff>114300</xdr:rowOff>
                  </from>
                  <to>
                    <xdr:col>5</xdr:col>
                    <xdr:colOff>45720</xdr:colOff>
                    <xdr:row>14</xdr:row>
                    <xdr:rowOff>297180</xdr:rowOff>
                  </to>
                </anchor>
              </controlPr>
            </control>
          </mc:Choice>
        </mc:AlternateContent>
        <mc:AlternateContent xmlns:mc="http://schemas.openxmlformats.org/markup-compatibility/2006">
          <mc:Choice Requires="x14">
            <control shapeId="3118" r:id="rId45" name="Option Button 46">
              <controlPr locked="0" defaultSize="0" autoFill="0" autoLine="0" autoPict="0">
                <anchor moveWithCells="1">
                  <from>
                    <xdr:col>6</xdr:col>
                    <xdr:colOff>68580</xdr:colOff>
                    <xdr:row>14</xdr:row>
                    <xdr:rowOff>114300</xdr:rowOff>
                  </from>
                  <to>
                    <xdr:col>7</xdr:col>
                    <xdr:colOff>45720</xdr:colOff>
                    <xdr:row>14</xdr:row>
                    <xdr:rowOff>297180</xdr:rowOff>
                  </to>
                </anchor>
              </controlPr>
            </control>
          </mc:Choice>
        </mc:AlternateContent>
        <mc:AlternateContent xmlns:mc="http://schemas.openxmlformats.org/markup-compatibility/2006">
          <mc:Choice Requires="x14">
            <control shapeId="3119" r:id="rId46" name="Option Button 47">
              <controlPr locked="0" defaultSize="0" autoFill="0" autoLine="0" autoPict="0">
                <anchor moveWithCells="1">
                  <from>
                    <xdr:col>2</xdr:col>
                    <xdr:colOff>68580</xdr:colOff>
                    <xdr:row>15</xdr:row>
                    <xdr:rowOff>106680</xdr:rowOff>
                  </from>
                  <to>
                    <xdr:col>3</xdr:col>
                    <xdr:colOff>45720</xdr:colOff>
                    <xdr:row>15</xdr:row>
                    <xdr:rowOff>274320</xdr:rowOff>
                  </to>
                </anchor>
              </controlPr>
            </control>
          </mc:Choice>
        </mc:AlternateContent>
        <mc:AlternateContent xmlns:mc="http://schemas.openxmlformats.org/markup-compatibility/2006">
          <mc:Choice Requires="x14">
            <control shapeId="3120" r:id="rId47" name="Option Button 48">
              <controlPr locked="0" defaultSize="0" autoFill="0" autoLine="0" autoPict="0">
                <anchor moveWithCells="1">
                  <from>
                    <xdr:col>4</xdr:col>
                    <xdr:colOff>68580</xdr:colOff>
                    <xdr:row>15</xdr:row>
                    <xdr:rowOff>106680</xdr:rowOff>
                  </from>
                  <to>
                    <xdr:col>5</xdr:col>
                    <xdr:colOff>45720</xdr:colOff>
                    <xdr:row>15</xdr:row>
                    <xdr:rowOff>274320</xdr:rowOff>
                  </to>
                </anchor>
              </controlPr>
            </control>
          </mc:Choice>
        </mc:AlternateContent>
        <mc:AlternateContent xmlns:mc="http://schemas.openxmlformats.org/markup-compatibility/2006">
          <mc:Choice Requires="x14">
            <control shapeId="3121" r:id="rId48" name="Option Button 49">
              <controlPr locked="0" defaultSize="0" autoFill="0" autoLine="0" autoPict="0">
                <anchor moveWithCells="1">
                  <from>
                    <xdr:col>6</xdr:col>
                    <xdr:colOff>68580</xdr:colOff>
                    <xdr:row>15</xdr:row>
                    <xdr:rowOff>106680</xdr:rowOff>
                  </from>
                  <to>
                    <xdr:col>7</xdr:col>
                    <xdr:colOff>45720</xdr:colOff>
                    <xdr:row>15</xdr:row>
                    <xdr:rowOff>274320</xdr:rowOff>
                  </to>
                </anchor>
              </controlPr>
            </control>
          </mc:Choice>
        </mc:AlternateContent>
        <mc:AlternateContent xmlns:mc="http://schemas.openxmlformats.org/markup-compatibility/2006">
          <mc:Choice Requires="x14">
            <control shapeId="3122" r:id="rId49" name="Option Button 50">
              <controlPr locked="0" defaultSize="0" autoFill="0" autoLine="0" autoPict="0">
                <anchor moveWithCells="1">
                  <from>
                    <xdr:col>2</xdr:col>
                    <xdr:colOff>68580</xdr:colOff>
                    <xdr:row>17</xdr:row>
                    <xdr:rowOff>121920</xdr:rowOff>
                  </from>
                  <to>
                    <xdr:col>3</xdr:col>
                    <xdr:colOff>45720</xdr:colOff>
                    <xdr:row>17</xdr:row>
                    <xdr:rowOff>297180</xdr:rowOff>
                  </to>
                </anchor>
              </controlPr>
            </control>
          </mc:Choice>
        </mc:AlternateContent>
        <mc:AlternateContent xmlns:mc="http://schemas.openxmlformats.org/markup-compatibility/2006">
          <mc:Choice Requires="x14">
            <control shapeId="3123" r:id="rId50" name="Option Button 51">
              <controlPr locked="0" defaultSize="0" autoFill="0" autoLine="0" autoPict="0">
                <anchor moveWithCells="1">
                  <from>
                    <xdr:col>4</xdr:col>
                    <xdr:colOff>68580</xdr:colOff>
                    <xdr:row>17</xdr:row>
                    <xdr:rowOff>121920</xdr:rowOff>
                  </from>
                  <to>
                    <xdr:col>5</xdr:col>
                    <xdr:colOff>45720</xdr:colOff>
                    <xdr:row>17</xdr:row>
                    <xdr:rowOff>297180</xdr:rowOff>
                  </to>
                </anchor>
              </controlPr>
            </control>
          </mc:Choice>
        </mc:AlternateContent>
        <mc:AlternateContent xmlns:mc="http://schemas.openxmlformats.org/markup-compatibility/2006">
          <mc:Choice Requires="x14">
            <control shapeId="3124" r:id="rId51" name="Option Button 52">
              <controlPr locked="0" defaultSize="0" autoFill="0" autoLine="0" autoPict="0">
                <anchor moveWithCells="1">
                  <from>
                    <xdr:col>6</xdr:col>
                    <xdr:colOff>68580</xdr:colOff>
                    <xdr:row>17</xdr:row>
                    <xdr:rowOff>121920</xdr:rowOff>
                  </from>
                  <to>
                    <xdr:col>7</xdr:col>
                    <xdr:colOff>45720</xdr:colOff>
                    <xdr:row>17</xdr:row>
                    <xdr:rowOff>297180</xdr:rowOff>
                  </to>
                </anchor>
              </controlPr>
            </control>
          </mc:Choice>
        </mc:AlternateContent>
        <mc:AlternateContent xmlns:mc="http://schemas.openxmlformats.org/markup-compatibility/2006">
          <mc:Choice Requires="x14">
            <control shapeId="3125" r:id="rId52" name="Option Button 53">
              <controlPr locked="0" defaultSize="0" print="0" autoFill="0" autoLine="0" autoPict="0">
                <anchor moveWithCells="1">
                  <from>
                    <xdr:col>8</xdr:col>
                    <xdr:colOff>160020</xdr:colOff>
                    <xdr:row>5</xdr:row>
                    <xdr:rowOff>83820</xdr:rowOff>
                  </from>
                  <to>
                    <xdr:col>8</xdr:col>
                    <xdr:colOff>411480</xdr:colOff>
                    <xdr:row>5</xdr:row>
                    <xdr:rowOff>259080</xdr:rowOff>
                  </to>
                </anchor>
              </controlPr>
            </control>
          </mc:Choice>
        </mc:AlternateContent>
        <mc:AlternateContent xmlns:mc="http://schemas.openxmlformats.org/markup-compatibility/2006">
          <mc:Choice Requires="x14">
            <control shapeId="3127" r:id="rId53" name="Option Button 55">
              <controlPr locked="0" defaultSize="0" print="0" autoFill="0" autoLine="0" autoPict="0">
                <anchor moveWithCells="1">
                  <from>
                    <xdr:col>8</xdr:col>
                    <xdr:colOff>160020</xdr:colOff>
                    <xdr:row>6</xdr:row>
                    <xdr:rowOff>68580</xdr:rowOff>
                  </from>
                  <to>
                    <xdr:col>8</xdr:col>
                    <xdr:colOff>411480</xdr:colOff>
                    <xdr:row>6</xdr:row>
                    <xdr:rowOff>228600</xdr:rowOff>
                  </to>
                </anchor>
              </controlPr>
            </control>
          </mc:Choice>
        </mc:AlternateContent>
        <mc:AlternateContent xmlns:mc="http://schemas.openxmlformats.org/markup-compatibility/2006">
          <mc:Choice Requires="x14">
            <control shapeId="3128" r:id="rId54" name="Option Button 56">
              <controlPr locked="0" defaultSize="0" print="0" autoFill="0" autoLine="0" autoPict="0">
                <anchor moveWithCells="1">
                  <from>
                    <xdr:col>8</xdr:col>
                    <xdr:colOff>160020</xdr:colOff>
                    <xdr:row>7</xdr:row>
                    <xdr:rowOff>76200</xdr:rowOff>
                  </from>
                  <to>
                    <xdr:col>8</xdr:col>
                    <xdr:colOff>411480</xdr:colOff>
                    <xdr:row>7</xdr:row>
                    <xdr:rowOff>259080</xdr:rowOff>
                  </to>
                </anchor>
              </controlPr>
            </control>
          </mc:Choice>
        </mc:AlternateContent>
        <mc:AlternateContent xmlns:mc="http://schemas.openxmlformats.org/markup-compatibility/2006">
          <mc:Choice Requires="x14">
            <control shapeId="3129" r:id="rId55" name="Option Button 57">
              <controlPr locked="0" defaultSize="0" print="0" autoFill="0" autoLine="0" autoPict="0">
                <anchor moveWithCells="1">
                  <from>
                    <xdr:col>8</xdr:col>
                    <xdr:colOff>160020</xdr:colOff>
                    <xdr:row>8</xdr:row>
                    <xdr:rowOff>83820</xdr:rowOff>
                  </from>
                  <to>
                    <xdr:col>8</xdr:col>
                    <xdr:colOff>411480</xdr:colOff>
                    <xdr:row>8</xdr:row>
                    <xdr:rowOff>259080</xdr:rowOff>
                  </to>
                </anchor>
              </controlPr>
            </control>
          </mc:Choice>
        </mc:AlternateContent>
        <mc:AlternateContent xmlns:mc="http://schemas.openxmlformats.org/markup-compatibility/2006">
          <mc:Choice Requires="x14">
            <control shapeId="3130" r:id="rId56" name="Option Button 58">
              <controlPr locked="0" defaultSize="0" print="0" autoFill="0" autoLine="0" autoPict="0">
                <anchor moveWithCells="1">
                  <from>
                    <xdr:col>8</xdr:col>
                    <xdr:colOff>160020</xdr:colOff>
                    <xdr:row>9</xdr:row>
                    <xdr:rowOff>106680</xdr:rowOff>
                  </from>
                  <to>
                    <xdr:col>8</xdr:col>
                    <xdr:colOff>411480</xdr:colOff>
                    <xdr:row>9</xdr:row>
                    <xdr:rowOff>266700</xdr:rowOff>
                  </to>
                </anchor>
              </controlPr>
            </control>
          </mc:Choice>
        </mc:AlternateContent>
        <mc:AlternateContent xmlns:mc="http://schemas.openxmlformats.org/markup-compatibility/2006">
          <mc:Choice Requires="x14">
            <control shapeId="3131" r:id="rId57" name="Option Button 59">
              <controlPr locked="0" defaultSize="0" print="0" autoFill="0" autoLine="0" autoPict="0">
                <anchor moveWithCells="1">
                  <from>
                    <xdr:col>8</xdr:col>
                    <xdr:colOff>160020</xdr:colOff>
                    <xdr:row>10</xdr:row>
                    <xdr:rowOff>121920</xdr:rowOff>
                  </from>
                  <to>
                    <xdr:col>8</xdr:col>
                    <xdr:colOff>411480</xdr:colOff>
                    <xdr:row>10</xdr:row>
                    <xdr:rowOff>297180</xdr:rowOff>
                  </to>
                </anchor>
              </controlPr>
            </control>
          </mc:Choice>
        </mc:AlternateContent>
        <mc:AlternateContent xmlns:mc="http://schemas.openxmlformats.org/markup-compatibility/2006">
          <mc:Choice Requires="x14">
            <control shapeId="3132" r:id="rId58" name="Option Button 60">
              <controlPr locked="0" defaultSize="0" print="0" autoFill="0" autoLine="0" autoPict="0">
                <anchor moveWithCells="1">
                  <from>
                    <xdr:col>8</xdr:col>
                    <xdr:colOff>160020</xdr:colOff>
                    <xdr:row>11</xdr:row>
                    <xdr:rowOff>106680</xdr:rowOff>
                  </from>
                  <to>
                    <xdr:col>8</xdr:col>
                    <xdr:colOff>411480</xdr:colOff>
                    <xdr:row>11</xdr:row>
                    <xdr:rowOff>274320</xdr:rowOff>
                  </to>
                </anchor>
              </controlPr>
            </control>
          </mc:Choice>
        </mc:AlternateContent>
        <mc:AlternateContent xmlns:mc="http://schemas.openxmlformats.org/markup-compatibility/2006">
          <mc:Choice Requires="x14">
            <control shapeId="3133" r:id="rId59" name="Option Button 61">
              <controlPr locked="0" defaultSize="0" print="0" autoFill="0" autoLine="0" autoPict="0">
                <anchor moveWithCells="1">
                  <from>
                    <xdr:col>8</xdr:col>
                    <xdr:colOff>160020</xdr:colOff>
                    <xdr:row>12</xdr:row>
                    <xdr:rowOff>114300</xdr:rowOff>
                  </from>
                  <to>
                    <xdr:col>8</xdr:col>
                    <xdr:colOff>411480</xdr:colOff>
                    <xdr:row>12</xdr:row>
                    <xdr:rowOff>297180</xdr:rowOff>
                  </to>
                </anchor>
              </controlPr>
            </control>
          </mc:Choice>
        </mc:AlternateContent>
        <mc:AlternateContent xmlns:mc="http://schemas.openxmlformats.org/markup-compatibility/2006">
          <mc:Choice Requires="x14">
            <control shapeId="3134" r:id="rId60" name="Option Button 62">
              <controlPr locked="0" defaultSize="0" print="0" autoFill="0" autoLine="0" autoPict="0">
                <anchor moveWithCells="1">
                  <from>
                    <xdr:col>8</xdr:col>
                    <xdr:colOff>160020</xdr:colOff>
                    <xdr:row>13</xdr:row>
                    <xdr:rowOff>106680</xdr:rowOff>
                  </from>
                  <to>
                    <xdr:col>8</xdr:col>
                    <xdr:colOff>411480</xdr:colOff>
                    <xdr:row>13</xdr:row>
                    <xdr:rowOff>297180</xdr:rowOff>
                  </to>
                </anchor>
              </controlPr>
            </control>
          </mc:Choice>
        </mc:AlternateContent>
        <mc:AlternateContent xmlns:mc="http://schemas.openxmlformats.org/markup-compatibility/2006">
          <mc:Choice Requires="x14">
            <control shapeId="3135" r:id="rId61" name="Option Button 63">
              <controlPr locked="0" defaultSize="0" print="0" autoFill="0" autoLine="0" autoPict="0">
                <anchor moveWithCells="1">
                  <from>
                    <xdr:col>8</xdr:col>
                    <xdr:colOff>160020</xdr:colOff>
                    <xdr:row>14</xdr:row>
                    <xdr:rowOff>106680</xdr:rowOff>
                  </from>
                  <to>
                    <xdr:col>8</xdr:col>
                    <xdr:colOff>411480</xdr:colOff>
                    <xdr:row>14</xdr:row>
                    <xdr:rowOff>297180</xdr:rowOff>
                  </to>
                </anchor>
              </controlPr>
            </control>
          </mc:Choice>
        </mc:AlternateContent>
        <mc:AlternateContent xmlns:mc="http://schemas.openxmlformats.org/markup-compatibility/2006">
          <mc:Choice Requires="x14">
            <control shapeId="3136" r:id="rId62" name="Option Button 64">
              <controlPr locked="0" defaultSize="0" print="0" autoFill="0" autoLine="0" autoPict="0">
                <anchor moveWithCells="1">
                  <from>
                    <xdr:col>8</xdr:col>
                    <xdr:colOff>160020</xdr:colOff>
                    <xdr:row>15</xdr:row>
                    <xdr:rowOff>106680</xdr:rowOff>
                  </from>
                  <to>
                    <xdr:col>8</xdr:col>
                    <xdr:colOff>411480</xdr:colOff>
                    <xdr:row>15</xdr:row>
                    <xdr:rowOff>274320</xdr:rowOff>
                  </to>
                </anchor>
              </controlPr>
            </control>
          </mc:Choice>
        </mc:AlternateContent>
        <mc:AlternateContent xmlns:mc="http://schemas.openxmlformats.org/markup-compatibility/2006">
          <mc:Choice Requires="x14">
            <control shapeId="3137" r:id="rId63" name="Option Button 65">
              <controlPr locked="0" defaultSize="0" print="0" autoFill="0" autoLine="0" autoPict="0">
                <anchor moveWithCells="1">
                  <from>
                    <xdr:col>8</xdr:col>
                    <xdr:colOff>160020</xdr:colOff>
                    <xdr:row>17</xdr:row>
                    <xdr:rowOff>121920</xdr:rowOff>
                  </from>
                  <to>
                    <xdr:col>8</xdr:col>
                    <xdr:colOff>411480</xdr:colOff>
                    <xdr:row>17</xdr:row>
                    <xdr:rowOff>297180</xdr:rowOff>
                  </to>
                </anchor>
              </controlPr>
            </control>
          </mc:Choice>
        </mc:AlternateContent>
        <mc:AlternateContent xmlns:mc="http://schemas.openxmlformats.org/markup-compatibility/2006">
          <mc:Choice Requires="x14">
            <control shapeId="3138" r:id="rId64" name="Option Button 66">
              <controlPr defaultSize="0" autoFill="0" autoLine="0" autoPict="0">
                <anchor moveWithCells="1">
                  <from>
                    <xdr:col>2</xdr:col>
                    <xdr:colOff>68580</xdr:colOff>
                    <xdr:row>16</xdr:row>
                    <xdr:rowOff>68580</xdr:rowOff>
                  </from>
                  <to>
                    <xdr:col>2</xdr:col>
                    <xdr:colOff>297180</xdr:colOff>
                    <xdr:row>16</xdr:row>
                    <xdr:rowOff>274320</xdr:rowOff>
                  </to>
                </anchor>
              </controlPr>
            </control>
          </mc:Choice>
        </mc:AlternateContent>
        <mc:AlternateContent xmlns:mc="http://schemas.openxmlformats.org/markup-compatibility/2006">
          <mc:Choice Requires="x14">
            <control shapeId="3139" r:id="rId65" name="Option Button 67">
              <controlPr defaultSize="0" autoFill="0" autoLine="0" autoPict="0">
                <anchor moveWithCells="1">
                  <from>
                    <xdr:col>4</xdr:col>
                    <xdr:colOff>68580</xdr:colOff>
                    <xdr:row>16</xdr:row>
                    <xdr:rowOff>68580</xdr:rowOff>
                  </from>
                  <to>
                    <xdr:col>4</xdr:col>
                    <xdr:colOff>274320</xdr:colOff>
                    <xdr:row>16</xdr:row>
                    <xdr:rowOff>297180</xdr:rowOff>
                  </to>
                </anchor>
              </controlPr>
            </control>
          </mc:Choice>
        </mc:AlternateContent>
        <mc:AlternateContent xmlns:mc="http://schemas.openxmlformats.org/markup-compatibility/2006">
          <mc:Choice Requires="x14">
            <control shapeId="3140" r:id="rId66" name="Option Button 68">
              <controlPr defaultSize="0" autoFill="0" autoLine="0" autoPict="0">
                <anchor moveWithCells="1">
                  <from>
                    <xdr:col>6</xdr:col>
                    <xdr:colOff>68580</xdr:colOff>
                    <xdr:row>16</xdr:row>
                    <xdr:rowOff>68580</xdr:rowOff>
                  </from>
                  <to>
                    <xdr:col>6</xdr:col>
                    <xdr:colOff>304800</xdr:colOff>
                    <xdr:row>16</xdr:row>
                    <xdr:rowOff>297180</xdr:rowOff>
                  </to>
                </anchor>
              </controlPr>
            </control>
          </mc:Choice>
        </mc:AlternateContent>
        <mc:AlternateContent xmlns:mc="http://schemas.openxmlformats.org/markup-compatibility/2006">
          <mc:Choice Requires="x14">
            <control shapeId="3141" r:id="rId67" name="Option Button 69">
              <controlPr defaultSize="0" autoFill="0" autoLine="0" autoPict="0">
                <anchor moveWithCells="1">
                  <from>
                    <xdr:col>8</xdr:col>
                    <xdr:colOff>152400</xdr:colOff>
                    <xdr:row>16</xdr:row>
                    <xdr:rowOff>30480</xdr:rowOff>
                  </from>
                  <to>
                    <xdr:col>8</xdr:col>
                    <xdr:colOff>601980</xdr:colOff>
                    <xdr:row>16</xdr:row>
                    <xdr:rowOff>297180</xdr:rowOff>
                  </to>
                </anchor>
              </controlPr>
            </control>
          </mc:Choice>
        </mc:AlternateContent>
        <mc:AlternateContent xmlns:mc="http://schemas.openxmlformats.org/markup-compatibility/2006">
          <mc:Choice Requires="x14">
            <control shapeId="3142" r:id="rId68" name="Group Box 70">
              <controlPr defaultSize="0" print="0" autoFill="0" autoPict="0">
                <anchor moveWithCells="1">
                  <from>
                    <xdr:col>2</xdr:col>
                    <xdr:colOff>0</xdr:colOff>
                    <xdr:row>15</xdr:row>
                    <xdr:rowOff>381000</xdr:rowOff>
                  </from>
                  <to>
                    <xdr:col>13</xdr:col>
                    <xdr:colOff>0</xdr:colOff>
                    <xdr:row>17</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434E4-1CE8-469F-A35D-4677A824BED5}">
  <sheetPr codeName="Sheet31"/>
  <dimension ref="A1:M31"/>
  <sheetViews>
    <sheetView showGridLines="0" topLeftCell="A8" zoomScaleNormal="100" workbookViewId="0">
      <selection activeCell="O10" sqref="O10"/>
    </sheetView>
  </sheetViews>
  <sheetFormatPr defaultColWidth="9.109375" defaultRowHeight="14.4" x14ac:dyDescent="0.3"/>
  <cols>
    <col min="1" max="1" width="10.44140625" style="1" customWidth="1"/>
    <col min="2" max="2" width="114.44140625" style="1" customWidth="1"/>
    <col min="3" max="3" width="4.5546875" style="1" customWidth="1"/>
    <col min="4" max="4" width="11.88671875" style="8" customWidth="1"/>
    <col min="5" max="5" width="4.5546875" style="1" customWidth="1"/>
    <col min="6" max="6" width="11.88671875" style="8" customWidth="1"/>
    <col min="7" max="7" width="4.5546875" style="1" customWidth="1"/>
    <col min="8" max="8" width="11.88671875" style="8" customWidth="1"/>
    <col min="9" max="9" width="9.109375" style="1"/>
    <col min="10" max="13" width="9.109375" style="1" customWidth="1"/>
    <col min="14" max="16384" width="9.109375" style="1"/>
  </cols>
  <sheetData>
    <row r="1" spans="1:13" ht="15.6" x14ac:dyDescent="0.3">
      <c r="A1" s="189" t="s">
        <v>42</v>
      </c>
      <c r="B1" s="190"/>
      <c r="C1" s="190"/>
      <c r="D1" s="190"/>
      <c r="E1" s="190"/>
      <c r="F1" s="190"/>
      <c r="G1" s="190"/>
      <c r="H1" s="191"/>
    </row>
    <row r="2" spans="1:13" ht="15" customHeight="1" x14ac:dyDescent="0.3">
      <c r="A2" s="192" t="s">
        <v>49</v>
      </c>
      <c r="B2" s="193"/>
      <c r="C2" s="193"/>
      <c r="D2" s="193"/>
      <c r="E2" s="193"/>
      <c r="F2" s="193"/>
      <c r="G2" s="193"/>
      <c r="H2" s="194"/>
    </row>
    <row r="3" spans="1:13" ht="30.75" customHeight="1" x14ac:dyDescent="0.3">
      <c r="A3" s="195"/>
      <c r="B3" s="193"/>
      <c r="C3" s="193"/>
      <c r="D3" s="193"/>
      <c r="E3" s="193"/>
      <c r="F3" s="193"/>
      <c r="G3" s="193"/>
      <c r="H3" s="194"/>
    </row>
    <row r="4" spans="1:13" ht="15.75" customHeight="1" thickBot="1" x14ac:dyDescent="0.35">
      <c r="A4" s="196"/>
      <c r="B4" s="197"/>
      <c r="C4" s="197"/>
      <c r="D4" s="197"/>
      <c r="E4" s="197"/>
      <c r="F4" s="197"/>
      <c r="G4" s="197"/>
      <c r="H4" s="198"/>
    </row>
    <row r="5" spans="1:13" ht="35.25" customHeight="1" thickBot="1" x14ac:dyDescent="0.35">
      <c r="A5" s="36" t="s">
        <v>46</v>
      </c>
      <c r="B5" s="37" t="s">
        <v>1</v>
      </c>
      <c r="C5" s="199" t="s">
        <v>2</v>
      </c>
      <c r="D5" s="200"/>
      <c r="E5" s="199" t="s">
        <v>3</v>
      </c>
      <c r="F5" s="200"/>
      <c r="G5" s="199" t="s">
        <v>4</v>
      </c>
      <c r="H5" s="200"/>
      <c r="I5" s="35" t="s">
        <v>0</v>
      </c>
    </row>
    <row r="6" spans="1:13" ht="24.75" customHeight="1" x14ac:dyDescent="0.3">
      <c r="A6" s="12">
        <v>0.75</v>
      </c>
      <c r="B6" s="2" t="s">
        <v>50</v>
      </c>
      <c r="C6" s="3"/>
      <c r="D6" s="4" t="s">
        <v>5</v>
      </c>
      <c r="E6" s="3"/>
      <c r="F6" s="4" t="s">
        <v>6</v>
      </c>
      <c r="G6" s="3"/>
      <c r="H6" s="4" t="s">
        <v>7</v>
      </c>
      <c r="J6" s="33">
        <v>1</v>
      </c>
      <c r="K6" s="33">
        <f>IF(J6=4,,J6)</f>
        <v>1</v>
      </c>
      <c r="L6" s="33">
        <f>COUNTIF(K6,"&gt;=1")</f>
        <v>1</v>
      </c>
      <c r="M6" s="33">
        <f>+A6*L6</f>
        <v>0.75</v>
      </c>
    </row>
    <row r="7" spans="1:13" ht="20.25" customHeight="1" x14ac:dyDescent="0.3">
      <c r="A7" s="12">
        <v>0.75</v>
      </c>
      <c r="B7" s="13" t="s">
        <v>51</v>
      </c>
      <c r="C7" s="3"/>
      <c r="D7" s="4" t="s">
        <v>5</v>
      </c>
      <c r="E7" s="3"/>
      <c r="F7" s="4" t="s">
        <v>6</v>
      </c>
      <c r="G7" s="3"/>
      <c r="H7" s="4" t="s">
        <v>7</v>
      </c>
      <c r="J7" s="33">
        <v>1</v>
      </c>
      <c r="K7" s="33">
        <f>IF(J7=4,,J7)</f>
        <v>1</v>
      </c>
      <c r="L7" s="33">
        <f t="shared" ref="L7:L19" si="0">COUNTIF(K7,"&gt;=1")</f>
        <v>1</v>
      </c>
      <c r="M7" s="33">
        <f t="shared" ref="M7:M19" si="1">+A7*L7</f>
        <v>0.75</v>
      </c>
    </row>
    <row r="8" spans="1:13" ht="30" customHeight="1" x14ac:dyDescent="0.3">
      <c r="A8" s="12">
        <v>0.5</v>
      </c>
      <c r="B8" s="2" t="s">
        <v>53</v>
      </c>
      <c r="C8" s="3"/>
      <c r="D8" s="4" t="s">
        <v>5</v>
      </c>
      <c r="E8" s="3"/>
      <c r="F8" s="4" t="s">
        <v>6</v>
      </c>
      <c r="G8" s="3"/>
      <c r="H8" s="4" t="s">
        <v>7</v>
      </c>
      <c r="J8" s="33">
        <v>1</v>
      </c>
      <c r="K8" s="33">
        <f>IF(J8=4,,J8)</f>
        <v>1</v>
      </c>
      <c r="L8" s="33">
        <f t="shared" si="0"/>
        <v>1</v>
      </c>
      <c r="M8" s="33">
        <f t="shared" si="1"/>
        <v>0.5</v>
      </c>
    </row>
    <row r="9" spans="1:13" ht="19.5" customHeight="1" x14ac:dyDescent="0.3">
      <c r="A9" s="12">
        <v>0.5</v>
      </c>
      <c r="B9" s="2" t="s">
        <v>52</v>
      </c>
      <c r="C9" s="3"/>
      <c r="D9" s="4" t="s">
        <v>5</v>
      </c>
      <c r="E9" s="3"/>
      <c r="F9" s="4" t="s">
        <v>6</v>
      </c>
      <c r="G9" s="3"/>
      <c r="H9" s="4" t="s">
        <v>7</v>
      </c>
      <c r="J9" s="33">
        <v>1</v>
      </c>
      <c r="K9" s="33">
        <f t="shared" ref="K9:K19" si="2">IF(J9=4,,J9)</f>
        <v>1</v>
      </c>
      <c r="L9" s="33">
        <f t="shared" si="0"/>
        <v>1</v>
      </c>
      <c r="M9" s="33">
        <f t="shared" si="1"/>
        <v>0.5</v>
      </c>
    </row>
    <row r="10" spans="1:13" ht="20.25" customHeight="1" x14ac:dyDescent="0.3">
      <c r="A10" s="12">
        <v>0.75</v>
      </c>
      <c r="B10" s="2" t="s">
        <v>54</v>
      </c>
      <c r="C10" s="3"/>
      <c r="D10" s="4" t="s">
        <v>5</v>
      </c>
      <c r="E10" s="3"/>
      <c r="F10" s="4" t="s">
        <v>6</v>
      </c>
      <c r="G10" s="3"/>
      <c r="H10" s="4" t="s">
        <v>7</v>
      </c>
      <c r="J10" s="33">
        <v>1</v>
      </c>
      <c r="K10" s="33">
        <f t="shared" si="2"/>
        <v>1</v>
      </c>
      <c r="L10" s="33">
        <f t="shared" si="0"/>
        <v>1</v>
      </c>
      <c r="M10" s="33">
        <f t="shared" si="1"/>
        <v>0.75</v>
      </c>
    </row>
    <row r="11" spans="1:13" ht="19.5" customHeight="1" x14ac:dyDescent="0.3">
      <c r="A11" s="12">
        <v>1.25</v>
      </c>
      <c r="B11" s="2" t="s">
        <v>55</v>
      </c>
      <c r="C11" s="3"/>
      <c r="D11" s="4" t="s">
        <v>5</v>
      </c>
      <c r="E11" s="3"/>
      <c r="F11" s="4" t="s">
        <v>6</v>
      </c>
      <c r="G11" s="3"/>
      <c r="H11" s="4" t="s">
        <v>7</v>
      </c>
      <c r="J11" s="33">
        <v>1</v>
      </c>
      <c r="K11" s="33">
        <f t="shared" si="2"/>
        <v>1</v>
      </c>
      <c r="L11" s="33">
        <f t="shared" si="0"/>
        <v>1</v>
      </c>
      <c r="M11" s="33">
        <f t="shared" si="1"/>
        <v>1.25</v>
      </c>
    </row>
    <row r="12" spans="1:13" ht="39" customHeight="1" x14ac:dyDescent="0.3">
      <c r="A12" s="12">
        <v>1.25</v>
      </c>
      <c r="B12" s="2" t="s">
        <v>56</v>
      </c>
      <c r="C12" s="3"/>
      <c r="D12" s="4" t="s">
        <v>5</v>
      </c>
      <c r="E12" s="3"/>
      <c r="F12" s="4" t="s">
        <v>6</v>
      </c>
      <c r="G12" s="3"/>
      <c r="H12" s="4" t="s">
        <v>7</v>
      </c>
      <c r="J12" s="33">
        <v>1</v>
      </c>
      <c r="K12" s="33">
        <f t="shared" si="2"/>
        <v>1</v>
      </c>
      <c r="L12" s="33">
        <f t="shared" si="0"/>
        <v>1</v>
      </c>
      <c r="M12" s="33">
        <f t="shared" si="1"/>
        <v>1.25</v>
      </c>
    </row>
    <row r="13" spans="1:13" ht="30" customHeight="1" x14ac:dyDescent="0.3">
      <c r="A13" s="12">
        <v>0.5</v>
      </c>
      <c r="B13" s="2" t="s">
        <v>57</v>
      </c>
      <c r="C13" s="3"/>
      <c r="D13" s="4" t="s">
        <v>5</v>
      </c>
      <c r="E13" s="3"/>
      <c r="F13" s="4" t="s">
        <v>6</v>
      </c>
      <c r="G13" s="3"/>
      <c r="H13" s="4" t="s">
        <v>7</v>
      </c>
      <c r="J13" s="33">
        <v>1</v>
      </c>
      <c r="K13" s="33">
        <f t="shared" si="2"/>
        <v>1</v>
      </c>
      <c r="L13" s="33">
        <f t="shared" si="0"/>
        <v>1</v>
      </c>
      <c r="M13" s="33">
        <f t="shared" si="1"/>
        <v>0.5</v>
      </c>
    </row>
    <row r="14" spans="1:13" ht="21.75" customHeight="1" x14ac:dyDescent="0.3">
      <c r="A14" s="12">
        <v>0.5</v>
      </c>
      <c r="B14" s="2" t="s">
        <v>58</v>
      </c>
      <c r="C14" s="3"/>
      <c r="D14" s="4" t="s">
        <v>5</v>
      </c>
      <c r="E14" s="3"/>
      <c r="F14" s="4" t="s">
        <v>6</v>
      </c>
      <c r="G14" s="3"/>
      <c r="H14" s="4" t="s">
        <v>7</v>
      </c>
      <c r="J14" s="33">
        <v>1</v>
      </c>
      <c r="K14" s="33">
        <f t="shared" si="2"/>
        <v>1</v>
      </c>
      <c r="L14" s="33">
        <f t="shared" si="0"/>
        <v>1</v>
      </c>
      <c r="M14" s="33">
        <f t="shared" si="1"/>
        <v>0.5</v>
      </c>
    </row>
    <row r="15" spans="1:13" ht="21.75" customHeight="1" x14ac:dyDescent="0.3">
      <c r="A15" s="12">
        <v>0.5</v>
      </c>
      <c r="B15" s="2" t="s">
        <v>59</v>
      </c>
      <c r="C15" s="3"/>
      <c r="D15" s="4" t="s">
        <v>5</v>
      </c>
      <c r="E15" s="3"/>
      <c r="F15" s="4" t="s">
        <v>6</v>
      </c>
      <c r="G15" s="3"/>
      <c r="H15" s="4" t="s">
        <v>7</v>
      </c>
      <c r="J15" s="33">
        <v>1</v>
      </c>
      <c r="K15" s="33">
        <f t="shared" si="2"/>
        <v>1</v>
      </c>
      <c r="L15" s="33">
        <f t="shared" si="0"/>
        <v>1</v>
      </c>
      <c r="M15" s="33">
        <f t="shared" si="1"/>
        <v>0.5</v>
      </c>
    </row>
    <row r="16" spans="1:13" ht="30" customHeight="1" x14ac:dyDescent="0.3">
      <c r="A16" s="12">
        <v>0.75</v>
      </c>
      <c r="B16" s="2" t="s">
        <v>24</v>
      </c>
      <c r="C16" s="3"/>
      <c r="D16" s="4" t="s">
        <v>5</v>
      </c>
      <c r="E16" s="3"/>
      <c r="F16" s="4" t="s">
        <v>6</v>
      </c>
      <c r="G16" s="3"/>
      <c r="H16" s="4" t="s">
        <v>7</v>
      </c>
      <c r="J16" s="33">
        <v>1</v>
      </c>
      <c r="K16" s="33">
        <f t="shared" si="2"/>
        <v>1</v>
      </c>
      <c r="L16" s="33">
        <f t="shared" si="0"/>
        <v>1</v>
      </c>
      <c r="M16" s="33">
        <f t="shared" si="1"/>
        <v>0.75</v>
      </c>
    </row>
    <row r="17" spans="1:13" ht="26.25" customHeight="1" x14ac:dyDescent="0.3">
      <c r="A17" s="12">
        <v>0.25</v>
      </c>
      <c r="B17" s="2" t="s">
        <v>23</v>
      </c>
      <c r="C17" s="3"/>
      <c r="D17" s="4" t="s">
        <v>5</v>
      </c>
      <c r="E17" s="3"/>
      <c r="F17" s="4" t="s">
        <v>6</v>
      </c>
      <c r="G17" s="3"/>
      <c r="H17" s="4" t="s">
        <v>7</v>
      </c>
      <c r="J17" s="33">
        <v>1</v>
      </c>
      <c r="K17" s="33">
        <f t="shared" si="2"/>
        <v>1</v>
      </c>
      <c r="L17" s="33">
        <f>COUNTIF(K17,"&gt;=1")</f>
        <v>1</v>
      </c>
      <c r="M17" s="33">
        <f t="shared" si="1"/>
        <v>0.25</v>
      </c>
    </row>
    <row r="18" spans="1:13" ht="26.25" customHeight="1" x14ac:dyDescent="0.3">
      <c r="A18" s="14">
        <v>0.75</v>
      </c>
      <c r="B18" s="2" t="s">
        <v>22</v>
      </c>
      <c r="C18" s="15"/>
      <c r="D18" s="16" t="s">
        <v>5</v>
      </c>
      <c r="E18" s="15"/>
      <c r="F18" s="16" t="s">
        <v>6</v>
      </c>
      <c r="G18" s="15"/>
      <c r="H18" s="16" t="s">
        <v>7</v>
      </c>
      <c r="J18" s="33">
        <v>1</v>
      </c>
      <c r="K18" s="33">
        <f>IF(J18=4,,J18)</f>
        <v>1</v>
      </c>
      <c r="L18" s="33">
        <f>COUNTIF(K18,"&gt;=1")</f>
        <v>1</v>
      </c>
      <c r="M18" s="33">
        <f t="shared" si="1"/>
        <v>0.75</v>
      </c>
    </row>
    <row r="19" spans="1:13" ht="45.75" customHeight="1" thickBot="1" x14ac:dyDescent="0.35">
      <c r="A19" s="17">
        <v>0.25</v>
      </c>
      <c r="B19" s="5" t="s">
        <v>21</v>
      </c>
      <c r="C19" s="6"/>
      <c r="D19" s="7" t="s">
        <v>5</v>
      </c>
      <c r="E19" s="6"/>
      <c r="F19" s="7" t="s">
        <v>6</v>
      </c>
      <c r="G19" s="6"/>
      <c r="H19" s="7" t="s">
        <v>7</v>
      </c>
      <c r="J19" s="33">
        <v>1</v>
      </c>
      <c r="K19" s="33">
        <f t="shared" si="2"/>
        <v>1</v>
      </c>
      <c r="L19" s="33">
        <f t="shared" si="0"/>
        <v>1</v>
      </c>
      <c r="M19" s="33">
        <f t="shared" si="1"/>
        <v>0.25</v>
      </c>
    </row>
    <row r="20" spans="1:13" ht="30" customHeight="1" thickBot="1" x14ac:dyDescent="0.35">
      <c r="J20" s="33">
        <f>SUM(J6:J19)</f>
        <v>14</v>
      </c>
      <c r="K20" s="33">
        <f>SUM(K6:K19)</f>
        <v>14</v>
      </c>
      <c r="L20" s="33">
        <f>SUM(L6:L19)</f>
        <v>14</v>
      </c>
      <c r="M20" s="33">
        <f>SUM(M6:M19)</f>
        <v>9.25</v>
      </c>
    </row>
    <row r="21" spans="1:13" ht="30" customHeight="1" thickBot="1" x14ac:dyDescent="0.35">
      <c r="B21" s="18" t="s">
        <v>43</v>
      </c>
      <c r="C21" s="19"/>
      <c r="D21" s="176">
        <f>IF(L20=14,L21,"Assessment Not Complete")</f>
        <v>2.0180180180180183</v>
      </c>
      <c r="E21" s="177"/>
      <c r="F21" s="178"/>
      <c r="J21" s="34">
        <f>K20/M20</f>
        <v>1.5135135135135136</v>
      </c>
      <c r="K21" s="34"/>
      <c r="L21" s="34">
        <f>J21/3*4</f>
        <v>2.0180180180180183</v>
      </c>
    </row>
    <row r="22" spans="1:13" ht="16.5" customHeight="1" x14ac:dyDescent="0.3">
      <c r="B22" s="20" t="s">
        <v>62</v>
      </c>
      <c r="C22" s="21"/>
      <c r="D22" s="20"/>
      <c r="E22" s="21" t="s">
        <v>44</v>
      </c>
      <c r="F22" s="22"/>
      <c r="G22" s="8"/>
      <c r="H22" s="1"/>
      <c r="I22" s="8"/>
    </row>
    <row r="23" spans="1:13" s="23" customFormat="1" ht="16.5" customHeight="1" x14ac:dyDescent="0.3">
      <c r="B23" s="24" t="s">
        <v>60</v>
      </c>
      <c r="C23" s="25"/>
      <c r="D23" s="24"/>
      <c r="E23" s="32" t="s">
        <v>45</v>
      </c>
      <c r="F23" s="26"/>
      <c r="G23" s="27"/>
      <c r="I23" s="27"/>
      <c r="J23" s="27"/>
    </row>
    <row r="24" spans="1:13" s="23" customFormat="1" ht="16.5" customHeight="1" x14ac:dyDescent="0.3">
      <c r="B24" s="24" t="s">
        <v>63</v>
      </c>
      <c r="C24" s="25"/>
      <c r="D24" s="24"/>
      <c r="E24" s="32" t="s">
        <v>47</v>
      </c>
      <c r="F24" s="26"/>
      <c r="G24" s="27"/>
      <c r="I24" s="27"/>
    </row>
    <row r="25" spans="1:13" s="23" customFormat="1" ht="16.5" customHeight="1" thickBot="1" x14ac:dyDescent="0.35">
      <c r="B25" s="28" t="s">
        <v>61</v>
      </c>
      <c r="C25" s="29"/>
      <c r="D25" s="28"/>
      <c r="E25" s="30" t="s">
        <v>48</v>
      </c>
      <c r="F25" s="31"/>
      <c r="G25" s="27"/>
      <c r="I25" s="27"/>
    </row>
    <row r="26" spans="1:13" s="23" customFormat="1" ht="16.5" customHeight="1" x14ac:dyDescent="0.3">
      <c r="E26" s="27"/>
      <c r="G26" s="27"/>
      <c r="I26" s="27"/>
    </row>
    <row r="27" spans="1:13" s="23" customFormat="1" x14ac:dyDescent="0.3">
      <c r="D27" s="27"/>
      <c r="F27" s="27"/>
      <c r="H27" s="27"/>
    </row>
    <row r="28" spans="1:13" s="23" customFormat="1" x14ac:dyDescent="0.3">
      <c r="D28" s="27"/>
      <c r="F28" s="27"/>
      <c r="H28" s="27"/>
    </row>
    <row r="29" spans="1:13" s="23" customFormat="1" ht="15" customHeight="1" x14ac:dyDescent="0.3">
      <c r="D29" s="27"/>
      <c r="F29" s="27"/>
      <c r="H29" s="27"/>
    </row>
    <row r="30" spans="1:13" s="23" customFormat="1" x14ac:dyDescent="0.3">
      <c r="D30" s="27"/>
      <c r="F30" s="27"/>
      <c r="H30" s="27"/>
    </row>
    <row r="31" spans="1:13" s="23" customFormat="1" x14ac:dyDescent="0.3">
      <c r="D31" s="27"/>
      <c r="F31" s="27"/>
      <c r="H31" s="27"/>
    </row>
  </sheetData>
  <mergeCells count="6">
    <mergeCell ref="D21:F21"/>
    <mergeCell ref="A1:H1"/>
    <mergeCell ref="A2:H4"/>
    <mergeCell ref="C5:D5"/>
    <mergeCell ref="E5:F5"/>
    <mergeCell ref="G5:H5"/>
  </mergeCells>
  <pageMargins left="1" right="1" top="1" bottom="0.6" header="0.5" footer="0.38"/>
  <pageSetup orientation="portrait" r:id="rId1"/>
  <headerFooter>
    <oddHeader>&amp;L&amp;"Times New Roman,Bold Italic"&amp;10Appendix A&amp;R&amp;"Times New Roman,Regular"&amp;10Publication 16M (DM-5)
 Figure A-501</oddHeader>
    <oddFooter>&amp;C&amp;"Times New Roman,Regular"&amp;10Page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Group Box 1">
              <controlPr defaultSize="0" print="0" autoFill="0" autoPict="0">
                <anchor moveWithCells="1">
                  <from>
                    <xdr:col>2</xdr:col>
                    <xdr:colOff>0</xdr:colOff>
                    <xdr:row>5</xdr:row>
                    <xdr:rowOff>0</xdr:rowOff>
                  </from>
                  <to>
                    <xdr:col>9</xdr:col>
                    <xdr:colOff>0</xdr:colOff>
                    <xdr:row>6</xdr:row>
                    <xdr:rowOff>0</xdr:rowOff>
                  </to>
                </anchor>
              </controlPr>
            </control>
          </mc:Choice>
        </mc:AlternateContent>
        <mc:AlternateContent xmlns:mc="http://schemas.openxmlformats.org/markup-compatibility/2006">
          <mc:Choice Requires="x14">
            <control shapeId="5122" r:id="rId5" name="Group Box 2">
              <controlPr defaultSize="0" print="0" autoFill="0" autoPict="0">
                <anchor moveWithCells="1">
                  <from>
                    <xdr:col>2</xdr:col>
                    <xdr:colOff>0</xdr:colOff>
                    <xdr:row>7</xdr:row>
                    <xdr:rowOff>0</xdr:rowOff>
                  </from>
                  <to>
                    <xdr:col>9</xdr:col>
                    <xdr:colOff>0</xdr:colOff>
                    <xdr:row>8</xdr:row>
                    <xdr:rowOff>0</xdr:rowOff>
                  </to>
                </anchor>
              </controlPr>
            </control>
          </mc:Choice>
        </mc:AlternateContent>
        <mc:AlternateContent xmlns:mc="http://schemas.openxmlformats.org/markup-compatibility/2006">
          <mc:Choice Requires="x14">
            <control shapeId="5123" r:id="rId6" name="Group Box 3">
              <controlPr defaultSize="0" print="0" autoFill="0" autoPict="0">
                <anchor moveWithCells="1">
                  <from>
                    <xdr:col>2</xdr:col>
                    <xdr:colOff>0</xdr:colOff>
                    <xdr:row>6</xdr:row>
                    <xdr:rowOff>0</xdr:rowOff>
                  </from>
                  <to>
                    <xdr:col>9</xdr:col>
                    <xdr:colOff>0</xdr:colOff>
                    <xdr:row>7</xdr:row>
                    <xdr:rowOff>0</xdr:rowOff>
                  </to>
                </anchor>
              </controlPr>
            </control>
          </mc:Choice>
        </mc:AlternateContent>
        <mc:AlternateContent xmlns:mc="http://schemas.openxmlformats.org/markup-compatibility/2006">
          <mc:Choice Requires="x14">
            <control shapeId="5124" r:id="rId7" name="Group Box 4">
              <controlPr defaultSize="0" print="0" autoFill="0" autoPict="0">
                <anchor moveWithCells="1">
                  <from>
                    <xdr:col>2</xdr:col>
                    <xdr:colOff>0</xdr:colOff>
                    <xdr:row>8</xdr:row>
                    <xdr:rowOff>0</xdr:rowOff>
                  </from>
                  <to>
                    <xdr:col>9</xdr:col>
                    <xdr:colOff>0</xdr:colOff>
                    <xdr:row>9</xdr:row>
                    <xdr:rowOff>0</xdr:rowOff>
                  </to>
                </anchor>
              </controlPr>
            </control>
          </mc:Choice>
        </mc:AlternateContent>
        <mc:AlternateContent xmlns:mc="http://schemas.openxmlformats.org/markup-compatibility/2006">
          <mc:Choice Requires="x14">
            <control shapeId="5125" r:id="rId8" name="Group Box 5">
              <controlPr defaultSize="0" print="0" autoFill="0" autoPict="0">
                <anchor moveWithCells="1">
                  <from>
                    <xdr:col>2</xdr:col>
                    <xdr:colOff>0</xdr:colOff>
                    <xdr:row>9</xdr:row>
                    <xdr:rowOff>0</xdr:rowOff>
                  </from>
                  <to>
                    <xdr:col>9</xdr:col>
                    <xdr:colOff>0</xdr:colOff>
                    <xdr:row>10</xdr:row>
                    <xdr:rowOff>0</xdr:rowOff>
                  </to>
                </anchor>
              </controlPr>
            </control>
          </mc:Choice>
        </mc:AlternateContent>
        <mc:AlternateContent xmlns:mc="http://schemas.openxmlformats.org/markup-compatibility/2006">
          <mc:Choice Requires="x14">
            <control shapeId="5126" r:id="rId9" name="Group Box 6">
              <controlPr defaultSize="0" print="0" autoFill="0" autoPict="0">
                <anchor moveWithCells="1">
                  <from>
                    <xdr:col>2</xdr:col>
                    <xdr:colOff>0</xdr:colOff>
                    <xdr:row>10</xdr:row>
                    <xdr:rowOff>0</xdr:rowOff>
                  </from>
                  <to>
                    <xdr:col>9</xdr:col>
                    <xdr:colOff>0</xdr:colOff>
                    <xdr:row>11</xdr:row>
                    <xdr:rowOff>0</xdr:rowOff>
                  </to>
                </anchor>
              </controlPr>
            </control>
          </mc:Choice>
        </mc:AlternateContent>
        <mc:AlternateContent xmlns:mc="http://schemas.openxmlformats.org/markup-compatibility/2006">
          <mc:Choice Requires="x14">
            <control shapeId="5127" r:id="rId10" name="Group Box 7">
              <controlPr defaultSize="0" print="0" autoFill="0" autoPict="0">
                <anchor moveWithCells="1">
                  <from>
                    <xdr:col>2</xdr:col>
                    <xdr:colOff>0</xdr:colOff>
                    <xdr:row>11</xdr:row>
                    <xdr:rowOff>0</xdr:rowOff>
                  </from>
                  <to>
                    <xdr:col>9</xdr:col>
                    <xdr:colOff>0</xdr:colOff>
                    <xdr:row>12</xdr:row>
                    <xdr:rowOff>0</xdr:rowOff>
                  </to>
                </anchor>
              </controlPr>
            </control>
          </mc:Choice>
        </mc:AlternateContent>
        <mc:AlternateContent xmlns:mc="http://schemas.openxmlformats.org/markup-compatibility/2006">
          <mc:Choice Requires="x14">
            <control shapeId="5128" r:id="rId11" name="Group Box 8">
              <controlPr defaultSize="0" print="0" autoFill="0" autoPict="0">
                <anchor moveWithCells="1">
                  <from>
                    <xdr:col>2</xdr:col>
                    <xdr:colOff>0</xdr:colOff>
                    <xdr:row>12</xdr:row>
                    <xdr:rowOff>0</xdr:rowOff>
                  </from>
                  <to>
                    <xdr:col>9</xdr:col>
                    <xdr:colOff>0</xdr:colOff>
                    <xdr:row>13</xdr:row>
                    <xdr:rowOff>0</xdr:rowOff>
                  </to>
                </anchor>
              </controlPr>
            </control>
          </mc:Choice>
        </mc:AlternateContent>
        <mc:AlternateContent xmlns:mc="http://schemas.openxmlformats.org/markup-compatibility/2006">
          <mc:Choice Requires="x14">
            <control shapeId="5129" r:id="rId12" name="Group Box 9">
              <controlPr defaultSize="0" print="0" autoFill="0" autoPict="0">
                <anchor moveWithCells="1">
                  <from>
                    <xdr:col>2</xdr:col>
                    <xdr:colOff>0</xdr:colOff>
                    <xdr:row>13</xdr:row>
                    <xdr:rowOff>0</xdr:rowOff>
                  </from>
                  <to>
                    <xdr:col>9</xdr:col>
                    <xdr:colOff>0</xdr:colOff>
                    <xdr:row>14</xdr:row>
                    <xdr:rowOff>0</xdr:rowOff>
                  </to>
                </anchor>
              </controlPr>
            </control>
          </mc:Choice>
        </mc:AlternateContent>
        <mc:AlternateContent xmlns:mc="http://schemas.openxmlformats.org/markup-compatibility/2006">
          <mc:Choice Requires="x14">
            <control shapeId="5130" r:id="rId13" name="Group Box 10">
              <controlPr defaultSize="0" print="0" autoFill="0" autoPict="0">
                <anchor moveWithCells="1">
                  <from>
                    <xdr:col>2</xdr:col>
                    <xdr:colOff>0</xdr:colOff>
                    <xdr:row>14</xdr:row>
                    <xdr:rowOff>0</xdr:rowOff>
                  </from>
                  <to>
                    <xdr:col>9</xdr:col>
                    <xdr:colOff>0</xdr:colOff>
                    <xdr:row>15</xdr:row>
                    <xdr:rowOff>0</xdr:rowOff>
                  </to>
                </anchor>
              </controlPr>
            </control>
          </mc:Choice>
        </mc:AlternateContent>
        <mc:AlternateContent xmlns:mc="http://schemas.openxmlformats.org/markup-compatibility/2006">
          <mc:Choice Requires="x14">
            <control shapeId="5131" r:id="rId14" name="Group Box 11">
              <controlPr defaultSize="0" print="0" autoFill="0" autoPict="0">
                <anchor moveWithCells="1">
                  <from>
                    <xdr:col>2</xdr:col>
                    <xdr:colOff>0</xdr:colOff>
                    <xdr:row>15</xdr:row>
                    <xdr:rowOff>0</xdr:rowOff>
                  </from>
                  <to>
                    <xdr:col>9</xdr:col>
                    <xdr:colOff>0</xdr:colOff>
                    <xdr:row>16</xdr:row>
                    <xdr:rowOff>0</xdr:rowOff>
                  </to>
                </anchor>
              </controlPr>
            </control>
          </mc:Choice>
        </mc:AlternateContent>
        <mc:AlternateContent xmlns:mc="http://schemas.openxmlformats.org/markup-compatibility/2006">
          <mc:Choice Requires="x14">
            <control shapeId="5132" r:id="rId15" name="Group Box 12">
              <controlPr defaultSize="0" print="0" autoFill="0" autoPict="0">
                <anchor moveWithCells="1">
                  <from>
                    <xdr:col>2</xdr:col>
                    <xdr:colOff>0</xdr:colOff>
                    <xdr:row>16</xdr:row>
                    <xdr:rowOff>0</xdr:rowOff>
                  </from>
                  <to>
                    <xdr:col>9</xdr:col>
                    <xdr:colOff>0</xdr:colOff>
                    <xdr:row>17</xdr:row>
                    <xdr:rowOff>0</xdr:rowOff>
                  </to>
                </anchor>
              </controlPr>
            </control>
          </mc:Choice>
        </mc:AlternateContent>
        <mc:AlternateContent xmlns:mc="http://schemas.openxmlformats.org/markup-compatibility/2006">
          <mc:Choice Requires="x14">
            <control shapeId="5133" r:id="rId16" name="Group Box 13">
              <controlPr defaultSize="0" print="0" autoFill="0" autoPict="0">
                <anchor moveWithCells="1">
                  <from>
                    <xdr:col>2</xdr:col>
                    <xdr:colOff>0</xdr:colOff>
                    <xdr:row>18</xdr:row>
                    <xdr:rowOff>0</xdr:rowOff>
                  </from>
                  <to>
                    <xdr:col>9</xdr:col>
                    <xdr:colOff>0</xdr:colOff>
                    <xdr:row>19</xdr:row>
                    <xdr:rowOff>0</xdr:rowOff>
                  </to>
                </anchor>
              </controlPr>
            </control>
          </mc:Choice>
        </mc:AlternateContent>
        <mc:AlternateContent xmlns:mc="http://schemas.openxmlformats.org/markup-compatibility/2006">
          <mc:Choice Requires="x14">
            <control shapeId="5134" r:id="rId17" name="Option Button 14">
              <controlPr locked="0" defaultSize="0" autoFill="0" autoLine="0" autoPict="0">
                <anchor moveWithCells="1">
                  <from>
                    <xdr:col>2</xdr:col>
                    <xdr:colOff>68580</xdr:colOff>
                    <xdr:row>5</xdr:row>
                    <xdr:rowOff>68580</xdr:rowOff>
                  </from>
                  <to>
                    <xdr:col>3</xdr:col>
                    <xdr:colOff>68580</xdr:colOff>
                    <xdr:row>5</xdr:row>
                    <xdr:rowOff>259080</xdr:rowOff>
                  </to>
                </anchor>
              </controlPr>
            </control>
          </mc:Choice>
        </mc:AlternateContent>
        <mc:AlternateContent xmlns:mc="http://schemas.openxmlformats.org/markup-compatibility/2006">
          <mc:Choice Requires="x14">
            <control shapeId="5135" r:id="rId18" name="Option Button 15">
              <controlPr locked="0" defaultSize="0" autoFill="0" autoLine="0" autoPict="0">
                <anchor moveWithCells="1">
                  <from>
                    <xdr:col>4</xdr:col>
                    <xdr:colOff>68580</xdr:colOff>
                    <xdr:row>5</xdr:row>
                    <xdr:rowOff>68580</xdr:rowOff>
                  </from>
                  <to>
                    <xdr:col>5</xdr:col>
                    <xdr:colOff>68580</xdr:colOff>
                    <xdr:row>5</xdr:row>
                    <xdr:rowOff>259080</xdr:rowOff>
                  </to>
                </anchor>
              </controlPr>
            </control>
          </mc:Choice>
        </mc:AlternateContent>
        <mc:AlternateContent xmlns:mc="http://schemas.openxmlformats.org/markup-compatibility/2006">
          <mc:Choice Requires="x14">
            <control shapeId="5136" r:id="rId19" name="Option Button 16">
              <controlPr locked="0" defaultSize="0" autoFill="0" autoLine="0" autoPict="0">
                <anchor moveWithCells="1">
                  <from>
                    <xdr:col>6</xdr:col>
                    <xdr:colOff>68580</xdr:colOff>
                    <xdr:row>5</xdr:row>
                    <xdr:rowOff>68580</xdr:rowOff>
                  </from>
                  <to>
                    <xdr:col>7</xdr:col>
                    <xdr:colOff>68580</xdr:colOff>
                    <xdr:row>5</xdr:row>
                    <xdr:rowOff>259080</xdr:rowOff>
                  </to>
                </anchor>
              </controlPr>
            </control>
          </mc:Choice>
        </mc:AlternateContent>
        <mc:AlternateContent xmlns:mc="http://schemas.openxmlformats.org/markup-compatibility/2006">
          <mc:Choice Requires="x14">
            <control shapeId="5137" r:id="rId20" name="Option Button 17">
              <controlPr locked="0" defaultSize="0" autoFill="0" autoLine="0" autoPict="0">
                <anchor moveWithCells="1">
                  <from>
                    <xdr:col>2</xdr:col>
                    <xdr:colOff>68580</xdr:colOff>
                    <xdr:row>6</xdr:row>
                    <xdr:rowOff>30480</xdr:rowOff>
                  </from>
                  <to>
                    <xdr:col>3</xdr:col>
                    <xdr:colOff>68580</xdr:colOff>
                    <xdr:row>6</xdr:row>
                    <xdr:rowOff>190500</xdr:rowOff>
                  </to>
                </anchor>
              </controlPr>
            </control>
          </mc:Choice>
        </mc:AlternateContent>
        <mc:AlternateContent xmlns:mc="http://schemas.openxmlformats.org/markup-compatibility/2006">
          <mc:Choice Requires="x14">
            <control shapeId="5138" r:id="rId21" name="Option Button 18">
              <controlPr locked="0" defaultSize="0" autoFill="0" autoLine="0" autoPict="0">
                <anchor moveWithCells="1">
                  <from>
                    <xdr:col>4</xdr:col>
                    <xdr:colOff>68580</xdr:colOff>
                    <xdr:row>6</xdr:row>
                    <xdr:rowOff>30480</xdr:rowOff>
                  </from>
                  <to>
                    <xdr:col>5</xdr:col>
                    <xdr:colOff>68580</xdr:colOff>
                    <xdr:row>6</xdr:row>
                    <xdr:rowOff>190500</xdr:rowOff>
                  </to>
                </anchor>
              </controlPr>
            </control>
          </mc:Choice>
        </mc:AlternateContent>
        <mc:AlternateContent xmlns:mc="http://schemas.openxmlformats.org/markup-compatibility/2006">
          <mc:Choice Requires="x14">
            <control shapeId="5139" r:id="rId22" name="Option Button 19">
              <controlPr locked="0" defaultSize="0" autoFill="0" autoLine="0" autoPict="0">
                <anchor moveWithCells="1">
                  <from>
                    <xdr:col>6</xdr:col>
                    <xdr:colOff>68580</xdr:colOff>
                    <xdr:row>6</xdr:row>
                    <xdr:rowOff>30480</xdr:rowOff>
                  </from>
                  <to>
                    <xdr:col>7</xdr:col>
                    <xdr:colOff>68580</xdr:colOff>
                    <xdr:row>6</xdr:row>
                    <xdr:rowOff>190500</xdr:rowOff>
                  </to>
                </anchor>
              </controlPr>
            </control>
          </mc:Choice>
        </mc:AlternateContent>
        <mc:AlternateContent xmlns:mc="http://schemas.openxmlformats.org/markup-compatibility/2006">
          <mc:Choice Requires="x14">
            <control shapeId="5140" r:id="rId23" name="Option Button 20">
              <controlPr locked="0" defaultSize="0" autoFill="0" autoLine="0" autoPict="0">
                <anchor moveWithCells="1">
                  <from>
                    <xdr:col>2</xdr:col>
                    <xdr:colOff>68580</xdr:colOff>
                    <xdr:row>7</xdr:row>
                    <xdr:rowOff>106680</xdr:rowOff>
                  </from>
                  <to>
                    <xdr:col>3</xdr:col>
                    <xdr:colOff>68580</xdr:colOff>
                    <xdr:row>7</xdr:row>
                    <xdr:rowOff>266700</xdr:rowOff>
                  </to>
                </anchor>
              </controlPr>
            </control>
          </mc:Choice>
        </mc:AlternateContent>
        <mc:AlternateContent xmlns:mc="http://schemas.openxmlformats.org/markup-compatibility/2006">
          <mc:Choice Requires="x14">
            <control shapeId="5141" r:id="rId24" name="Option Button 21">
              <controlPr locked="0" defaultSize="0" autoFill="0" autoLine="0" autoPict="0">
                <anchor moveWithCells="1">
                  <from>
                    <xdr:col>4</xdr:col>
                    <xdr:colOff>68580</xdr:colOff>
                    <xdr:row>7</xdr:row>
                    <xdr:rowOff>106680</xdr:rowOff>
                  </from>
                  <to>
                    <xdr:col>5</xdr:col>
                    <xdr:colOff>68580</xdr:colOff>
                    <xdr:row>7</xdr:row>
                    <xdr:rowOff>266700</xdr:rowOff>
                  </to>
                </anchor>
              </controlPr>
            </control>
          </mc:Choice>
        </mc:AlternateContent>
        <mc:AlternateContent xmlns:mc="http://schemas.openxmlformats.org/markup-compatibility/2006">
          <mc:Choice Requires="x14">
            <control shapeId="5142" r:id="rId25" name="Option Button 22">
              <controlPr locked="0" defaultSize="0" autoFill="0" autoLine="0" autoPict="0">
                <anchor moveWithCells="1">
                  <from>
                    <xdr:col>6</xdr:col>
                    <xdr:colOff>68580</xdr:colOff>
                    <xdr:row>7</xdr:row>
                    <xdr:rowOff>106680</xdr:rowOff>
                  </from>
                  <to>
                    <xdr:col>7</xdr:col>
                    <xdr:colOff>68580</xdr:colOff>
                    <xdr:row>7</xdr:row>
                    <xdr:rowOff>266700</xdr:rowOff>
                  </to>
                </anchor>
              </controlPr>
            </control>
          </mc:Choice>
        </mc:AlternateContent>
        <mc:AlternateContent xmlns:mc="http://schemas.openxmlformats.org/markup-compatibility/2006">
          <mc:Choice Requires="x14">
            <control shapeId="5143" r:id="rId26" name="Option Button 23">
              <controlPr locked="0" defaultSize="0" autoFill="0" autoLine="0" autoPict="0">
                <anchor moveWithCells="1">
                  <from>
                    <xdr:col>2</xdr:col>
                    <xdr:colOff>68580</xdr:colOff>
                    <xdr:row>8</xdr:row>
                    <xdr:rowOff>7620</xdr:rowOff>
                  </from>
                  <to>
                    <xdr:col>3</xdr:col>
                    <xdr:colOff>68580</xdr:colOff>
                    <xdr:row>8</xdr:row>
                    <xdr:rowOff>182880</xdr:rowOff>
                  </to>
                </anchor>
              </controlPr>
            </control>
          </mc:Choice>
        </mc:AlternateContent>
        <mc:AlternateContent xmlns:mc="http://schemas.openxmlformats.org/markup-compatibility/2006">
          <mc:Choice Requires="x14">
            <control shapeId="5144" r:id="rId27" name="Option Button 24">
              <controlPr locked="0" defaultSize="0" autoFill="0" autoLine="0" autoPict="0">
                <anchor moveWithCells="1">
                  <from>
                    <xdr:col>4</xdr:col>
                    <xdr:colOff>68580</xdr:colOff>
                    <xdr:row>8</xdr:row>
                    <xdr:rowOff>7620</xdr:rowOff>
                  </from>
                  <to>
                    <xdr:col>5</xdr:col>
                    <xdr:colOff>68580</xdr:colOff>
                    <xdr:row>8</xdr:row>
                    <xdr:rowOff>182880</xdr:rowOff>
                  </to>
                </anchor>
              </controlPr>
            </control>
          </mc:Choice>
        </mc:AlternateContent>
        <mc:AlternateContent xmlns:mc="http://schemas.openxmlformats.org/markup-compatibility/2006">
          <mc:Choice Requires="x14">
            <control shapeId="5145" r:id="rId28" name="Option Button 25">
              <controlPr locked="0" defaultSize="0" autoFill="0" autoLine="0" autoPict="0">
                <anchor moveWithCells="1">
                  <from>
                    <xdr:col>6</xdr:col>
                    <xdr:colOff>68580</xdr:colOff>
                    <xdr:row>8</xdr:row>
                    <xdr:rowOff>7620</xdr:rowOff>
                  </from>
                  <to>
                    <xdr:col>7</xdr:col>
                    <xdr:colOff>68580</xdr:colOff>
                    <xdr:row>8</xdr:row>
                    <xdr:rowOff>182880</xdr:rowOff>
                  </to>
                </anchor>
              </controlPr>
            </control>
          </mc:Choice>
        </mc:AlternateContent>
        <mc:AlternateContent xmlns:mc="http://schemas.openxmlformats.org/markup-compatibility/2006">
          <mc:Choice Requires="x14">
            <control shapeId="5146" r:id="rId29" name="Option Button 26">
              <controlPr locked="0" defaultSize="0" autoFill="0" autoLine="0" autoPict="0">
                <anchor moveWithCells="1">
                  <from>
                    <xdr:col>2</xdr:col>
                    <xdr:colOff>68580</xdr:colOff>
                    <xdr:row>9</xdr:row>
                    <xdr:rowOff>7620</xdr:rowOff>
                  </from>
                  <to>
                    <xdr:col>3</xdr:col>
                    <xdr:colOff>68580</xdr:colOff>
                    <xdr:row>9</xdr:row>
                    <xdr:rowOff>182880</xdr:rowOff>
                  </to>
                </anchor>
              </controlPr>
            </control>
          </mc:Choice>
        </mc:AlternateContent>
        <mc:AlternateContent xmlns:mc="http://schemas.openxmlformats.org/markup-compatibility/2006">
          <mc:Choice Requires="x14">
            <control shapeId="5147" r:id="rId30" name="Option Button 27">
              <controlPr locked="0" defaultSize="0" autoFill="0" autoLine="0" autoPict="0">
                <anchor moveWithCells="1">
                  <from>
                    <xdr:col>4</xdr:col>
                    <xdr:colOff>68580</xdr:colOff>
                    <xdr:row>9</xdr:row>
                    <xdr:rowOff>7620</xdr:rowOff>
                  </from>
                  <to>
                    <xdr:col>5</xdr:col>
                    <xdr:colOff>68580</xdr:colOff>
                    <xdr:row>9</xdr:row>
                    <xdr:rowOff>182880</xdr:rowOff>
                  </to>
                </anchor>
              </controlPr>
            </control>
          </mc:Choice>
        </mc:AlternateContent>
        <mc:AlternateContent xmlns:mc="http://schemas.openxmlformats.org/markup-compatibility/2006">
          <mc:Choice Requires="x14">
            <control shapeId="5148" r:id="rId31" name="Option Button 28">
              <controlPr locked="0" defaultSize="0" autoFill="0" autoLine="0" autoPict="0">
                <anchor moveWithCells="1">
                  <from>
                    <xdr:col>6</xdr:col>
                    <xdr:colOff>68580</xdr:colOff>
                    <xdr:row>9</xdr:row>
                    <xdr:rowOff>7620</xdr:rowOff>
                  </from>
                  <to>
                    <xdr:col>7</xdr:col>
                    <xdr:colOff>68580</xdr:colOff>
                    <xdr:row>9</xdr:row>
                    <xdr:rowOff>182880</xdr:rowOff>
                  </to>
                </anchor>
              </controlPr>
            </control>
          </mc:Choice>
        </mc:AlternateContent>
        <mc:AlternateContent xmlns:mc="http://schemas.openxmlformats.org/markup-compatibility/2006">
          <mc:Choice Requires="x14">
            <control shapeId="5149" r:id="rId32" name="Option Button 29">
              <controlPr locked="0" defaultSize="0" autoFill="0" autoLine="0" autoPict="0">
                <anchor moveWithCells="1">
                  <from>
                    <xdr:col>2</xdr:col>
                    <xdr:colOff>68580</xdr:colOff>
                    <xdr:row>10</xdr:row>
                    <xdr:rowOff>30480</xdr:rowOff>
                  </from>
                  <to>
                    <xdr:col>3</xdr:col>
                    <xdr:colOff>68580</xdr:colOff>
                    <xdr:row>10</xdr:row>
                    <xdr:rowOff>190500</xdr:rowOff>
                  </to>
                </anchor>
              </controlPr>
            </control>
          </mc:Choice>
        </mc:AlternateContent>
        <mc:AlternateContent xmlns:mc="http://schemas.openxmlformats.org/markup-compatibility/2006">
          <mc:Choice Requires="x14">
            <control shapeId="5150" r:id="rId33" name="Option Button 30">
              <controlPr locked="0" defaultSize="0" autoFill="0" autoLine="0" autoPict="0">
                <anchor moveWithCells="1">
                  <from>
                    <xdr:col>4</xdr:col>
                    <xdr:colOff>68580</xdr:colOff>
                    <xdr:row>10</xdr:row>
                    <xdr:rowOff>30480</xdr:rowOff>
                  </from>
                  <to>
                    <xdr:col>5</xdr:col>
                    <xdr:colOff>68580</xdr:colOff>
                    <xdr:row>10</xdr:row>
                    <xdr:rowOff>190500</xdr:rowOff>
                  </to>
                </anchor>
              </controlPr>
            </control>
          </mc:Choice>
        </mc:AlternateContent>
        <mc:AlternateContent xmlns:mc="http://schemas.openxmlformats.org/markup-compatibility/2006">
          <mc:Choice Requires="x14">
            <control shapeId="5151" r:id="rId34" name="Option Button 31">
              <controlPr locked="0" defaultSize="0" autoFill="0" autoLine="0" autoPict="0">
                <anchor moveWithCells="1">
                  <from>
                    <xdr:col>6</xdr:col>
                    <xdr:colOff>68580</xdr:colOff>
                    <xdr:row>10</xdr:row>
                    <xdr:rowOff>30480</xdr:rowOff>
                  </from>
                  <to>
                    <xdr:col>7</xdr:col>
                    <xdr:colOff>68580</xdr:colOff>
                    <xdr:row>10</xdr:row>
                    <xdr:rowOff>190500</xdr:rowOff>
                  </to>
                </anchor>
              </controlPr>
            </control>
          </mc:Choice>
        </mc:AlternateContent>
        <mc:AlternateContent xmlns:mc="http://schemas.openxmlformats.org/markup-compatibility/2006">
          <mc:Choice Requires="x14">
            <control shapeId="5152" r:id="rId35" name="Option Button 32">
              <controlPr locked="0" defaultSize="0" autoFill="0" autoLine="0" autoPict="0">
                <anchor moveWithCells="1">
                  <from>
                    <xdr:col>2</xdr:col>
                    <xdr:colOff>68580</xdr:colOff>
                    <xdr:row>11</xdr:row>
                    <xdr:rowOff>144780</xdr:rowOff>
                  </from>
                  <to>
                    <xdr:col>3</xdr:col>
                    <xdr:colOff>45720</xdr:colOff>
                    <xdr:row>11</xdr:row>
                    <xdr:rowOff>304800</xdr:rowOff>
                  </to>
                </anchor>
              </controlPr>
            </control>
          </mc:Choice>
        </mc:AlternateContent>
        <mc:AlternateContent xmlns:mc="http://schemas.openxmlformats.org/markup-compatibility/2006">
          <mc:Choice Requires="x14">
            <control shapeId="5153" r:id="rId36" name="Option Button 33">
              <controlPr locked="0" defaultSize="0" autoFill="0" autoLine="0" autoPict="0">
                <anchor moveWithCells="1">
                  <from>
                    <xdr:col>4</xdr:col>
                    <xdr:colOff>68580</xdr:colOff>
                    <xdr:row>11</xdr:row>
                    <xdr:rowOff>144780</xdr:rowOff>
                  </from>
                  <to>
                    <xdr:col>5</xdr:col>
                    <xdr:colOff>45720</xdr:colOff>
                    <xdr:row>11</xdr:row>
                    <xdr:rowOff>304800</xdr:rowOff>
                  </to>
                </anchor>
              </controlPr>
            </control>
          </mc:Choice>
        </mc:AlternateContent>
        <mc:AlternateContent xmlns:mc="http://schemas.openxmlformats.org/markup-compatibility/2006">
          <mc:Choice Requires="x14">
            <control shapeId="5154" r:id="rId37" name="Option Button 34">
              <controlPr locked="0" defaultSize="0" autoFill="0" autoLine="0" autoPict="0">
                <anchor moveWithCells="1">
                  <from>
                    <xdr:col>6</xdr:col>
                    <xdr:colOff>68580</xdr:colOff>
                    <xdr:row>11</xdr:row>
                    <xdr:rowOff>144780</xdr:rowOff>
                  </from>
                  <to>
                    <xdr:col>7</xdr:col>
                    <xdr:colOff>45720</xdr:colOff>
                    <xdr:row>11</xdr:row>
                    <xdr:rowOff>304800</xdr:rowOff>
                  </to>
                </anchor>
              </controlPr>
            </control>
          </mc:Choice>
        </mc:AlternateContent>
        <mc:AlternateContent xmlns:mc="http://schemas.openxmlformats.org/markup-compatibility/2006">
          <mc:Choice Requires="x14">
            <control shapeId="5155" r:id="rId38" name="Option Button 35">
              <controlPr locked="0" defaultSize="0" autoFill="0" autoLine="0" autoPict="0">
                <anchor moveWithCells="1">
                  <from>
                    <xdr:col>2</xdr:col>
                    <xdr:colOff>68580</xdr:colOff>
                    <xdr:row>12</xdr:row>
                    <xdr:rowOff>68580</xdr:rowOff>
                  </from>
                  <to>
                    <xdr:col>3</xdr:col>
                    <xdr:colOff>45720</xdr:colOff>
                    <xdr:row>12</xdr:row>
                    <xdr:rowOff>259080</xdr:rowOff>
                  </to>
                </anchor>
              </controlPr>
            </control>
          </mc:Choice>
        </mc:AlternateContent>
        <mc:AlternateContent xmlns:mc="http://schemas.openxmlformats.org/markup-compatibility/2006">
          <mc:Choice Requires="x14">
            <control shapeId="5156" r:id="rId39" name="Option Button 36">
              <controlPr locked="0" defaultSize="0" autoFill="0" autoLine="0" autoPict="0">
                <anchor moveWithCells="1">
                  <from>
                    <xdr:col>4</xdr:col>
                    <xdr:colOff>68580</xdr:colOff>
                    <xdr:row>12</xdr:row>
                    <xdr:rowOff>68580</xdr:rowOff>
                  </from>
                  <to>
                    <xdr:col>5</xdr:col>
                    <xdr:colOff>45720</xdr:colOff>
                    <xdr:row>12</xdr:row>
                    <xdr:rowOff>259080</xdr:rowOff>
                  </to>
                </anchor>
              </controlPr>
            </control>
          </mc:Choice>
        </mc:AlternateContent>
        <mc:AlternateContent xmlns:mc="http://schemas.openxmlformats.org/markup-compatibility/2006">
          <mc:Choice Requires="x14">
            <control shapeId="5157" r:id="rId40" name="Option Button 37">
              <controlPr locked="0" defaultSize="0" autoFill="0" autoLine="0" autoPict="0">
                <anchor moveWithCells="1">
                  <from>
                    <xdr:col>6</xdr:col>
                    <xdr:colOff>68580</xdr:colOff>
                    <xdr:row>12</xdr:row>
                    <xdr:rowOff>68580</xdr:rowOff>
                  </from>
                  <to>
                    <xdr:col>7</xdr:col>
                    <xdr:colOff>45720</xdr:colOff>
                    <xdr:row>12</xdr:row>
                    <xdr:rowOff>259080</xdr:rowOff>
                  </to>
                </anchor>
              </controlPr>
            </control>
          </mc:Choice>
        </mc:AlternateContent>
        <mc:AlternateContent xmlns:mc="http://schemas.openxmlformats.org/markup-compatibility/2006">
          <mc:Choice Requires="x14">
            <control shapeId="5158" r:id="rId41" name="Option Button 38">
              <controlPr locked="0" defaultSize="0" autoFill="0" autoLine="0" autoPict="0">
                <anchor moveWithCells="1">
                  <from>
                    <xdr:col>2</xdr:col>
                    <xdr:colOff>68580</xdr:colOff>
                    <xdr:row>13</xdr:row>
                    <xdr:rowOff>30480</xdr:rowOff>
                  </from>
                  <to>
                    <xdr:col>3</xdr:col>
                    <xdr:colOff>45720</xdr:colOff>
                    <xdr:row>13</xdr:row>
                    <xdr:rowOff>198120</xdr:rowOff>
                  </to>
                </anchor>
              </controlPr>
            </control>
          </mc:Choice>
        </mc:AlternateContent>
        <mc:AlternateContent xmlns:mc="http://schemas.openxmlformats.org/markup-compatibility/2006">
          <mc:Choice Requires="x14">
            <control shapeId="5159" r:id="rId42" name="Option Button 39">
              <controlPr locked="0" defaultSize="0" autoFill="0" autoLine="0" autoPict="0">
                <anchor moveWithCells="1">
                  <from>
                    <xdr:col>4</xdr:col>
                    <xdr:colOff>68580</xdr:colOff>
                    <xdr:row>13</xdr:row>
                    <xdr:rowOff>30480</xdr:rowOff>
                  </from>
                  <to>
                    <xdr:col>5</xdr:col>
                    <xdr:colOff>45720</xdr:colOff>
                    <xdr:row>13</xdr:row>
                    <xdr:rowOff>198120</xdr:rowOff>
                  </to>
                </anchor>
              </controlPr>
            </control>
          </mc:Choice>
        </mc:AlternateContent>
        <mc:AlternateContent xmlns:mc="http://schemas.openxmlformats.org/markup-compatibility/2006">
          <mc:Choice Requires="x14">
            <control shapeId="5160" r:id="rId43" name="Option Button 40">
              <controlPr locked="0" defaultSize="0" autoFill="0" autoLine="0" autoPict="0">
                <anchor moveWithCells="1">
                  <from>
                    <xdr:col>6</xdr:col>
                    <xdr:colOff>68580</xdr:colOff>
                    <xdr:row>13</xdr:row>
                    <xdr:rowOff>30480</xdr:rowOff>
                  </from>
                  <to>
                    <xdr:col>7</xdr:col>
                    <xdr:colOff>45720</xdr:colOff>
                    <xdr:row>13</xdr:row>
                    <xdr:rowOff>198120</xdr:rowOff>
                  </to>
                </anchor>
              </controlPr>
            </control>
          </mc:Choice>
        </mc:AlternateContent>
        <mc:AlternateContent xmlns:mc="http://schemas.openxmlformats.org/markup-compatibility/2006">
          <mc:Choice Requires="x14">
            <control shapeId="5161" r:id="rId44" name="Option Button 41">
              <controlPr locked="0" defaultSize="0" autoFill="0" autoLine="0" autoPict="0">
                <anchor moveWithCells="1">
                  <from>
                    <xdr:col>2</xdr:col>
                    <xdr:colOff>68580</xdr:colOff>
                    <xdr:row>14</xdr:row>
                    <xdr:rowOff>30480</xdr:rowOff>
                  </from>
                  <to>
                    <xdr:col>3</xdr:col>
                    <xdr:colOff>45720</xdr:colOff>
                    <xdr:row>14</xdr:row>
                    <xdr:rowOff>198120</xdr:rowOff>
                  </to>
                </anchor>
              </controlPr>
            </control>
          </mc:Choice>
        </mc:AlternateContent>
        <mc:AlternateContent xmlns:mc="http://schemas.openxmlformats.org/markup-compatibility/2006">
          <mc:Choice Requires="x14">
            <control shapeId="5162" r:id="rId45" name="Option Button 42">
              <controlPr locked="0" defaultSize="0" autoFill="0" autoLine="0" autoPict="0">
                <anchor moveWithCells="1">
                  <from>
                    <xdr:col>4</xdr:col>
                    <xdr:colOff>68580</xdr:colOff>
                    <xdr:row>14</xdr:row>
                    <xdr:rowOff>30480</xdr:rowOff>
                  </from>
                  <to>
                    <xdr:col>5</xdr:col>
                    <xdr:colOff>45720</xdr:colOff>
                    <xdr:row>14</xdr:row>
                    <xdr:rowOff>198120</xdr:rowOff>
                  </to>
                </anchor>
              </controlPr>
            </control>
          </mc:Choice>
        </mc:AlternateContent>
        <mc:AlternateContent xmlns:mc="http://schemas.openxmlformats.org/markup-compatibility/2006">
          <mc:Choice Requires="x14">
            <control shapeId="5163" r:id="rId46" name="Option Button 43">
              <controlPr locked="0" defaultSize="0" autoFill="0" autoLine="0" autoPict="0">
                <anchor moveWithCells="1">
                  <from>
                    <xdr:col>6</xdr:col>
                    <xdr:colOff>68580</xdr:colOff>
                    <xdr:row>14</xdr:row>
                    <xdr:rowOff>30480</xdr:rowOff>
                  </from>
                  <to>
                    <xdr:col>7</xdr:col>
                    <xdr:colOff>45720</xdr:colOff>
                    <xdr:row>14</xdr:row>
                    <xdr:rowOff>198120</xdr:rowOff>
                  </to>
                </anchor>
              </controlPr>
            </control>
          </mc:Choice>
        </mc:AlternateContent>
        <mc:AlternateContent xmlns:mc="http://schemas.openxmlformats.org/markup-compatibility/2006">
          <mc:Choice Requires="x14">
            <control shapeId="5164" r:id="rId47" name="Option Button 44">
              <controlPr locked="0" defaultSize="0" autoFill="0" autoLine="0" autoPict="0">
                <anchor moveWithCells="1">
                  <from>
                    <xdr:col>2</xdr:col>
                    <xdr:colOff>68580</xdr:colOff>
                    <xdr:row>15</xdr:row>
                    <xdr:rowOff>76200</xdr:rowOff>
                  </from>
                  <to>
                    <xdr:col>3</xdr:col>
                    <xdr:colOff>45720</xdr:colOff>
                    <xdr:row>15</xdr:row>
                    <xdr:rowOff>259080</xdr:rowOff>
                  </to>
                </anchor>
              </controlPr>
            </control>
          </mc:Choice>
        </mc:AlternateContent>
        <mc:AlternateContent xmlns:mc="http://schemas.openxmlformats.org/markup-compatibility/2006">
          <mc:Choice Requires="x14">
            <control shapeId="5165" r:id="rId48" name="Option Button 45">
              <controlPr locked="0" defaultSize="0" autoFill="0" autoLine="0" autoPict="0">
                <anchor moveWithCells="1">
                  <from>
                    <xdr:col>4</xdr:col>
                    <xdr:colOff>68580</xdr:colOff>
                    <xdr:row>15</xdr:row>
                    <xdr:rowOff>76200</xdr:rowOff>
                  </from>
                  <to>
                    <xdr:col>5</xdr:col>
                    <xdr:colOff>45720</xdr:colOff>
                    <xdr:row>15</xdr:row>
                    <xdr:rowOff>259080</xdr:rowOff>
                  </to>
                </anchor>
              </controlPr>
            </control>
          </mc:Choice>
        </mc:AlternateContent>
        <mc:AlternateContent xmlns:mc="http://schemas.openxmlformats.org/markup-compatibility/2006">
          <mc:Choice Requires="x14">
            <control shapeId="5166" r:id="rId49" name="Option Button 46">
              <controlPr locked="0" defaultSize="0" autoFill="0" autoLine="0" autoPict="0">
                <anchor moveWithCells="1">
                  <from>
                    <xdr:col>6</xdr:col>
                    <xdr:colOff>68580</xdr:colOff>
                    <xdr:row>15</xdr:row>
                    <xdr:rowOff>76200</xdr:rowOff>
                  </from>
                  <to>
                    <xdr:col>7</xdr:col>
                    <xdr:colOff>45720</xdr:colOff>
                    <xdr:row>15</xdr:row>
                    <xdr:rowOff>259080</xdr:rowOff>
                  </to>
                </anchor>
              </controlPr>
            </control>
          </mc:Choice>
        </mc:AlternateContent>
        <mc:AlternateContent xmlns:mc="http://schemas.openxmlformats.org/markup-compatibility/2006">
          <mc:Choice Requires="x14">
            <control shapeId="5167" r:id="rId50" name="Option Button 47">
              <controlPr locked="0" defaultSize="0" autoFill="0" autoLine="0" autoPict="0">
                <anchor moveWithCells="1">
                  <from>
                    <xdr:col>2</xdr:col>
                    <xdr:colOff>68580</xdr:colOff>
                    <xdr:row>16</xdr:row>
                    <xdr:rowOff>30480</xdr:rowOff>
                  </from>
                  <to>
                    <xdr:col>3</xdr:col>
                    <xdr:colOff>45720</xdr:colOff>
                    <xdr:row>16</xdr:row>
                    <xdr:rowOff>190500</xdr:rowOff>
                  </to>
                </anchor>
              </controlPr>
            </control>
          </mc:Choice>
        </mc:AlternateContent>
        <mc:AlternateContent xmlns:mc="http://schemas.openxmlformats.org/markup-compatibility/2006">
          <mc:Choice Requires="x14">
            <control shapeId="5168" r:id="rId51" name="Option Button 48">
              <controlPr locked="0" defaultSize="0" autoFill="0" autoLine="0" autoPict="0">
                <anchor moveWithCells="1">
                  <from>
                    <xdr:col>4</xdr:col>
                    <xdr:colOff>68580</xdr:colOff>
                    <xdr:row>16</xdr:row>
                    <xdr:rowOff>30480</xdr:rowOff>
                  </from>
                  <to>
                    <xdr:col>5</xdr:col>
                    <xdr:colOff>45720</xdr:colOff>
                    <xdr:row>16</xdr:row>
                    <xdr:rowOff>190500</xdr:rowOff>
                  </to>
                </anchor>
              </controlPr>
            </control>
          </mc:Choice>
        </mc:AlternateContent>
        <mc:AlternateContent xmlns:mc="http://schemas.openxmlformats.org/markup-compatibility/2006">
          <mc:Choice Requires="x14">
            <control shapeId="5169" r:id="rId52" name="Option Button 49">
              <controlPr locked="0" defaultSize="0" autoFill="0" autoLine="0" autoPict="0">
                <anchor moveWithCells="1">
                  <from>
                    <xdr:col>6</xdr:col>
                    <xdr:colOff>68580</xdr:colOff>
                    <xdr:row>16</xdr:row>
                    <xdr:rowOff>30480</xdr:rowOff>
                  </from>
                  <to>
                    <xdr:col>7</xdr:col>
                    <xdr:colOff>45720</xdr:colOff>
                    <xdr:row>16</xdr:row>
                    <xdr:rowOff>190500</xdr:rowOff>
                  </to>
                </anchor>
              </controlPr>
            </control>
          </mc:Choice>
        </mc:AlternateContent>
        <mc:AlternateContent xmlns:mc="http://schemas.openxmlformats.org/markup-compatibility/2006">
          <mc:Choice Requires="x14">
            <control shapeId="5170" r:id="rId53" name="Option Button 50">
              <controlPr locked="0" defaultSize="0" autoFill="0" autoLine="0" autoPict="0">
                <anchor moveWithCells="1">
                  <from>
                    <xdr:col>2</xdr:col>
                    <xdr:colOff>68580</xdr:colOff>
                    <xdr:row>18</xdr:row>
                    <xdr:rowOff>182880</xdr:rowOff>
                  </from>
                  <to>
                    <xdr:col>3</xdr:col>
                    <xdr:colOff>45720</xdr:colOff>
                    <xdr:row>18</xdr:row>
                    <xdr:rowOff>342900</xdr:rowOff>
                  </to>
                </anchor>
              </controlPr>
            </control>
          </mc:Choice>
        </mc:AlternateContent>
        <mc:AlternateContent xmlns:mc="http://schemas.openxmlformats.org/markup-compatibility/2006">
          <mc:Choice Requires="x14">
            <control shapeId="5171" r:id="rId54" name="Option Button 51">
              <controlPr locked="0" defaultSize="0" autoFill="0" autoLine="0" autoPict="0">
                <anchor moveWithCells="1">
                  <from>
                    <xdr:col>4</xdr:col>
                    <xdr:colOff>68580</xdr:colOff>
                    <xdr:row>18</xdr:row>
                    <xdr:rowOff>182880</xdr:rowOff>
                  </from>
                  <to>
                    <xdr:col>5</xdr:col>
                    <xdr:colOff>45720</xdr:colOff>
                    <xdr:row>18</xdr:row>
                    <xdr:rowOff>342900</xdr:rowOff>
                  </to>
                </anchor>
              </controlPr>
            </control>
          </mc:Choice>
        </mc:AlternateContent>
        <mc:AlternateContent xmlns:mc="http://schemas.openxmlformats.org/markup-compatibility/2006">
          <mc:Choice Requires="x14">
            <control shapeId="5172" r:id="rId55" name="Option Button 52">
              <controlPr locked="0" defaultSize="0" autoFill="0" autoLine="0" autoPict="0">
                <anchor moveWithCells="1">
                  <from>
                    <xdr:col>6</xdr:col>
                    <xdr:colOff>68580</xdr:colOff>
                    <xdr:row>18</xdr:row>
                    <xdr:rowOff>182880</xdr:rowOff>
                  </from>
                  <to>
                    <xdr:col>7</xdr:col>
                    <xdr:colOff>45720</xdr:colOff>
                    <xdr:row>18</xdr:row>
                    <xdr:rowOff>342900</xdr:rowOff>
                  </to>
                </anchor>
              </controlPr>
            </control>
          </mc:Choice>
        </mc:AlternateContent>
        <mc:AlternateContent xmlns:mc="http://schemas.openxmlformats.org/markup-compatibility/2006">
          <mc:Choice Requires="x14">
            <control shapeId="5173" r:id="rId56" name="Option Button 53">
              <controlPr locked="0" defaultSize="0" print="0" autoFill="0" autoLine="0" autoPict="0">
                <anchor moveWithCells="1">
                  <from>
                    <xdr:col>8</xdr:col>
                    <xdr:colOff>160020</xdr:colOff>
                    <xdr:row>5</xdr:row>
                    <xdr:rowOff>83820</xdr:rowOff>
                  </from>
                  <to>
                    <xdr:col>8</xdr:col>
                    <xdr:colOff>411480</xdr:colOff>
                    <xdr:row>5</xdr:row>
                    <xdr:rowOff>259080</xdr:rowOff>
                  </to>
                </anchor>
              </controlPr>
            </control>
          </mc:Choice>
        </mc:AlternateContent>
        <mc:AlternateContent xmlns:mc="http://schemas.openxmlformats.org/markup-compatibility/2006">
          <mc:Choice Requires="x14">
            <control shapeId="5174" r:id="rId57" name="Option Button 54">
              <controlPr locked="0" defaultSize="0" print="0" autoFill="0" autoLine="0" autoPict="0">
                <anchor moveWithCells="1">
                  <from>
                    <xdr:col>8</xdr:col>
                    <xdr:colOff>160020</xdr:colOff>
                    <xdr:row>6</xdr:row>
                    <xdr:rowOff>7620</xdr:rowOff>
                  </from>
                  <to>
                    <xdr:col>8</xdr:col>
                    <xdr:colOff>411480</xdr:colOff>
                    <xdr:row>6</xdr:row>
                    <xdr:rowOff>182880</xdr:rowOff>
                  </to>
                </anchor>
              </controlPr>
            </control>
          </mc:Choice>
        </mc:AlternateContent>
        <mc:AlternateContent xmlns:mc="http://schemas.openxmlformats.org/markup-compatibility/2006">
          <mc:Choice Requires="x14">
            <control shapeId="5175" r:id="rId58" name="Option Button 55">
              <controlPr locked="0" defaultSize="0" print="0" autoFill="0" autoLine="0" autoPict="0">
                <anchor moveWithCells="1">
                  <from>
                    <xdr:col>8</xdr:col>
                    <xdr:colOff>160020</xdr:colOff>
                    <xdr:row>7</xdr:row>
                    <xdr:rowOff>68580</xdr:rowOff>
                  </from>
                  <to>
                    <xdr:col>8</xdr:col>
                    <xdr:colOff>411480</xdr:colOff>
                    <xdr:row>7</xdr:row>
                    <xdr:rowOff>228600</xdr:rowOff>
                  </to>
                </anchor>
              </controlPr>
            </control>
          </mc:Choice>
        </mc:AlternateContent>
        <mc:AlternateContent xmlns:mc="http://schemas.openxmlformats.org/markup-compatibility/2006">
          <mc:Choice Requires="x14">
            <control shapeId="5176" r:id="rId59" name="Option Button 56">
              <controlPr locked="0" defaultSize="0" print="0" autoFill="0" autoLine="0" autoPict="0">
                <anchor moveWithCells="1">
                  <from>
                    <xdr:col>8</xdr:col>
                    <xdr:colOff>160020</xdr:colOff>
                    <xdr:row>8</xdr:row>
                    <xdr:rowOff>7620</xdr:rowOff>
                  </from>
                  <to>
                    <xdr:col>8</xdr:col>
                    <xdr:colOff>411480</xdr:colOff>
                    <xdr:row>8</xdr:row>
                    <xdr:rowOff>182880</xdr:rowOff>
                  </to>
                </anchor>
              </controlPr>
            </control>
          </mc:Choice>
        </mc:AlternateContent>
        <mc:AlternateContent xmlns:mc="http://schemas.openxmlformats.org/markup-compatibility/2006">
          <mc:Choice Requires="x14">
            <control shapeId="5177" r:id="rId60" name="Option Button 57">
              <controlPr locked="0" defaultSize="0" print="0" autoFill="0" autoLine="0" autoPict="0">
                <anchor moveWithCells="1">
                  <from>
                    <xdr:col>8</xdr:col>
                    <xdr:colOff>160020</xdr:colOff>
                    <xdr:row>9</xdr:row>
                    <xdr:rowOff>7620</xdr:rowOff>
                  </from>
                  <to>
                    <xdr:col>8</xdr:col>
                    <xdr:colOff>411480</xdr:colOff>
                    <xdr:row>9</xdr:row>
                    <xdr:rowOff>182880</xdr:rowOff>
                  </to>
                </anchor>
              </controlPr>
            </control>
          </mc:Choice>
        </mc:AlternateContent>
        <mc:AlternateContent xmlns:mc="http://schemas.openxmlformats.org/markup-compatibility/2006">
          <mc:Choice Requires="x14">
            <control shapeId="5178" r:id="rId61" name="Option Button 58">
              <controlPr locked="0" defaultSize="0" print="0" autoFill="0" autoLine="0" autoPict="0">
                <anchor moveWithCells="1">
                  <from>
                    <xdr:col>8</xdr:col>
                    <xdr:colOff>160020</xdr:colOff>
                    <xdr:row>10</xdr:row>
                    <xdr:rowOff>30480</xdr:rowOff>
                  </from>
                  <to>
                    <xdr:col>8</xdr:col>
                    <xdr:colOff>411480</xdr:colOff>
                    <xdr:row>10</xdr:row>
                    <xdr:rowOff>190500</xdr:rowOff>
                  </to>
                </anchor>
              </controlPr>
            </control>
          </mc:Choice>
        </mc:AlternateContent>
        <mc:AlternateContent xmlns:mc="http://schemas.openxmlformats.org/markup-compatibility/2006">
          <mc:Choice Requires="x14">
            <control shapeId="5179" r:id="rId62" name="Option Button 59">
              <controlPr locked="0" defaultSize="0" print="0" autoFill="0" autoLine="0" autoPict="0">
                <anchor moveWithCells="1">
                  <from>
                    <xdr:col>8</xdr:col>
                    <xdr:colOff>160020</xdr:colOff>
                    <xdr:row>11</xdr:row>
                    <xdr:rowOff>121920</xdr:rowOff>
                  </from>
                  <to>
                    <xdr:col>8</xdr:col>
                    <xdr:colOff>411480</xdr:colOff>
                    <xdr:row>11</xdr:row>
                    <xdr:rowOff>297180</xdr:rowOff>
                  </to>
                </anchor>
              </controlPr>
            </control>
          </mc:Choice>
        </mc:AlternateContent>
        <mc:AlternateContent xmlns:mc="http://schemas.openxmlformats.org/markup-compatibility/2006">
          <mc:Choice Requires="x14">
            <control shapeId="5180" r:id="rId63" name="Option Button 60">
              <controlPr locked="0" defaultSize="0" print="0" autoFill="0" autoLine="0" autoPict="0">
                <anchor moveWithCells="1">
                  <from>
                    <xdr:col>8</xdr:col>
                    <xdr:colOff>160020</xdr:colOff>
                    <xdr:row>12</xdr:row>
                    <xdr:rowOff>68580</xdr:rowOff>
                  </from>
                  <to>
                    <xdr:col>8</xdr:col>
                    <xdr:colOff>411480</xdr:colOff>
                    <xdr:row>12</xdr:row>
                    <xdr:rowOff>236220</xdr:rowOff>
                  </to>
                </anchor>
              </controlPr>
            </control>
          </mc:Choice>
        </mc:AlternateContent>
        <mc:AlternateContent xmlns:mc="http://schemas.openxmlformats.org/markup-compatibility/2006">
          <mc:Choice Requires="x14">
            <control shapeId="5181" r:id="rId64" name="Option Button 61">
              <controlPr locked="0" defaultSize="0" print="0" autoFill="0" autoLine="0" autoPict="0">
                <anchor moveWithCells="1">
                  <from>
                    <xdr:col>8</xdr:col>
                    <xdr:colOff>160020</xdr:colOff>
                    <xdr:row>13</xdr:row>
                    <xdr:rowOff>38100</xdr:rowOff>
                  </from>
                  <to>
                    <xdr:col>8</xdr:col>
                    <xdr:colOff>411480</xdr:colOff>
                    <xdr:row>13</xdr:row>
                    <xdr:rowOff>220980</xdr:rowOff>
                  </to>
                </anchor>
              </controlPr>
            </control>
          </mc:Choice>
        </mc:AlternateContent>
        <mc:AlternateContent xmlns:mc="http://schemas.openxmlformats.org/markup-compatibility/2006">
          <mc:Choice Requires="x14">
            <control shapeId="5182" r:id="rId65" name="Option Button 62">
              <controlPr locked="0" defaultSize="0" print="0" autoFill="0" autoLine="0" autoPict="0">
                <anchor moveWithCells="1">
                  <from>
                    <xdr:col>8</xdr:col>
                    <xdr:colOff>160020</xdr:colOff>
                    <xdr:row>14</xdr:row>
                    <xdr:rowOff>30480</xdr:rowOff>
                  </from>
                  <to>
                    <xdr:col>8</xdr:col>
                    <xdr:colOff>411480</xdr:colOff>
                    <xdr:row>14</xdr:row>
                    <xdr:rowOff>220980</xdr:rowOff>
                  </to>
                </anchor>
              </controlPr>
            </control>
          </mc:Choice>
        </mc:AlternateContent>
        <mc:AlternateContent xmlns:mc="http://schemas.openxmlformats.org/markup-compatibility/2006">
          <mc:Choice Requires="x14">
            <control shapeId="5183" r:id="rId66" name="Option Button 63">
              <controlPr locked="0" defaultSize="0" print="0" autoFill="0" autoLine="0" autoPict="0">
                <anchor moveWithCells="1">
                  <from>
                    <xdr:col>8</xdr:col>
                    <xdr:colOff>160020</xdr:colOff>
                    <xdr:row>15</xdr:row>
                    <xdr:rowOff>68580</xdr:rowOff>
                  </from>
                  <to>
                    <xdr:col>8</xdr:col>
                    <xdr:colOff>411480</xdr:colOff>
                    <xdr:row>15</xdr:row>
                    <xdr:rowOff>259080</xdr:rowOff>
                  </to>
                </anchor>
              </controlPr>
            </control>
          </mc:Choice>
        </mc:AlternateContent>
        <mc:AlternateContent xmlns:mc="http://schemas.openxmlformats.org/markup-compatibility/2006">
          <mc:Choice Requires="x14">
            <control shapeId="5184" r:id="rId67" name="Option Button 64">
              <controlPr locked="0" defaultSize="0" print="0" autoFill="0" autoLine="0" autoPict="0">
                <anchor moveWithCells="1">
                  <from>
                    <xdr:col>8</xdr:col>
                    <xdr:colOff>160020</xdr:colOff>
                    <xdr:row>16</xdr:row>
                    <xdr:rowOff>30480</xdr:rowOff>
                  </from>
                  <to>
                    <xdr:col>8</xdr:col>
                    <xdr:colOff>411480</xdr:colOff>
                    <xdr:row>16</xdr:row>
                    <xdr:rowOff>220980</xdr:rowOff>
                  </to>
                </anchor>
              </controlPr>
            </control>
          </mc:Choice>
        </mc:AlternateContent>
        <mc:AlternateContent xmlns:mc="http://schemas.openxmlformats.org/markup-compatibility/2006">
          <mc:Choice Requires="x14">
            <control shapeId="5185" r:id="rId68" name="Option Button 65">
              <controlPr locked="0" defaultSize="0" print="0" autoFill="0" autoLine="0" autoPict="0">
                <anchor moveWithCells="1">
                  <from>
                    <xdr:col>8</xdr:col>
                    <xdr:colOff>160020</xdr:colOff>
                    <xdr:row>18</xdr:row>
                    <xdr:rowOff>182880</xdr:rowOff>
                  </from>
                  <to>
                    <xdr:col>8</xdr:col>
                    <xdr:colOff>411480</xdr:colOff>
                    <xdr:row>18</xdr:row>
                    <xdr:rowOff>342900</xdr:rowOff>
                  </to>
                </anchor>
              </controlPr>
            </control>
          </mc:Choice>
        </mc:AlternateContent>
        <mc:AlternateContent xmlns:mc="http://schemas.openxmlformats.org/markup-compatibility/2006">
          <mc:Choice Requires="x14">
            <control shapeId="5186" r:id="rId69" name="Option Button 66">
              <controlPr defaultSize="0" autoFill="0" autoLine="0" autoPict="0">
                <anchor moveWithCells="1">
                  <from>
                    <xdr:col>2</xdr:col>
                    <xdr:colOff>68580</xdr:colOff>
                    <xdr:row>17</xdr:row>
                    <xdr:rowOff>68580</xdr:rowOff>
                  </from>
                  <to>
                    <xdr:col>2</xdr:col>
                    <xdr:colOff>297180</xdr:colOff>
                    <xdr:row>17</xdr:row>
                    <xdr:rowOff>274320</xdr:rowOff>
                  </to>
                </anchor>
              </controlPr>
            </control>
          </mc:Choice>
        </mc:AlternateContent>
        <mc:AlternateContent xmlns:mc="http://schemas.openxmlformats.org/markup-compatibility/2006">
          <mc:Choice Requires="x14">
            <control shapeId="5187" r:id="rId70" name="Option Button 67">
              <controlPr defaultSize="0" autoFill="0" autoLine="0" autoPict="0">
                <anchor moveWithCells="1">
                  <from>
                    <xdr:col>4</xdr:col>
                    <xdr:colOff>68580</xdr:colOff>
                    <xdr:row>17</xdr:row>
                    <xdr:rowOff>68580</xdr:rowOff>
                  </from>
                  <to>
                    <xdr:col>4</xdr:col>
                    <xdr:colOff>274320</xdr:colOff>
                    <xdr:row>17</xdr:row>
                    <xdr:rowOff>297180</xdr:rowOff>
                  </to>
                </anchor>
              </controlPr>
            </control>
          </mc:Choice>
        </mc:AlternateContent>
        <mc:AlternateContent xmlns:mc="http://schemas.openxmlformats.org/markup-compatibility/2006">
          <mc:Choice Requires="x14">
            <control shapeId="5188" r:id="rId71" name="Option Button 68">
              <controlPr defaultSize="0" autoFill="0" autoLine="0" autoPict="0">
                <anchor moveWithCells="1">
                  <from>
                    <xdr:col>6</xdr:col>
                    <xdr:colOff>68580</xdr:colOff>
                    <xdr:row>17</xdr:row>
                    <xdr:rowOff>68580</xdr:rowOff>
                  </from>
                  <to>
                    <xdr:col>6</xdr:col>
                    <xdr:colOff>304800</xdr:colOff>
                    <xdr:row>17</xdr:row>
                    <xdr:rowOff>297180</xdr:rowOff>
                  </to>
                </anchor>
              </controlPr>
            </control>
          </mc:Choice>
        </mc:AlternateContent>
        <mc:AlternateContent xmlns:mc="http://schemas.openxmlformats.org/markup-compatibility/2006">
          <mc:Choice Requires="x14">
            <control shapeId="5189" r:id="rId72" name="Option Button 69">
              <controlPr defaultSize="0" autoFill="0" autoLine="0" autoPict="0">
                <anchor moveWithCells="1">
                  <from>
                    <xdr:col>8</xdr:col>
                    <xdr:colOff>152400</xdr:colOff>
                    <xdr:row>17</xdr:row>
                    <xdr:rowOff>30480</xdr:rowOff>
                  </from>
                  <to>
                    <xdr:col>8</xdr:col>
                    <xdr:colOff>601980</xdr:colOff>
                    <xdr:row>17</xdr:row>
                    <xdr:rowOff>297180</xdr:rowOff>
                  </to>
                </anchor>
              </controlPr>
            </control>
          </mc:Choice>
        </mc:AlternateContent>
        <mc:AlternateContent xmlns:mc="http://schemas.openxmlformats.org/markup-compatibility/2006">
          <mc:Choice Requires="x14">
            <control shapeId="5190" r:id="rId73" name="Group Box 70">
              <controlPr defaultSize="0" print="0" autoFill="0" autoPict="0">
                <anchor moveWithCells="1">
                  <from>
                    <xdr:col>2</xdr:col>
                    <xdr:colOff>0</xdr:colOff>
                    <xdr:row>17</xdr:row>
                    <xdr:rowOff>0</xdr:rowOff>
                  </from>
                  <to>
                    <xdr:col>9</xdr:col>
                    <xdr:colOff>0</xdr:colOff>
                    <xdr:row>18</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66711-4CA6-4998-8BA9-93A48E401253}">
  <sheetPr codeName="Sheet41">
    <tabColor theme="3" tint="0.749992370372631"/>
  </sheetPr>
  <dimension ref="A2:C67"/>
  <sheetViews>
    <sheetView showGridLines="0" zoomScaleNormal="100" workbookViewId="0">
      <selection activeCell="G61" sqref="G61"/>
    </sheetView>
  </sheetViews>
  <sheetFormatPr defaultRowHeight="14.4" x14ac:dyDescent="0.3"/>
  <cols>
    <col min="1" max="1" width="78" customWidth="1"/>
    <col min="2" max="2" width="16.44140625" style="10" customWidth="1"/>
    <col min="3" max="3" width="70.44140625" style="9" customWidth="1"/>
  </cols>
  <sheetData>
    <row r="2" spans="1:3" ht="23.25" customHeight="1" x14ac:dyDescent="0.3">
      <c r="A2" s="97" t="s">
        <v>97</v>
      </c>
      <c r="B2" s="97"/>
      <c r="C2" s="97"/>
    </row>
    <row r="3" spans="1:3" ht="6.75" customHeight="1" thickBot="1" x14ac:dyDescent="0.35"/>
    <row r="4" spans="1:3" s="61" customFormat="1" ht="24.9" customHeight="1" x14ac:dyDescent="0.3">
      <c r="A4" s="94" t="s">
        <v>12</v>
      </c>
      <c r="B4" s="95"/>
      <c r="C4" s="96"/>
    </row>
    <row r="5" spans="1:3" s="61" customFormat="1" ht="30" customHeight="1" x14ac:dyDescent="0.3">
      <c r="A5" s="92" t="s">
        <v>151</v>
      </c>
      <c r="B5" s="11" t="s">
        <v>8</v>
      </c>
      <c r="C5" s="68" t="s">
        <v>9</v>
      </c>
    </row>
    <row r="6" spans="1:3" s="61" customFormat="1" ht="30" customHeight="1" x14ac:dyDescent="0.3">
      <c r="A6" s="92"/>
      <c r="B6" s="11" t="s">
        <v>6</v>
      </c>
      <c r="C6" s="68" t="s">
        <v>10</v>
      </c>
    </row>
    <row r="7" spans="1:3" s="61" customFormat="1" ht="30" customHeight="1" thickBot="1" x14ac:dyDescent="0.35">
      <c r="A7" s="93"/>
      <c r="B7" s="63" t="s">
        <v>7</v>
      </c>
      <c r="C7" s="69" t="s">
        <v>11</v>
      </c>
    </row>
    <row r="8" spans="1:3" ht="15" thickBot="1" x14ac:dyDescent="0.35"/>
    <row r="9" spans="1:3" s="61" customFormat="1" ht="24.9" customHeight="1" x14ac:dyDescent="0.3">
      <c r="A9" s="94" t="s">
        <v>150</v>
      </c>
      <c r="B9" s="95"/>
      <c r="C9" s="96"/>
    </row>
    <row r="10" spans="1:3" ht="30" customHeight="1" x14ac:dyDescent="0.3">
      <c r="A10" s="92" t="s">
        <v>25</v>
      </c>
      <c r="B10" s="11" t="s">
        <v>8</v>
      </c>
      <c r="C10" s="66" t="s">
        <v>152</v>
      </c>
    </row>
    <row r="11" spans="1:3" ht="30" customHeight="1" x14ac:dyDescent="0.3">
      <c r="A11" s="92"/>
      <c r="B11" s="11" t="s">
        <v>6</v>
      </c>
      <c r="C11" s="66" t="s">
        <v>153</v>
      </c>
    </row>
    <row r="12" spans="1:3" ht="30" customHeight="1" thickBot="1" x14ac:dyDescent="0.35">
      <c r="A12" s="93"/>
      <c r="B12" s="63" t="s">
        <v>7</v>
      </c>
      <c r="C12" s="67" t="s">
        <v>154</v>
      </c>
    </row>
    <row r="13" spans="1:3" ht="15" thickBot="1" x14ac:dyDescent="0.35"/>
    <row r="14" spans="1:3" s="61" customFormat="1" ht="24.9" customHeight="1" x14ac:dyDescent="0.3">
      <c r="A14" s="94" t="s">
        <v>98</v>
      </c>
      <c r="B14" s="95"/>
      <c r="C14" s="96"/>
    </row>
    <row r="15" spans="1:3" s="61" customFormat="1" ht="30" customHeight="1" x14ac:dyDescent="0.3">
      <c r="A15" s="92" t="s">
        <v>155</v>
      </c>
      <c r="B15" s="11" t="s">
        <v>8</v>
      </c>
      <c r="C15" s="68" t="s">
        <v>26</v>
      </c>
    </row>
    <row r="16" spans="1:3" s="61" customFormat="1" ht="30" customHeight="1" x14ac:dyDescent="0.3">
      <c r="A16" s="92"/>
      <c r="B16" s="11" t="s">
        <v>6</v>
      </c>
      <c r="C16" s="68" t="s">
        <v>27</v>
      </c>
    </row>
    <row r="17" spans="1:3" s="61" customFormat="1" ht="30" customHeight="1" thickBot="1" x14ac:dyDescent="0.35">
      <c r="A17" s="93"/>
      <c r="B17" s="63" t="s">
        <v>7</v>
      </c>
      <c r="C17" s="69" t="s">
        <v>28</v>
      </c>
    </row>
    <row r="18" spans="1:3" ht="15" thickBot="1" x14ac:dyDescent="0.35"/>
    <row r="19" spans="1:3" s="61" customFormat="1" ht="24.9" customHeight="1" x14ac:dyDescent="0.3">
      <c r="A19" s="94" t="s">
        <v>156</v>
      </c>
      <c r="B19" s="95"/>
      <c r="C19" s="96"/>
    </row>
    <row r="20" spans="1:3" s="61" customFormat="1" ht="30" customHeight="1" x14ac:dyDescent="0.3">
      <c r="A20" s="92" t="s">
        <v>157</v>
      </c>
      <c r="B20" s="11" t="s">
        <v>8</v>
      </c>
      <c r="C20" s="68" t="s">
        <v>29</v>
      </c>
    </row>
    <row r="21" spans="1:3" s="61" customFormat="1" ht="30" customHeight="1" x14ac:dyDescent="0.3">
      <c r="A21" s="92"/>
      <c r="B21" s="11" t="s">
        <v>6</v>
      </c>
      <c r="C21" s="68" t="s">
        <v>30</v>
      </c>
    </row>
    <row r="22" spans="1:3" s="61" customFormat="1" ht="30" customHeight="1" thickBot="1" x14ac:dyDescent="0.35">
      <c r="A22" s="93"/>
      <c r="B22" s="63" t="s">
        <v>7</v>
      </c>
      <c r="C22" s="69" t="s">
        <v>31</v>
      </c>
    </row>
    <row r="23" spans="1:3" ht="15" thickBot="1" x14ac:dyDescent="0.35"/>
    <row r="24" spans="1:3" s="61" customFormat="1" ht="24.9" customHeight="1" x14ac:dyDescent="0.3">
      <c r="A24" s="94" t="s">
        <v>114</v>
      </c>
      <c r="B24" s="95"/>
      <c r="C24" s="96"/>
    </row>
    <row r="25" spans="1:3" s="61" customFormat="1" ht="30" customHeight="1" x14ac:dyDescent="0.3">
      <c r="A25" s="92" t="s">
        <v>158</v>
      </c>
      <c r="B25" s="11" t="s">
        <v>8</v>
      </c>
      <c r="C25" s="68" t="s">
        <v>32</v>
      </c>
    </row>
    <row r="26" spans="1:3" s="61" customFormat="1" ht="30" customHeight="1" x14ac:dyDescent="0.3">
      <c r="A26" s="92"/>
      <c r="B26" s="11" t="s">
        <v>6</v>
      </c>
      <c r="C26" s="68" t="s">
        <v>33</v>
      </c>
    </row>
    <row r="27" spans="1:3" s="61" customFormat="1" ht="30" customHeight="1" thickBot="1" x14ac:dyDescent="0.35">
      <c r="A27" s="93"/>
      <c r="B27" s="63" t="s">
        <v>7</v>
      </c>
      <c r="C27" s="69" t="s">
        <v>34</v>
      </c>
    </row>
    <row r="28" spans="1:3" ht="15" thickBot="1" x14ac:dyDescent="0.35"/>
    <row r="29" spans="1:3" s="61" customFormat="1" ht="24.9" customHeight="1" x14ac:dyDescent="0.3">
      <c r="A29" s="94" t="s">
        <v>113</v>
      </c>
      <c r="B29" s="95"/>
      <c r="C29" s="96"/>
    </row>
    <row r="30" spans="1:3" s="61" customFormat="1" ht="30" customHeight="1" x14ac:dyDescent="0.3">
      <c r="A30" s="92" t="s">
        <v>159</v>
      </c>
      <c r="B30" s="11" t="s">
        <v>8</v>
      </c>
      <c r="C30" s="68" t="s">
        <v>160</v>
      </c>
    </row>
    <row r="31" spans="1:3" s="61" customFormat="1" ht="30" customHeight="1" x14ac:dyDescent="0.3">
      <c r="A31" s="92"/>
      <c r="B31" s="11" t="s">
        <v>6</v>
      </c>
      <c r="C31" s="68" t="s">
        <v>162</v>
      </c>
    </row>
    <row r="32" spans="1:3" s="61" customFormat="1" ht="30" customHeight="1" thickBot="1" x14ac:dyDescent="0.35">
      <c r="A32" s="93"/>
      <c r="B32" s="63" t="s">
        <v>7</v>
      </c>
      <c r="C32" s="69" t="s">
        <v>161</v>
      </c>
    </row>
    <row r="33" spans="1:3" ht="15" thickBot="1" x14ac:dyDescent="0.35"/>
    <row r="34" spans="1:3" s="61" customFormat="1" ht="24.9" customHeight="1" x14ac:dyDescent="0.3">
      <c r="A34" s="94" t="s">
        <v>165</v>
      </c>
      <c r="B34" s="95"/>
      <c r="C34" s="96"/>
    </row>
    <row r="35" spans="1:3" s="61" customFormat="1" ht="30" customHeight="1" x14ac:dyDescent="0.3">
      <c r="A35" s="92" t="s">
        <v>164</v>
      </c>
      <c r="B35" s="11" t="s">
        <v>8</v>
      </c>
      <c r="C35" s="68" t="s">
        <v>163</v>
      </c>
    </row>
    <row r="36" spans="1:3" s="61" customFormat="1" ht="30" customHeight="1" x14ac:dyDescent="0.3">
      <c r="A36" s="92"/>
      <c r="B36" s="11" t="s">
        <v>6</v>
      </c>
      <c r="C36" s="68" t="s">
        <v>35</v>
      </c>
    </row>
    <row r="37" spans="1:3" s="61" customFormat="1" ht="30" customHeight="1" thickBot="1" x14ac:dyDescent="0.35">
      <c r="A37" s="93"/>
      <c r="B37" s="63" t="s">
        <v>7</v>
      </c>
      <c r="C37" s="69" t="s">
        <v>36</v>
      </c>
    </row>
    <row r="38" spans="1:3" ht="15" thickBot="1" x14ac:dyDescent="0.35"/>
    <row r="39" spans="1:3" s="61" customFormat="1" ht="24.9" customHeight="1" x14ac:dyDescent="0.3">
      <c r="A39" s="94" t="s">
        <v>99</v>
      </c>
      <c r="B39" s="95"/>
      <c r="C39" s="96"/>
    </row>
    <row r="40" spans="1:3" s="61" customFormat="1" ht="30" customHeight="1" x14ac:dyDescent="0.3">
      <c r="A40" s="92" t="s">
        <v>37</v>
      </c>
      <c r="B40" s="11" t="s">
        <v>8</v>
      </c>
      <c r="C40" s="68" t="s">
        <v>38</v>
      </c>
    </row>
    <row r="41" spans="1:3" s="61" customFormat="1" ht="30" customHeight="1" x14ac:dyDescent="0.3">
      <c r="A41" s="92"/>
      <c r="B41" s="11" t="s">
        <v>6</v>
      </c>
      <c r="C41" s="68" t="s">
        <v>39</v>
      </c>
    </row>
    <row r="42" spans="1:3" s="61" customFormat="1" ht="30" customHeight="1" thickBot="1" x14ac:dyDescent="0.35">
      <c r="A42" s="93"/>
      <c r="B42" s="63" t="s">
        <v>7</v>
      </c>
      <c r="C42" s="69" t="s">
        <v>40</v>
      </c>
    </row>
    <row r="43" spans="1:3" ht="15" thickBot="1" x14ac:dyDescent="0.35"/>
    <row r="44" spans="1:3" s="61" customFormat="1" ht="24.9" customHeight="1" x14ac:dyDescent="0.3">
      <c r="A44" s="94" t="s">
        <v>166</v>
      </c>
      <c r="B44" s="95"/>
      <c r="C44" s="96"/>
    </row>
    <row r="45" spans="1:3" s="61" customFormat="1" ht="30" customHeight="1" x14ac:dyDescent="0.3">
      <c r="A45" s="92" t="s">
        <v>167</v>
      </c>
      <c r="B45" s="11" t="s">
        <v>8</v>
      </c>
      <c r="C45" s="68" t="s">
        <v>41</v>
      </c>
    </row>
    <row r="46" spans="1:3" s="61" customFormat="1" ht="37.5" customHeight="1" x14ac:dyDescent="0.3">
      <c r="A46" s="92"/>
      <c r="B46" s="11" t="s">
        <v>6</v>
      </c>
      <c r="C46" s="68" t="s">
        <v>168</v>
      </c>
    </row>
    <row r="47" spans="1:3" s="61" customFormat="1" ht="48" customHeight="1" thickBot="1" x14ac:dyDescent="0.35">
      <c r="A47" s="93"/>
      <c r="B47" s="63" t="s">
        <v>7</v>
      </c>
      <c r="C47" s="69" t="s">
        <v>169</v>
      </c>
    </row>
    <row r="48" spans="1:3" ht="15" thickBot="1" x14ac:dyDescent="0.35"/>
    <row r="49" spans="1:3" s="61" customFormat="1" ht="24.9" customHeight="1" x14ac:dyDescent="0.3">
      <c r="A49" s="94" t="s">
        <v>171</v>
      </c>
      <c r="B49" s="95"/>
      <c r="C49" s="96"/>
    </row>
    <row r="50" spans="1:3" s="61" customFormat="1" ht="30" customHeight="1" x14ac:dyDescent="0.3">
      <c r="A50" s="92" t="s">
        <v>170</v>
      </c>
      <c r="B50" s="11" t="s">
        <v>8</v>
      </c>
      <c r="C50" s="68" t="s">
        <v>20</v>
      </c>
    </row>
    <row r="51" spans="1:3" s="61" customFormat="1" ht="30" customHeight="1" x14ac:dyDescent="0.3">
      <c r="A51" s="92"/>
      <c r="B51" s="11" t="s">
        <v>6</v>
      </c>
      <c r="C51" s="68" t="s">
        <v>19</v>
      </c>
    </row>
    <row r="52" spans="1:3" s="61" customFormat="1" ht="30" customHeight="1" thickBot="1" x14ac:dyDescent="0.35">
      <c r="A52" s="93"/>
      <c r="B52" s="63" t="s">
        <v>7</v>
      </c>
      <c r="C52" s="69" t="s">
        <v>18</v>
      </c>
    </row>
    <row r="53" spans="1:3" ht="15" thickBot="1" x14ac:dyDescent="0.35"/>
    <row r="54" spans="1:3" s="61" customFormat="1" ht="24.9" customHeight="1" x14ac:dyDescent="0.3">
      <c r="A54" s="94" t="s">
        <v>173</v>
      </c>
      <c r="B54" s="95"/>
      <c r="C54" s="96"/>
    </row>
    <row r="55" spans="1:3" s="61" customFormat="1" ht="45.75" customHeight="1" x14ac:dyDescent="0.3">
      <c r="A55" s="92" t="s">
        <v>172</v>
      </c>
      <c r="B55" s="11" t="s">
        <v>8</v>
      </c>
      <c r="C55" s="68" t="s">
        <v>15</v>
      </c>
    </row>
    <row r="56" spans="1:3" s="61" customFormat="1" ht="39.9" customHeight="1" x14ac:dyDescent="0.3">
      <c r="A56" s="92"/>
      <c r="B56" s="11" t="s">
        <v>6</v>
      </c>
      <c r="C56" s="68" t="s">
        <v>16</v>
      </c>
    </row>
    <row r="57" spans="1:3" s="61" customFormat="1" ht="39.9" customHeight="1" thickBot="1" x14ac:dyDescent="0.35">
      <c r="A57" s="93"/>
      <c r="B57" s="63" t="s">
        <v>7</v>
      </c>
      <c r="C57" s="69" t="s">
        <v>17</v>
      </c>
    </row>
    <row r="58" spans="1:3" ht="15" thickBot="1" x14ac:dyDescent="0.35"/>
    <row r="59" spans="1:3" s="61" customFormat="1" ht="24.9" customHeight="1" x14ac:dyDescent="0.3">
      <c r="A59" s="94" t="s">
        <v>116</v>
      </c>
      <c r="B59" s="95"/>
      <c r="C59" s="96"/>
    </row>
    <row r="60" spans="1:3" s="61" customFormat="1" ht="30" customHeight="1" x14ac:dyDescent="0.3">
      <c r="A60" s="201" t="s">
        <v>13</v>
      </c>
      <c r="B60" s="11" t="s">
        <v>8</v>
      </c>
      <c r="C60" s="68" t="s">
        <v>14</v>
      </c>
    </row>
    <row r="61" spans="1:3" s="61" customFormat="1" ht="30" customHeight="1" x14ac:dyDescent="0.3">
      <c r="A61" s="201"/>
      <c r="B61" s="11" t="s">
        <v>6</v>
      </c>
      <c r="C61" s="68" t="s">
        <v>174</v>
      </c>
    </row>
    <row r="62" spans="1:3" s="61" customFormat="1" ht="30" customHeight="1" thickBot="1" x14ac:dyDescent="0.35">
      <c r="A62" s="202"/>
      <c r="B62" s="63" t="s">
        <v>7</v>
      </c>
      <c r="C62" s="69" t="s">
        <v>175</v>
      </c>
    </row>
    <row r="63" spans="1:3" ht="15" thickBot="1" x14ac:dyDescent="0.35"/>
    <row r="64" spans="1:3" s="61" customFormat="1" ht="30" customHeight="1" x14ac:dyDescent="0.3">
      <c r="A64" s="203" t="s">
        <v>100</v>
      </c>
      <c r="B64" s="204"/>
      <c r="C64" s="205"/>
    </row>
    <row r="65" spans="1:3" s="61" customFormat="1" ht="42.75" customHeight="1" x14ac:dyDescent="0.3">
      <c r="A65" s="92" t="s">
        <v>176</v>
      </c>
      <c r="B65" s="11" t="s">
        <v>8</v>
      </c>
      <c r="C65" s="68" t="s">
        <v>177</v>
      </c>
    </row>
    <row r="66" spans="1:3" s="61" customFormat="1" ht="39.9" customHeight="1" x14ac:dyDescent="0.3">
      <c r="A66" s="92"/>
      <c r="B66" s="11" t="s">
        <v>6</v>
      </c>
      <c r="C66" s="68" t="s">
        <v>178</v>
      </c>
    </row>
    <row r="67" spans="1:3" s="61" customFormat="1" ht="39.9" customHeight="1" thickBot="1" x14ac:dyDescent="0.35">
      <c r="A67" s="93"/>
      <c r="B67" s="63" t="s">
        <v>7</v>
      </c>
      <c r="C67" s="69" t="s">
        <v>179</v>
      </c>
    </row>
  </sheetData>
  <mergeCells count="27">
    <mergeCell ref="A55:A57"/>
    <mergeCell ref="A59:C59"/>
    <mergeCell ref="A60:A62"/>
    <mergeCell ref="A64:C64"/>
    <mergeCell ref="A65:A67"/>
    <mergeCell ref="A54:C54"/>
    <mergeCell ref="A25:A27"/>
    <mergeCell ref="A29:C29"/>
    <mergeCell ref="A30:A32"/>
    <mergeCell ref="A34:C34"/>
    <mergeCell ref="A35:A37"/>
    <mergeCell ref="A39:C39"/>
    <mergeCell ref="A40:A42"/>
    <mergeCell ref="A44:C44"/>
    <mergeCell ref="A45:A47"/>
    <mergeCell ref="A49:C49"/>
    <mergeCell ref="A50:A52"/>
    <mergeCell ref="A24:C24"/>
    <mergeCell ref="A2:C2"/>
    <mergeCell ref="A4:C4"/>
    <mergeCell ref="A5:A7"/>
    <mergeCell ref="A9:C9"/>
    <mergeCell ref="A10:A12"/>
    <mergeCell ref="A14:C14"/>
    <mergeCell ref="A15:A17"/>
    <mergeCell ref="A19:C19"/>
    <mergeCell ref="A20:A2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CB1F191F027A242A70A9C6AF414BFE6" ma:contentTypeVersion="4" ma:contentTypeDescription="Create a new document." ma:contentTypeScope="" ma:versionID="7f73f74bc5a2cc3b6122003194d6949c">
  <xsd:schema xmlns:xsd="http://www.w3.org/2001/XMLSchema" xmlns:xs="http://www.w3.org/2001/XMLSchema" xmlns:p="http://schemas.microsoft.com/office/2006/metadata/properties" xmlns:ns2="a531539c-4a5e-457c-9784-aa835e0416e2" targetNamespace="http://schemas.microsoft.com/office/2006/metadata/properties" ma:root="true" ma:fieldsID="8ffc1fc80114a2009a4831c17f3c7236" ns2:_="">
    <xsd:import namespace="a531539c-4a5e-457c-9784-aa835e0416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31539c-4a5e-457c-9784-aa835e0416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EFFE3E-9AC7-499A-81B3-CBCB19DB62FE}">
  <ds:schemaRefs>
    <ds:schemaRef ds:uri="http://schemas.microsoft.com/sharepoint/v3/contenttype/forms"/>
  </ds:schemaRefs>
</ds:datastoreItem>
</file>

<file path=customXml/itemProps2.xml><?xml version="1.0" encoding="utf-8"?>
<ds:datastoreItem xmlns:ds="http://schemas.openxmlformats.org/officeDocument/2006/customXml" ds:itemID="{4E96D0DB-B94D-4FAE-A77D-B7E8E099A3DD}">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da6d7a67-a753-463c-8779-ed4e56fb484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79DE278-797A-46DD-93AB-84ECF04419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Module 1</vt:lpstr>
      <vt:lpstr>Module 2</vt:lpstr>
      <vt:lpstr>Module 2 - Details</vt:lpstr>
      <vt:lpstr>Module 3</vt:lpstr>
      <vt:lpstr>Page 1 (B)</vt:lpstr>
      <vt:lpstr>Module 3 - Details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Montes, Shani [NN-US]</dc:creator>
  <cp:lastModifiedBy>Montes, Shani [NN-US]</cp:lastModifiedBy>
  <dcterms:created xsi:type="dcterms:W3CDTF">2025-03-31T19:02:11Z</dcterms:created>
  <dcterms:modified xsi:type="dcterms:W3CDTF">2026-07-30T22:42:12Z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008d3e4-f847-4182-a1fb-fb9d345a0f05_Enabled">
    <vt:lpwstr>true</vt:lpwstr>
  </property>
  <property fmtid="{D5CDD505-2E9C-101B-9397-08002B2CF9AE}" pid="3" name="MSIP_Label_0008d3e4-f847-4182-a1fb-fb9d345a0f05_SetDate">
    <vt:lpwstr>2025-03-31T20:22:55Z</vt:lpwstr>
  </property>
  <property fmtid="{D5CDD505-2E9C-101B-9397-08002B2CF9AE}" pid="4" name="MSIP_Label_0008d3e4-f847-4182-a1fb-fb9d345a0f05_Method">
    <vt:lpwstr>Privileged</vt:lpwstr>
  </property>
  <property fmtid="{D5CDD505-2E9C-101B-9397-08002B2CF9AE}" pid="5" name="MSIP_Label_0008d3e4-f847-4182-a1fb-fb9d345a0f05_Name">
    <vt:lpwstr>0008d3e4-f847-4182-a1fb-fb9d345a0f05</vt:lpwstr>
  </property>
  <property fmtid="{D5CDD505-2E9C-101B-9397-08002B2CF9AE}" pid="6" name="MSIP_Label_0008d3e4-f847-4182-a1fb-fb9d345a0f05_SiteId">
    <vt:lpwstr>8d088ff8-7e52-4d0f-8187-dcd9ca37815a</vt:lpwstr>
  </property>
  <property fmtid="{D5CDD505-2E9C-101B-9397-08002B2CF9AE}" pid="7" name="MSIP_Label_0008d3e4-f847-4182-a1fb-fb9d345a0f05_ActionId">
    <vt:lpwstr>70d9c2c4-c610-404b-a956-a687495bb15c</vt:lpwstr>
  </property>
  <property fmtid="{D5CDD505-2E9C-101B-9397-08002B2CF9AE}" pid="8" name="MSIP_Label_0008d3e4-f847-4182-a1fb-fb9d345a0f05_ContentBits">
    <vt:lpwstr>0</vt:lpwstr>
  </property>
  <property fmtid="{D5CDD505-2E9C-101B-9397-08002B2CF9AE}" pid="9" name="MSIP_Label_0008d3e4-f847-4182-a1fb-fb9d345a0f05_Tag">
    <vt:lpwstr>10, 0, 1, 1</vt:lpwstr>
  </property>
  <property fmtid="{D5CDD505-2E9C-101B-9397-08002B2CF9AE}" pid="10" name="ContentTypeId">
    <vt:lpwstr>0x0101007CB1F191F027A242A70A9C6AF414BFE6</vt:lpwstr>
  </property>
  <property fmtid="{D5CDD505-2E9C-101B-9397-08002B2CF9AE}" pid="11" name="MediaServiceImageTags">
    <vt:lpwstr/>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