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G:\19013-1508\2022 Update\Forms Work\2023 Forms\"/>
    </mc:Choice>
  </mc:AlternateContent>
  <xr:revisionPtr revIDLastSave="0" documentId="13_ncr:1_{9244324F-3C6C-4BF1-9139-9112EC9AA03E}" xr6:coauthVersionLast="47" xr6:coauthVersionMax="47" xr10:uidLastSave="{00000000-0000-0000-0000-000000000000}"/>
  <bookViews>
    <workbookView xWindow="-120" yWindow="-120" windowWidth="29040" windowHeight="15840" xr2:uid="{00000000-000D-0000-FFFF-FFFF00000000}"/>
  </bookViews>
  <sheets>
    <sheet name="Net Fee" sheetId="4" r:id="rId1"/>
  </sheets>
  <definedNames>
    <definedName name="_xlnm.Print_Area" localSheetId="0">'Net Fee'!$A$1:$G$56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4" l="1"/>
  <c r="F50" i="4"/>
  <c r="F49" i="4"/>
  <c r="F46" i="4"/>
  <c r="F48" i="4"/>
  <c r="F51" i="4" l="1"/>
  <c r="F41" i="4"/>
  <c r="F40" i="4"/>
  <c r="F39" i="4"/>
  <c r="F38" i="4"/>
  <c r="F33" i="4"/>
  <c r="F32" i="4"/>
  <c r="F31" i="4"/>
  <c r="F30" i="4"/>
  <c r="F25" i="4"/>
  <c r="F24" i="4"/>
  <c r="F23" i="4"/>
  <c r="F22" i="4"/>
  <c r="F21" i="4"/>
  <c r="F16" i="4"/>
  <c r="F15" i="4"/>
  <c r="F14" i="4"/>
  <c r="F13" i="4"/>
  <c r="F12" i="4"/>
  <c r="F11" i="4"/>
  <c r="F42" i="4" l="1"/>
  <c r="F17" i="4"/>
  <c r="F26" i="4"/>
  <c r="F34" i="4"/>
  <c r="F52" i="4" l="1"/>
  <c r="G53" i="4" s="1"/>
</calcChain>
</file>

<file path=xl/sharedStrings.xml><?xml version="1.0" encoding="utf-8"?>
<sst xmlns="http://schemas.openxmlformats.org/spreadsheetml/2006/main" count="55" uniqueCount="47">
  <si>
    <t>Size of Contract</t>
  </si>
  <si>
    <t>The extent to which the Consultant applies knowledge, experience, technical skills, and independent judgement</t>
  </si>
  <si>
    <t>Subcontracting</t>
  </si>
  <si>
    <t>Fee</t>
  </si>
  <si>
    <t>Qualifier</t>
  </si>
  <si>
    <t>WEIGHT</t>
  </si>
  <si>
    <t>FACTOR</t>
  </si>
  <si>
    <t>More than 30% of job</t>
  </si>
  <si>
    <t>Less than 20% of job</t>
  </si>
  <si>
    <t>Less than 10% of job</t>
  </si>
  <si>
    <t>Fixed Fee Total:</t>
  </si>
  <si>
    <t>Less than 30% of job</t>
  </si>
  <si>
    <t>More than $5,000,000</t>
  </si>
  <si>
    <t>Less than $2,500,000</t>
  </si>
  <si>
    <t>Less than $150,000</t>
  </si>
  <si>
    <t>Less than $1,500,000</t>
  </si>
  <si>
    <t>Less than $5,000,000</t>
  </si>
  <si>
    <t>Interchange project / Urban widening / ITS / Bridge Design / Geotechnical</t>
  </si>
  <si>
    <t>Aggressive Schedule.  High Visibility Project.</t>
  </si>
  <si>
    <t>Degree of Risk</t>
  </si>
  <si>
    <t>The higher the risk, the higher the net fee percentage</t>
  </si>
  <si>
    <t>The shorter the schedule,  the higher the net fee percentage</t>
  </si>
  <si>
    <t>Cost Plus fixed fee contract with little chance of cost overruns and low liability exposure</t>
  </si>
  <si>
    <t>Complexity</t>
  </si>
  <si>
    <t>Contract Duration</t>
  </si>
  <si>
    <t>Lump sum contracts with possibility of overrunning costs. Projects involving significant liability, hazardous materials, experimental designs, etc.</t>
  </si>
  <si>
    <t>More than 50% of job</t>
  </si>
  <si>
    <t>Less than $1,000,000</t>
  </si>
  <si>
    <t>The more work subcontracted, the smaller the net fee percentage (Does not include Surveying or Geotech)</t>
  </si>
  <si>
    <t>Bridge Approach Project/Signal Project/Intersection Widening / CEI rural</t>
  </si>
  <si>
    <t>Cost Plus fixed fee contract and medium liability exposure</t>
  </si>
  <si>
    <t xml:space="preserve"> </t>
  </si>
  <si>
    <t>Lump sum contract with defined scope of work. Project involves medium to high liability</t>
  </si>
  <si>
    <t>RSAR project / Resurfacing / No Plans Contract/SWPPP/EPSC Inspection/QA Assessments</t>
  </si>
  <si>
    <t>Freeway widening / New alignment/ NEPA-EA/EIS / Natural Stream Design/Tech. Studies</t>
  </si>
  <si>
    <t>Rural widening / CEI Urban/ TPR / NEPA - CE</t>
  </si>
  <si>
    <t>No critical short term deadline.  Define inspection schedule (I.E. EPSC or QA Assessments)</t>
  </si>
  <si>
    <t>Standard 2/3 Phase Project (Preliminary/ROW/Construction)</t>
  </si>
  <si>
    <t>Accelerated Schedule with Project Commitments</t>
  </si>
  <si>
    <t xml:space="preserve">PROJECT DESCRIPTION:  </t>
  </si>
  <si>
    <t xml:space="preserve">SCOPE OF WORK:  </t>
  </si>
  <si>
    <t>The larger the contract maximum compensation, the smaller the net fee percentage</t>
  </si>
  <si>
    <t>TOTAL</t>
  </si>
  <si>
    <t>Local Government Guidelines Form 1-2</t>
  </si>
  <si>
    <r>
      <t xml:space="preserve">This fixed fee calculator was developed to comply with 23 CFR </t>
    </r>
    <r>
      <rPr>
        <sz val="9"/>
        <rFont val="Calibri"/>
        <family val="2"/>
      </rPr>
      <t>§</t>
    </r>
    <r>
      <rPr>
        <sz val="9"/>
        <rFont val="Calibri"/>
        <family val="2"/>
        <scheme val="minor"/>
      </rPr>
      <t>172.11(b)(3) which indicates the amount of fixed fee shall consider the scope, complexity, contract duration, degree of risk borne by the consultant, amount of subcontracting, and professional nature of the services as well as the size and type of contract.</t>
    </r>
  </si>
  <si>
    <t xml:space="preserve">APPENDIX 1 – Fixed Fee Worksheet </t>
  </si>
  <si>
    <t>June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</si>
</sst>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u/>
      <sz val="10"/>
      <color theme="1"/>
      <name val="Calibri"/>
      <family val="2"/>
      <scheme val="minor"/>
    </font>
    <font>
      <sz val="10"/>
      <color theme="0"/>
      <name val="Calibri"/>
      <family val="2"/>
      <scheme val="minor"/>
    </font>
    <font>
      <sz val="10"/>
      <name val="Calibri"/>
      <family val="2"/>
      <scheme val="minor"/>
    </font>
    <font>
      <sz val="8"/>
      <color theme="3" tint="0.39994506668294322"/>
      <name val="Calibri"/>
      <family val="2"/>
      <scheme val="minor"/>
    </font>
    <font>
      <sz val="14"/>
      <color theme="1"/>
      <name val="Calibri"/>
      <family val="2"/>
      <scheme val="minor"/>
    </font>
    <font>
      <sz val="8"/>
      <color theme="1"/>
      <name val="Calibri"/>
      <family val="2"/>
      <scheme val="minor"/>
    </font>
    <font>
      <b/>
      <sz val="8"/>
      <color theme="1"/>
      <name val="Calibri"/>
      <family val="2"/>
      <scheme val="minor"/>
    </font>
    <font>
      <u/>
      <sz val="8"/>
      <color theme="1"/>
      <name val="Calibri"/>
      <family val="2"/>
      <scheme val="minor"/>
    </font>
    <font>
      <sz val="8"/>
      <color theme="0"/>
      <name val="Calibri"/>
      <family val="2"/>
      <scheme val="minor"/>
    </font>
    <font>
      <b/>
      <sz val="8"/>
      <color theme="0"/>
      <name val="Calibri"/>
      <family val="2"/>
      <scheme val="minor"/>
    </font>
    <font>
      <b/>
      <sz val="11"/>
      <color theme="1"/>
      <name val="Calibri"/>
      <family val="2"/>
      <scheme val="minor"/>
    </font>
    <font>
      <sz val="8"/>
      <color theme="3" tint="0.39997558519241921"/>
      <name val="Calibri"/>
      <family val="2"/>
      <scheme val="minor"/>
    </font>
    <font>
      <sz val="12"/>
      <color theme="1"/>
      <name val="Calibri"/>
      <family val="2"/>
      <scheme val="minor"/>
    </font>
    <font>
      <sz val="9"/>
      <name val="Calibri"/>
      <family val="2"/>
      <scheme val="minor"/>
    </font>
    <font>
      <sz val="9"/>
      <name val="Calibri"/>
      <family val="2"/>
    </font>
  </fonts>
  <fills count="3">
    <fill>
      <patternFill patternType="none"/>
    </fill>
    <fill>
      <patternFill patternType="gray125"/>
    </fill>
    <fill>
      <patternFill patternType="solid">
        <fgColor theme="6"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auto="1"/>
      </top>
      <bottom style="thin">
        <color auto="1"/>
      </bottom>
      <diagonal/>
    </border>
    <border>
      <left/>
      <right style="thin">
        <color theme="0" tint="-0.499984740745262"/>
      </right>
      <top style="thin">
        <color auto="1"/>
      </top>
      <bottom style="thin">
        <color auto="1"/>
      </bottom>
      <diagonal/>
    </border>
  </borders>
  <cellStyleXfs count="1">
    <xf numFmtId="0" fontId="0" fillId="0" borderId="0"/>
  </cellStyleXfs>
  <cellXfs count="80">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0" fillId="0" borderId="0" xfId="0" applyProtection="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9" fillId="0" borderId="0" xfId="0" applyFont="1" applyAlignment="1" applyProtection="1">
      <alignment wrapText="1"/>
      <protection locked="0"/>
    </xf>
    <xf numFmtId="0" fontId="10" fillId="0" borderId="0" xfId="0" applyFont="1" applyAlignment="1" applyProtection="1">
      <alignment wrapText="1"/>
      <protection locked="0"/>
    </xf>
    <xf numFmtId="0" fontId="11" fillId="0" borderId="0" xfId="0" applyFont="1" applyAlignment="1" applyProtection="1">
      <alignment horizontal="right" vertical="center" wrapText="1"/>
      <protection locked="0"/>
    </xf>
    <xf numFmtId="0" fontId="12" fillId="0" borderId="0" xfId="0" applyFont="1" applyAlignment="1" applyProtection="1">
      <alignment wrapText="1"/>
      <protection locked="0"/>
    </xf>
    <xf numFmtId="2" fontId="7" fillId="0" borderId="0" xfId="0" applyNumberFormat="1" applyFont="1" applyAlignment="1" applyProtection="1">
      <alignment vertical="center" wrapText="1"/>
      <protection locked="0"/>
    </xf>
    <xf numFmtId="2" fontId="7" fillId="0" borderId="0" xfId="0" applyNumberFormat="1" applyFont="1" applyAlignment="1" applyProtection="1">
      <alignment wrapText="1"/>
      <protection locked="0"/>
    </xf>
    <xf numFmtId="0" fontId="13" fillId="0" borderId="0" xfId="0" applyFont="1" applyAlignment="1" applyProtection="1">
      <alignment wrapText="1"/>
      <protection locked="0"/>
    </xf>
    <xf numFmtId="0" fontId="9" fillId="0" borderId="0" xfId="0" applyFont="1" applyProtection="1">
      <protection locked="0"/>
    </xf>
    <xf numFmtId="2" fontId="7" fillId="0" borderId="0" xfId="0" applyNumberFormat="1" applyFont="1" applyProtection="1">
      <protection locked="0"/>
    </xf>
    <xf numFmtId="0" fontId="1" fillId="0" borderId="0" xfId="0" applyFont="1" applyAlignment="1" applyProtection="1">
      <alignment horizontal="left"/>
      <protection locked="0"/>
    </xf>
    <xf numFmtId="0" fontId="1" fillId="0" borderId="0" xfId="0" applyFont="1"/>
    <xf numFmtId="0" fontId="1" fillId="2" borderId="3" xfId="0" applyFont="1" applyFill="1" applyBorder="1" applyAlignment="1">
      <alignment horizontal="left" vertical="center" wrapText="1" indent="1"/>
    </xf>
    <xf numFmtId="0" fontId="4" fillId="0" borderId="0" xfId="0" applyFont="1" applyAlignment="1">
      <alignment wrapText="1"/>
    </xf>
    <xf numFmtId="0" fontId="1" fillId="0" borderId="0" xfId="0" applyFont="1" applyAlignment="1">
      <alignment wrapText="1"/>
    </xf>
    <xf numFmtId="0" fontId="11"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 fillId="0" borderId="0" xfId="0" applyFont="1" applyAlignment="1">
      <alignment horizontal="left"/>
    </xf>
    <xf numFmtId="0" fontId="3" fillId="0" borderId="0" xfId="0" applyFont="1" applyAlignment="1">
      <alignment horizontal="left" indent="2"/>
    </xf>
    <xf numFmtId="0" fontId="8" fillId="0" borderId="0" xfId="0" applyFont="1"/>
    <xf numFmtId="0" fontId="4" fillId="0" borderId="0" xfId="0" applyFont="1" applyAlignment="1">
      <alignment horizontal="right" wrapText="1"/>
    </xf>
    <xf numFmtId="2" fontId="1" fillId="0" borderId="0" xfId="0" applyNumberFormat="1" applyFont="1" applyAlignment="1">
      <alignment wrapText="1"/>
    </xf>
    <xf numFmtId="0" fontId="11" fillId="0" borderId="0" xfId="0" applyFont="1" applyAlignment="1">
      <alignment horizontal="right" vertical="center" wrapText="1"/>
    </xf>
    <xf numFmtId="0" fontId="1" fillId="0" borderId="0" xfId="0" applyFont="1" applyAlignment="1">
      <alignment vertical="center" wrapText="1"/>
    </xf>
    <xf numFmtId="0" fontId="9" fillId="0" borderId="0" xfId="0" applyFont="1"/>
    <xf numFmtId="0" fontId="1" fillId="0" borderId="0" xfId="0" applyFont="1" applyAlignment="1">
      <alignment horizontal="left" wrapText="1"/>
    </xf>
    <xf numFmtId="0" fontId="14" fillId="0" borderId="0" xfId="0" applyFont="1" applyAlignment="1">
      <alignment horizontal="left"/>
    </xf>
    <xf numFmtId="0" fontId="0" fillId="0" borderId="0" xfId="0" applyAlignment="1">
      <alignment horizontal="centerContinuous"/>
    </xf>
    <xf numFmtId="0" fontId="1" fillId="0" borderId="0" xfId="0" applyFont="1" applyAlignment="1">
      <alignment horizontal="center"/>
    </xf>
    <xf numFmtId="0" fontId="1" fillId="2" borderId="1" xfId="0" applyFont="1" applyFill="1" applyBorder="1" applyAlignment="1">
      <alignment horizontal="center" vertical="center" wrapText="1"/>
    </xf>
    <xf numFmtId="2" fontId="5" fillId="0" borderId="0" xfId="0" applyNumberFormat="1" applyFont="1" applyAlignment="1">
      <alignment horizontal="left" wrapText="1"/>
    </xf>
    <xf numFmtId="0" fontId="12" fillId="0" borderId="0" xfId="0" applyFont="1" applyAlignment="1">
      <alignment wrapText="1"/>
    </xf>
    <xf numFmtId="2" fontId="7" fillId="0" borderId="0" xfId="0" applyNumberFormat="1" applyFont="1"/>
    <xf numFmtId="2" fontId="5" fillId="0" borderId="0" xfId="0" applyNumberFormat="1" applyFont="1" applyAlignment="1">
      <alignment wrapText="1"/>
    </xf>
    <xf numFmtId="2" fontId="7" fillId="0" borderId="0" xfId="0" applyNumberFormat="1" applyFont="1" applyAlignment="1">
      <alignment wrapText="1"/>
    </xf>
    <xf numFmtId="2" fontId="7" fillId="0" borderId="0" xfId="0" applyNumberFormat="1" applyFont="1" applyAlignment="1">
      <alignment vertical="center" wrapText="1"/>
    </xf>
    <xf numFmtId="0" fontId="2" fillId="0" borderId="0" xfId="0" applyFont="1"/>
    <xf numFmtId="2" fontId="1" fillId="0" borderId="0" xfId="0" applyNumberFormat="1" applyFont="1"/>
    <xf numFmtId="2" fontId="5" fillId="0" borderId="0" xfId="0" applyNumberFormat="1" applyFont="1"/>
    <xf numFmtId="0" fontId="6" fillId="0" borderId="0" xfId="0" applyFont="1"/>
    <xf numFmtId="0" fontId="10" fillId="0" borderId="0" xfId="0" applyFont="1"/>
    <xf numFmtId="0" fontId="13" fillId="0" borderId="0" xfId="0" applyFont="1"/>
    <xf numFmtId="0" fontId="4" fillId="0" borderId="0" xfId="0" applyFont="1"/>
    <xf numFmtId="2" fontId="1" fillId="0" borderId="0" xfId="0" applyNumberFormat="1" applyFont="1" applyAlignment="1">
      <alignment vertical="center"/>
    </xf>
    <xf numFmtId="0" fontId="1" fillId="0" borderId="0" xfId="0" applyFont="1" applyAlignment="1">
      <alignment vertical="center"/>
    </xf>
    <xf numFmtId="0" fontId="12" fillId="0" borderId="0" xfId="0" applyFont="1"/>
    <xf numFmtId="0" fontId="1" fillId="2" borderId="3" xfId="0" applyFont="1" applyFill="1" applyBorder="1" applyAlignment="1">
      <alignment horizontal="left" vertical="center" indent="1"/>
    </xf>
    <xf numFmtId="0" fontId="2" fillId="0" borderId="0" xfId="0" applyFont="1" applyProtection="1">
      <protection locked="0"/>
    </xf>
    <xf numFmtId="0" fontId="10" fillId="0" borderId="0" xfId="0" applyFont="1" applyProtection="1">
      <protection locked="0"/>
    </xf>
    <xf numFmtId="0" fontId="4" fillId="0" borderId="0" xfId="0" applyFont="1" applyAlignment="1" applyProtection="1">
      <alignment horizontal="right" wrapText="1"/>
      <protection locked="0"/>
    </xf>
    <xf numFmtId="0" fontId="5" fillId="0" borderId="0" xfId="0" applyFont="1" applyProtection="1">
      <protection locked="0"/>
    </xf>
    <xf numFmtId="0" fontId="5" fillId="0" borderId="0" xfId="0" applyFont="1" applyAlignment="1" applyProtection="1">
      <alignment wrapText="1"/>
      <protection locked="0"/>
    </xf>
    <xf numFmtId="0" fontId="2" fillId="0" borderId="0" xfId="0" applyFont="1" applyAlignment="1" applyProtection="1">
      <alignment wrapText="1"/>
      <protection locked="0"/>
    </xf>
    <xf numFmtId="0" fontId="4" fillId="0" borderId="0" xfId="0" applyFont="1" applyAlignment="1" applyProtection="1">
      <alignment horizontal="right"/>
      <protection locked="0"/>
    </xf>
    <xf numFmtId="0" fontId="5" fillId="0" borderId="0" xfId="0" applyFont="1" applyAlignment="1" applyProtection="1">
      <alignment horizontal="left"/>
      <protection locked="0"/>
    </xf>
    <xf numFmtId="2" fontId="1" fillId="0" borderId="0" xfId="0" applyNumberFormat="1" applyFont="1" applyAlignment="1">
      <alignment horizontal="center"/>
    </xf>
    <xf numFmtId="2" fontId="15" fillId="0" borderId="0" xfId="0" applyNumberFormat="1" applyFont="1"/>
    <xf numFmtId="9" fontId="3" fillId="0" borderId="0" xfId="0" applyNumberFormat="1" applyFont="1" applyAlignment="1">
      <alignment horizontal="left"/>
    </xf>
    <xf numFmtId="0" fontId="14" fillId="0" borderId="0" xfId="0" applyFont="1"/>
    <xf numFmtId="0" fontId="14" fillId="0" borderId="0" xfId="0" applyFont="1" applyAlignment="1" applyProtection="1">
      <alignment horizontal="left" indent="1"/>
      <protection locked="0"/>
    </xf>
    <xf numFmtId="0" fontId="14" fillId="0" borderId="2" xfId="0" applyFont="1" applyBorder="1" applyAlignment="1" applyProtection="1">
      <alignment horizontal="left" indent="1"/>
      <protection locked="0"/>
    </xf>
    <xf numFmtId="0" fontId="9" fillId="0" borderId="0" xfId="0" applyFont="1" applyAlignment="1">
      <alignment horizontal="right"/>
    </xf>
    <xf numFmtId="0" fontId="2" fillId="2" borderId="4" xfId="0" applyFont="1" applyFill="1" applyBorder="1" applyAlignment="1">
      <alignment horizontal="left" vertical="center" wrapText="1" indent="1"/>
    </xf>
    <xf numFmtId="0" fontId="1" fillId="2" borderId="2" xfId="0" applyFont="1" applyFill="1" applyBorder="1" applyAlignment="1">
      <alignment horizontal="left" vertical="center" wrapText="1" indent="1"/>
    </xf>
    <xf numFmtId="0" fontId="1" fillId="2" borderId="5" xfId="0" applyFont="1" applyFill="1" applyBorder="1" applyAlignment="1">
      <alignment horizontal="left" vertical="center" wrapText="1" indent="1"/>
    </xf>
    <xf numFmtId="0" fontId="17" fillId="0" borderId="0" xfId="0" applyFont="1" applyAlignment="1">
      <alignment horizontal="left" vertical="center" wrapText="1"/>
    </xf>
    <xf numFmtId="0" fontId="2"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49" fontId="16" fillId="0" borderId="0" xfId="0" applyNumberFormat="1" applyFont="1" applyAlignment="1">
      <alignment horizontal="right" wrapText="1"/>
    </xf>
    <xf numFmtId="49" fontId="1" fillId="0" borderId="0" xfId="0" applyNumberFormat="1" applyFont="1" applyAlignment="1">
      <alignment horizontal="right"/>
    </xf>
    <xf numFmtId="0" fontId="1" fillId="0" borderId="0" xfId="0" applyFont="1" applyAlignment="1">
      <alignment horizontal="center"/>
    </xf>
    <xf numFmtId="0" fontId="1" fillId="0" borderId="0" xfId="0" applyFont="1"/>
    <xf numFmtId="0" fontId="16" fillId="0" borderId="0" xfId="0" applyFont="1" applyAlignment="1">
      <alignment horizontal="right"/>
    </xf>
  </cellXfs>
  <cellStyles count="1">
    <cellStyle name="Normal" xfId="0" builtinId="0"/>
  </cellStyles>
  <dxfs count="3">
    <dxf>
      <font>
        <b/>
        <i val="0"/>
        <color rgb="FFFF0000"/>
      </font>
    </dxf>
    <dxf>
      <font>
        <b/>
        <i val="0"/>
        <color rgb="FFFF0000"/>
      </font>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46" lockText="1" noThreeD="1"/>
</file>

<file path=xl/ctrlProps/ctrlProp10.xml><?xml version="1.0" encoding="utf-8"?>
<formControlPr xmlns="http://schemas.microsoft.com/office/spreadsheetml/2009/9/main" objectType="CheckBox" fmlaLink="$E$21" noThreeD="1"/>
</file>

<file path=xl/ctrlProps/ctrlProp11.xml><?xml version="1.0" encoding="utf-8"?>
<formControlPr xmlns="http://schemas.microsoft.com/office/spreadsheetml/2009/9/main" objectType="CheckBox" fmlaLink="$E$23" noThreeD="1"/>
</file>

<file path=xl/ctrlProps/ctrlProp12.xml><?xml version="1.0" encoding="utf-8"?>
<formControlPr xmlns="http://schemas.microsoft.com/office/spreadsheetml/2009/9/main" objectType="CheckBox" fmlaLink="$E$22" noThreeD="1"/>
</file>

<file path=xl/ctrlProps/ctrlProp13.xml><?xml version="1.0" encoding="utf-8"?>
<formControlPr xmlns="http://schemas.microsoft.com/office/spreadsheetml/2009/9/main" objectType="CheckBox" fmlaLink="$E$24" noThreeD="1"/>
</file>

<file path=xl/ctrlProps/ctrlProp14.xml><?xml version="1.0" encoding="utf-8"?>
<formControlPr xmlns="http://schemas.microsoft.com/office/spreadsheetml/2009/9/main" objectType="CheckBox" fmlaLink="$E$25" noThreeD="1"/>
</file>

<file path=xl/ctrlProps/ctrlProp15.xml><?xml version="1.0" encoding="utf-8"?>
<formControlPr xmlns="http://schemas.microsoft.com/office/spreadsheetml/2009/9/main" objectType="CheckBox" fmlaLink="$E$11" noThreeD="1"/>
</file>

<file path=xl/ctrlProps/ctrlProp16.xml><?xml version="1.0" encoding="utf-8"?>
<formControlPr xmlns="http://schemas.microsoft.com/office/spreadsheetml/2009/9/main" objectType="CheckBox" fmlaLink="$E$12" noThreeD="1"/>
</file>

<file path=xl/ctrlProps/ctrlProp17.xml><?xml version="1.0" encoding="utf-8"?>
<formControlPr xmlns="http://schemas.microsoft.com/office/spreadsheetml/2009/9/main" objectType="CheckBox" fmlaLink="$E$13" noThreeD="1"/>
</file>

<file path=xl/ctrlProps/ctrlProp18.xml><?xml version="1.0" encoding="utf-8"?>
<formControlPr xmlns="http://schemas.microsoft.com/office/spreadsheetml/2009/9/main" objectType="CheckBox" fmlaLink="$E$14" noThreeD="1"/>
</file>

<file path=xl/ctrlProps/ctrlProp19.xml><?xml version="1.0" encoding="utf-8"?>
<formControlPr xmlns="http://schemas.microsoft.com/office/spreadsheetml/2009/9/main" objectType="CheckBox" fmlaLink="$E$15" noThreeD="1"/>
</file>

<file path=xl/ctrlProps/ctrlProp2.xml><?xml version="1.0" encoding="utf-8"?>
<formControlPr xmlns="http://schemas.microsoft.com/office/spreadsheetml/2009/9/main" objectType="CheckBox" fmlaLink="$E$47" lockText="1" noThreeD="1"/>
</file>

<file path=xl/ctrlProps/ctrlProp20.xml><?xml version="1.0" encoding="utf-8"?>
<formControlPr xmlns="http://schemas.microsoft.com/office/spreadsheetml/2009/9/main" objectType="CheckBox" fmlaLink="$E$16" noThreeD="1"/>
</file>

<file path=xl/ctrlProps/ctrlProp21.xml><?xml version="1.0" encoding="utf-8"?>
<formControlPr xmlns="http://schemas.microsoft.com/office/spreadsheetml/2009/9/main" objectType="CheckBox" fmlaLink="$E$38" lockText="1" noThreeD="1"/>
</file>

<file path=xl/ctrlProps/ctrlProp22.xml><?xml version="1.0" encoding="utf-8"?>
<formControlPr xmlns="http://schemas.microsoft.com/office/spreadsheetml/2009/9/main" objectType="CheckBox" fmlaLink="$E$39" lockText="1" noThreeD="1"/>
</file>

<file path=xl/ctrlProps/ctrlProp23.xml><?xml version="1.0" encoding="utf-8"?>
<formControlPr xmlns="http://schemas.microsoft.com/office/spreadsheetml/2009/9/main" objectType="CheckBox" fmlaLink="$E$40" lockText="1" noThreeD="1"/>
</file>

<file path=xl/ctrlProps/ctrlProp24.xml><?xml version="1.0" encoding="utf-8"?>
<formControlPr xmlns="http://schemas.microsoft.com/office/spreadsheetml/2009/9/main" objectType="CheckBox" fmlaLink="$E$41" lockText="1" noThreeD="1"/>
</file>

<file path=xl/ctrlProps/ctrlProp3.xml><?xml version="1.0" encoding="utf-8"?>
<formControlPr xmlns="http://schemas.microsoft.com/office/spreadsheetml/2009/9/main" objectType="CheckBox" fmlaLink="$E$48" lockText="1" noThreeD="1"/>
</file>

<file path=xl/ctrlProps/ctrlProp4.xml><?xml version="1.0" encoding="utf-8"?>
<formControlPr xmlns="http://schemas.microsoft.com/office/spreadsheetml/2009/9/main" objectType="CheckBox" fmlaLink="$E$50" lockText="1" noThreeD="1"/>
</file>

<file path=xl/ctrlProps/ctrlProp5.xml><?xml version="1.0" encoding="utf-8"?>
<formControlPr xmlns="http://schemas.microsoft.com/office/spreadsheetml/2009/9/main" objectType="CheckBox" fmlaLink="$E$49" noThreeD="1"/>
</file>

<file path=xl/ctrlProps/ctrlProp6.xml><?xml version="1.0" encoding="utf-8"?>
<formControlPr xmlns="http://schemas.microsoft.com/office/spreadsheetml/2009/9/main" objectType="CheckBox" fmlaLink="$E$30" noThreeD="1"/>
</file>

<file path=xl/ctrlProps/ctrlProp7.xml><?xml version="1.0" encoding="utf-8"?>
<formControlPr xmlns="http://schemas.microsoft.com/office/spreadsheetml/2009/9/main" objectType="CheckBox" fmlaLink="$E$31" lockText="1" noThreeD="1"/>
</file>

<file path=xl/ctrlProps/ctrlProp8.xml><?xml version="1.0" encoding="utf-8"?>
<formControlPr xmlns="http://schemas.microsoft.com/office/spreadsheetml/2009/9/main" objectType="CheckBox" fmlaLink="$E$32" lockText="1" noThreeD="1"/>
</file>

<file path=xl/ctrlProps/ctrlProp9.xml><?xml version="1.0" encoding="utf-8"?>
<formControlPr xmlns="http://schemas.microsoft.com/office/spreadsheetml/2009/9/main" objectType="CheckBox" fmlaLink="$E$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xdr:colOff>
          <xdr:row>44</xdr:row>
          <xdr:rowOff>171450</xdr:rowOff>
        </xdr:from>
        <xdr:to>
          <xdr:col>2</xdr:col>
          <xdr:colOff>47625</xdr:colOff>
          <xdr:row>46</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45</xdr:row>
          <xdr:rowOff>133350</xdr:rowOff>
        </xdr:from>
        <xdr:to>
          <xdr:col>2</xdr:col>
          <xdr:colOff>47625</xdr:colOff>
          <xdr:row>47</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83821</xdr:colOff>
      <xdr:row>0</xdr:row>
      <xdr:rowOff>7620</xdr:rowOff>
    </xdr:from>
    <xdr:to>
      <xdr:col>5</xdr:col>
      <xdr:colOff>38101</xdr:colOff>
      <xdr:row>2</xdr:row>
      <xdr:rowOff>109246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1" y="205740"/>
          <a:ext cx="1249680" cy="514376"/>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1</xdr:col>
          <xdr:colOff>9525</xdr:colOff>
          <xdr:row>46</xdr:row>
          <xdr:rowOff>133350</xdr:rowOff>
        </xdr:from>
        <xdr:to>
          <xdr:col>2</xdr:col>
          <xdr:colOff>47625</xdr:colOff>
          <xdr:row>48</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48</xdr:row>
          <xdr:rowOff>133350</xdr:rowOff>
        </xdr:from>
        <xdr:to>
          <xdr:col>2</xdr:col>
          <xdr:colOff>47625</xdr:colOff>
          <xdr:row>50</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47</xdr:row>
          <xdr:rowOff>133350</xdr:rowOff>
        </xdr:from>
        <xdr:to>
          <xdr:col>2</xdr:col>
          <xdr:colOff>47625</xdr:colOff>
          <xdr:row>49</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28</xdr:row>
          <xdr:rowOff>180975</xdr:rowOff>
        </xdr:from>
        <xdr:to>
          <xdr:col>2</xdr:col>
          <xdr:colOff>47625</xdr:colOff>
          <xdr:row>30</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29</xdr:row>
          <xdr:rowOff>142875</xdr:rowOff>
        </xdr:from>
        <xdr:to>
          <xdr:col>2</xdr:col>
          <xdr:colOff>47625</xdr:colOff>
          <xdr:row>31</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30</xdr:row>
          <xdr:rowOff>142875</xdr:rowOff>
        </xdr:from>
        <xdr:to>
          <xdr:col>2</xdr:col>
          <xdr:colOff>47625</xdr:colOff>
          <xdr:row>32</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31</xdr:row>
          <xdr:rowOff>133350</xdr:rowOff>
        </xdr:from>
        <xdr:to>
          <xdr:col>2</xdr:col>
          <xdr:colOff>47625</xdr:colOff>
          <xdr:row>33</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19</xdr:row>
          <xdr:rowOff>171450</xdr:rowOff>
        </xdr:from>
        <xdr:to>
          <xdr:col>2</xdr:col>
          <xdr:colOff>57150</xdr:colOff>
          <xdr:row>21</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21</xdr:row>
          <xdr:rowOff>133350</xdr:rowOff>
        </xdr:from>
        <xdr:to>
          <xdr:col>2</xdr:col>
          <xdr:colOff>57150</xdr:colOff>
          <xdr:row>23</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20</xdr:row>
          <xdr:rowOff>133350</xdr:rowOff>
        </xdr:from>
        <xdr:to>
          <xdr:col>2</xdr:col>
          <xdr:colOff>57150</xdr:colOff>
          <xdr:row>22</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22</xdr:row>
          <xdr:rowOff>133350</xdr:rowOff>
        </xdr:from>
        <xdr:to>
          <xdr:col>2</xdr:col>
          <xdr:colOff>57150</xdr:colOff>
          <xdr:row>24</xdr:row>
          <xdr:rowOff>19050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23</xdr:row>
          <xdr:rowOff>133350</xdr:rowOff>
        </xdr:from>
        <xdr:to>
          <xdr:col>2</xdr:col>
          <xdr:colOff>57150</xdr:colOff>
          <xdr:row>25</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180975</xdr:rowOff>
        </xdr:from>
        <xdr:to>
          <xdr:col>2</xdr:col>
          <xdr:colOff>47625</xdr:colOff>
          <xdr:row>11</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133350</xdr:rowOff>
        </xdr:from>
        <xdr:to>
          <xdr:col>2</xdr:col>
          <xdr:colOff>47625</xdr:colOff>
          <xdr:row>12</xdr:row>
          <xdr:rowOff>19050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142875</xdr:rowOff>
        </xdr:from>
        <xdr:to>
          <xdr:col>2</xdr:col>
          <xdr:colOff>47625</xdr:colOff>
          <xdr:row>13</xdr:row>
          <xdr:rowOff>19050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142875</xdr:rowOff>
        </xdr:from>
        <xdr:to>
          <xdr:col>2</xdr:col>
          <xdr:colOff>47625</xdr:colOff>
          <xdr:row>14</xdr:row>
          <xdr:rowOff>19050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133350</xdr:rowOff>
        </xdr:from>
        <xdr:to>
          <xdr:col>2</xdr:col>
          <xdr:colOff>47625</xdr:colOff>
          <xdr:row>15</xdr:row>
          <xdr:rowOff>19050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142875</xdr:rowOff>
        </xdr:from>
        <xdr:to>
          <xdr:col>2</xdr:col>
          <xdr:colOff>47625</xdr:colOff>
          <xdr:row>16</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36</xdr:row>
          <xdr:rowOff>190500</xdr:rowOff>
        </xdr:from>
        <xdr:to>
          <xdr:col>2</xdr:col>
          <xdr:colOff>47625</xdr:colOff>
          <xdr:row>38</xdr:row>
          <xdr:rowOff>28575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37</xdr:row>
          <xdr:rowOff>142875</xdr:rowOff>
        </xdr:from>
        <xdr:to>
          <xdr:col>2</xdr:col>
          <xdr:colOff>47625</xdr:colOff>
          <xdr:row>39</xdr:row>
          <xdr:rowOff>19050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38</xdr:row>
          <xdr:rowOff>142875</xdr:rowOff>
        </xdr:from>
        <xdr:to>
          <xdr:col>2</xdr:col>
          <xdr:colOff>47625</xdr:colOff>
          <xdr:row>40</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40</xdr:row>
          <xdr:rowOff>76200</xdr:rowOff>
        </xdr:from>
        <xdr:to>
          <xdr:col>2</xdr:col>
          <xdr:colOff>47625</xdr:colOff>
          <xdr:row>40</xdr:row>
          <xdr:rowOff>285750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zoomScaleNormal="100" zoomScaleSheetLayoutView="110" workbookViewId="0">
      <selection activeCell="H4" sqref="H4"/>
    </sheetView>
  </sheetViews>
  <sheetFormatPr defaultColWidth="9.140625" defaultRowHeight="15" x14ac:dyDescent="0.25"/>
  <cols>
    <col min="1" max="1" width="7.42578125" style="3" customWidth="1"/>
    <col min="2" max="2" width="2.42578125" style="3" customWidth="1"/>
    <col min="3" max="3" width="2" style="3" customWidth="1"/>
    <col min="4" max="4" width="5.5703125" style="3" customWidth="1"/>
    <col min="5" max="5" width="1.42578125" style="3" customWidth="1"/>
    <col min="6" max="6" width="4.5703125" style="3" customWidth="1"/>
    <col min="7" max="7" width="71.5703125" style="3" customWidth="1"/>
    <col min="8" max="9" width="9.140625" style="3"/>
    <col min="10" max="10" width="12.140625" style="3" customWidth="1"/>
    <col min="11" max="16384" width="9.140625" style="3"/>
  </cols>
  <sheetData>
    <row r="1" spans="1:10" ht="15.75" x14ac:dyDescent="0.25">
      <c r="A1" s="79" t="s">
        <v>43</v>
      </c>
      <c r="B1" s="79"/>
      <c r="C1" s="79"/>
      <c r="D1" s="79"/>
      <c r="E1" s="79"/>
      <c r="F1" s="79"/>
      <c r="G1" s="79"/>
    </row>
    <row r="2" spans="1:10" x14ac:dyDescent="0.25">
      <c r="A2" s="75" t="s">
        <v>46</v>
      </c>
      <c r="B2" s="76"/>
      <c r="C2" s="76"/>
      <c r="D2" s="76"/>
      <c r="E2" s="76"/>
      <c r="F2" s="76"/>
      <c r="G2" s="76"/>
    </row>
    <row r="3" spans="1:10" ht="10.15" customHeight="1" x14ac:dyDescent="0.25">
      <c r="A3"/>
      <c r="B3"/>
      <c r="C3"/>
      <c r="D3"/>
      <c r="E3"/>
      <c r="F3"/>
      <c r="G3"/>
    </row>
    <row r="4" spans="1:10" ht="13.9" customHeight="1" x14ac:dyDescent="0.25">
      <c r="A4" s="64" t="s">
        <v>45</v>
      </c>
      <c r="B4"/>
      <c r="C4"/>
      <c r="D4"/>
      <c r="E4"/>
      <c r="F4"/>
      <c r="G4"/>
    </row>
    <row r="5" spans="1:10" ht="17.45" customHeight="1" x14ac:dyDescent="0.25">
      <c r="A5" s="32" t="s">
        <v>39</v>
      </c>
      <c r="B5" s="33"/>
      <c r="C5" s="33"/>
      <c r="D5" s="33"/>
      <c r="E5" s="33"/>
      <c r="F5" s="33"/>
      <c r="G5" s="65"/>
    </row>
    <row r="6" spans="1:10" ht="14.45" customHeight="1" x14ac:dyDescent="0.25">
      <c r="A6" s="32" t="s">
        <v>40</v>
      </c>
      <c r="B6" s="33"/>
      <c r="C6" s="33"/>
      <c r="D6" s="33"/>
      <c r="E6" s="33"/>
      <c r="F6" s="33"/>
      <c r="G6" s="66"/>
    </row>
    <row r="7" spans="1:10" ht="7.15" customHeight="1" x14ac:dyDescent="0.25">
      <c r="A7"/>
      <c r="B7"/>
      <c r="C7"/>
      <c r="D7"/>
      <c r="E7"/>
      <c r="F7"/>
      <c r="G7"/>
    </row>
    <row r="8" spans="1:10" s="4" customFormat="1" ht="12.75" x14ac:dyDescent="0.2">
      <c r="A8" s="34" t="s">
        <v>5</v>
      </c>
      <c r="B8" s="77" t="s">
        <v>6</v>
      </c>
      <c r="C8" s="78"/>
      <c r="D8" s="78"/>
      <c r="E8" s="78"/>
      <c r="F8" s="78"/>
      <c r="G8" s="16"/>
    </row>
    <row r="9" spans="1:10" s="2" customFormat="1" ht="27.6" customHeight="1" x14ac:dyDescent="0.2">
      <c r="A9" s="35">
        <v>5</v>
      </c>
      <c r="B9" s="68" t="s">
        <v>0</v>
      </c>
      <c r="C9" s="69"/>
      <c r="D9" s="69"/>
      <c r="E9" s="69"/>
      <c r="F9" s="70"/>
      <c r="G9" s="52" t="s">
        <v>41</v>
      </c>
      <c r="J9" s="4"/>
    </row>
    <row r="10" spans="1:10" s="2" customFormat="1" ht="15.95" customHeight="1" x14ac:dyDescent="0.2">
      <c r="A10" s="19"/>
      <c r="B10" s="42"/>
      <c r="C10" s="42"/>
      <c r="D10" s="26" t="s">
        <v>3</v>
      </c>
      <c r="F10" s="19"/>
      <c r="G10" s="18" t="s">
        <v>4</v>
      </c>
    </row>
    <row r="11" spans="1:10" s="2" customFormat="1" ht="12.95" customHeight="1" x14ac:dyDescent="0.25">
      <c r="A11" s="29"/>
      <c r="B11" s="16"/>
      <c r="C11" s="16"/>
      <c r="D11" s="43">
        <v>0.02</v>
      </c>
      <c r="E11" s="56" t="b">
        <v>0</v>
      </c>
      <c r="F11" s="44" t="b">
        <f>IF(AND(E11=TRUE,E12=FALSE,E13=FALSE,E14=FALSE,E15=FALSE,E16=FALSE),D11*A9)</f>
        <v>0</v>
      </c>
      <c r="G11" s="16" t="s">
        <v>12</v>
      </c>
      <c r="J11" s="3"/>
    </row>
    <row r="12" spans="1:10" s="2" customFormat="1" ht="12.95" customHeight="1" x14ac:dyDescent="0.2">
      <c r="A12" s="29"/>
      <c r="B12" s="16"/>
      <c r="C12" s="16"/>
      <c r="D12" s="43">
        <v>0.04</v>
      </c>
      <c r="E12" s="56" t="b">
        <v>0</v>
      </c>
      <c r="F12" s="44" t="b">
        <f>IF(AND(E12=TRUE,E11=FALSE,E13=FALSE,E14=FALSE,E15=FALSE,E16=FALSE),D12*A9)</f>
        <v>0</v>
      </c>
      <c r="G12" s="16" t="s">
        <v>16</v>
      </c>
    </row>
    <row r="13" spans="1:10" s="2" customFormat="1" ht="12.95" customHeight="1" x14ac:dyDescent="0.2">
      <c r="A13" s="29"/>
      <c r="B13" s="16"/>
      <c r="C13" s="16"/>
      <c r="D13" s="43">
        <v>0.06</v>
      </c>
      <c r="E13" s="56" t="b">
        <v>0</v>
      </c>
      <c r="F13" s="44" t="b">
        <f>IF(AND(E13=TRUE,E11=FALSE,E12=FALSE,E14=FALSE,E15=FALSE,E16=FALSE),D13*A9)</f>
        <v>0</v>
      </c>
      <c r="G13" s="16" t="s">
        <v>13</v>
      </c>
    </row>
    <row r="14" spans="1:10" s="2" customFormat="1" ht="12.95" customHeight="1" x14ac:dyDescent="0.2">
      <c r="A14" s="29"/>
      <c r="B14" s="16"/>
      <c r="C14" s="16"/>
      <c r="D14" s="27">
        <v>0.08</v>
      </c>
      <c r="E14" s="57" t="b">
        <v>0</v>
      </c>
      <c r="F14" s="39" t="b">
        <f>IF(AND(E14=TRUE,E11=FALSE,E12=FALSE,E13=FALSE,E15=FALSE,E16=FALSE),D14*A9)</f>
        <v>0</v>
      </c>
      <c r="G14" s="19" t="s">
        <v>15</v>
      </c>
    </row>
    <row r="15" spans="1:10" s="2" customFormat="1" ht="12.95" customHeight="1" x14ac:dyDescent="0.2">
      <c r="A15" s="19"/>
      <c r="B15" s="16"/>
      <c r="C15" s="16"/>
      <c r="D15" s="43">
        <v>0.1</v>
      </c>
      <c r="E15" s="57" t="b">
        <v>0</v>
      </c>
      <c r="F15" s="39" t="b">
        <f>IF(AND(E15=TRUE,E11=FALSE,E12=FALSE,E13=FALSE,E14=FALSE,E16=FALSE),D15*A9)</f>
        <v>0</v>
      </c>
      <c r="G15" s="19" t="s">
        <v>27</v>
      </c>
    </row>
    <row r="16" spans="1:10" s="2" customFormat="1" ht="12.95" customHeight="1" x14ac:dyDescent="0.2">
      <c r="A16" s="19"/>
      <c r="B16" s="16"/>
      <c r="C16" s="16"/>
      <c r="D16" s="19">
        <v>0.12</v>
      </c>
      <c r="E16" s="57" t="b">
        <v>0</v>
      </c>
      <c r="F16" s="39" t="b">
        <f>IF(AND(E16=TRUE,E11=FALSE,E12=FALSE,E13=FALSE,E14=FALSE,E15=FALSE),D16*A9)</f>
        <v>0</v>
      </c>
      <c r="G16" s="19" t="s">
        <v>14</v>
      </c>
    </row>
    <row r="17" spans="1:11" s="6" customFormat="1" ht="9.9499999999999993" customHeight="1" x14ac:dyDescent="0.2">
      <c r="A17" s="22"/>
      <c r="B17" s="54"/>
      <c r="C17" s="46"/>
      <c r="D17" s="28"/>
      <c r="E17" s="37"/>
      <c r="F17" s="41">
        <f>SUM(F11:F16)</f>
        <v>0</v>
      </c>
      <c r="G17" s="20"/>
    </row>
    <row r="18" spans="1:11" s="6" customFormat="1" ht="1.9" customHeight="1" x14ac:dyDescent="0.2">
      <c r="B18" s="7"/>
      <c r="C18" s="7"/>
      <c r="D18" s="8"/>
      <c r="E18" s="9"/>
      <c r="F18" s="10"/>
      <c r="G18" s="20"/>
    </row>
    <row r="19" spans="1:11" s="2" customFormat="1" ht="27.6" customHeight="1" x14ac:dyDescent="0.2">
      <c r="A19" s="35">
        <v>35</v>
      </c>
      <c r="B19" s="68" t="s">
        <v>23</v>
      </c>
      <c r="C19" s="69"/>
      <c r="D19" s="69"/>
      <c r="E19" s="69"/>
      <c r="F19" s="70"/>
      <c r="G19" s="17" t="s">
        <v>1</v>
      </c>
      <c r="H19" s="5"/>
      <c r="I19" s="5"/>
      <c r="J19" s="5"/>
      <c r="K19" s="5"/>
    </row>
    <row r="20" spans="1:11" s="2" customFormat="1" ht="15.95" customHeight="1" x14ac:dyDescent="0.2">
      <c r="A20" s="19"/>
      <c r="B20" s="4"/>
      <c r="D20" s="55" t="s">
        <v>3</v>
      </c>
      <c r="E20" s="21"/>
      <c r="F20" s="19"/>
      <c r="G20" s="18" t="s">
        <v>4</v>
      </c>
    </row>
    <row r="21" spans="1:11" s="2" customFormat="1" ht="12.95" customHeight="1" x14ac:dyDescent="0.2">
      <c r="A21" s="29"/>
      <c r="B21" s="4"/>
      <c r="D21" s="43">
        <v>0.04</v>
      </c>
      <c r="E21" s="56" t="b">
        <v>0</v>
      </c>
      <c r="F21" s="44" t="b">
        <f>IF(AND(E21=TRUE,E22=FALSE,E23=FALSE,E24=FALSE,E25=FALSE),D21*A19)</f>
        <v>0</v>
      </c>
      <c r="G21" s="45" t="s">
        <v>33</v>
      </c>
    </row>
    <row r="22" spans="1:11" s="2" customFormat="1" ht="12.95" customHeight="1" x14ac:dyDescent="0.2">
      <c r="A22" s="29"/>
      <c r="B22" s="4"/>
      <c r="D22" s="43">
        <v>0.06</v>
      </c>
      <c r="E22" s="56" t="b">
        <v>0</v>
      </c>
      <c r="F22" s="44" t="b">
        <f>IF(AND(E22=TRUE,E21=FALSE,E23=FALSE,E24=FALSE,E25=FALSE),D22*A19)</f>
        <v>0</v>
      </c>
      <c r="G22" s="45" t="s">
        <v>29</v>
      </c>
    </row>
    <row r="23" spans="1:11" s="2" customFormat="1" ht="12.95" customHeight="1" x14ac:dyDescent="0.2">
      <c r="A23" s="29"/>
      <c r="B23" s="4"/>
      <c r="D23" s="43">
        <v>0.08</v>
      </c>
      <c r="E23" s="56" t="b">
        <v>0</v>
      </c>
      <c r="F23" s="44" t="b">
        <f>IF(AND(E23=TRUE,E21=FALSE,E22=FALSE,E24=FALSE,E25=FALSE),D23*A19)</f>
        <v>0</v>
      </c>
      <c r="G23" s="45" t="s">
        <v>35</v>
      </c>
    </row>
    <row r="24" spans="1:11" s="2" customFormat="1" ht="12.95" customHeight="1" x14ac:dyDescent="0.2">
      <c r="A24" s="19"/>
      <c r="B24" s="4"/>
      <c r="D24" s="43">
        <v>0.1</v>
      </c>
      <c r="E24" s="56" t="b">
        <v>0</v>
      </c>
      <c r="F24" s="44" t="b">
        <f>IF(AND(E24=TRUE,E21=FALSE,E22=FALSE,E23=FALSE,E25=FALSE),D24*A19)</f>
        <v>0</v>
      </c>
      <c r="G24" s="45" t="s">
        <v>34</v>
      </c>
    </row>
    <row r="25" spans="1:11" s="2" customFormat="1" ht="12.95" customHeight="1" x14ac:dyDescent="0.2">
      <c r="A25" s="19"/>
      <c r="B25" s="4"/>
      <c r="D25" s="16">
        <v>0.12</v>
      </c>
      <c r="E25" s="56" t="b">
        <v>0</v>
      </c>
      <c r="F25" s="44" t="b">
        <f>IF(AND(E25=TRUE,E21=FALSE,E22=FALSE,E23=FALSE,E24=FALSE),D25*A19)</f>
        <v>0</v>
      </c>
      <c r="G25" s="45" t="s">
        <v>17</v>
      </c>
    </row>
    <row r="26" spans="1:11" s="6" customFormat="1" ht="9.9499999999999993" customHeight="1" x14ac:dyDescent="0.2">
      <c r="A26" s="22"/>
      <c r="B26" s="13"/>
      <c r="E26" s="37"/>
      <c r="F26" s="40">
        <f>SUM(F21:F25)</f>
        <v>0</v>
      </c>
      <c r="G26" s="22"/>
    </row>
    <row r="27" spans="1:11" s="6" customFormat="1" ht="1.9" customHeight="1" x14ac:dyDescent="0.2">
      <c r="E27" s="9"/>
      <c r="F27" s="11"/>
      <c r="G27" s="22"/>
    </row>
    <row r="28" spans="1:11" s="2" customFormat="1" ht="27.6" customHeight="1" x14ac:dyDescent="0.2">
      <c r="A28" s="35">
        <v>5</v>
      </c>
      <c r="B28" s="72" t="s">
        <v>24</v>
      </c>
      <c r="C28" s="73"/>
      <c r="D28" s="73"/>
      <c r="E28" s="73"/>
      <c r="F28" s="74"/>
      <c r="G28" s="17" t="s">
        <v>21</v>
      </c>
    </row>
    <row r="29" spans="1:11" s="2" customFormat="1" ht="15.95" customHeight="1" x14ac:dyDescent="0.2">
      <c r="A29" s="19"/>
      <c r="B29" s="53"/>
      <c r="C29" s="58"/>
      <c r="D29" s="55" t="s">
        <v>3</v>
      </c>
      <c r="E29" s="19"/>
      <c r="F29" s="19"/>
      <c r="G29" s="18" t="s">
        <v>4</v>
      </c>
    </row>
    <row r="30" spans="1:11" s="2" customFormat="1" ht="12.95" customHeight="1" x14ac:dyDescent="0.2">
      <c r="A30" s="19"/>
      <c r="B30" s="4"/>
      <c r="D30" s="43">
        <v>0.06</v>
      </c>
      <c r="E30" s="56" t="b">
        <v>0</v>
      </c>
      <c r="F30" s="44" t="b">
        <f>IF(AND(E30=TRUE,E31=FALSE,E32=FALSE,E33=FALSE),D30*A28)</f>
        <v>0</v>
      </c>
      <c r="G30" s="16" t="s">
        <v>36</v>
      </c>
    </row>
    <row r="31" spans="1:11" s="2" customFormat="1" ht="12.95" customHeight="1" x14ac:dyDescent="0.2">
      <c r="A31" s="19"/>
      <c r="B31" s="4"/>
      <c r="D31" s="43">
        <v>0.08</v>
      </c>
      <c r="E31" s="56" t="b">
        <v>0</v>
      </c>
      <c r="F31" s="44" t="b">
        <f>IF(AND(E31=TRUE,E30=FALSE,E32=FALSE,E33=FALSE),D31*A28)</f>
        <v>0</v>
      </c>
      <c r="G31" s="16" t="s">
        <v>37</v>
      </c>
    </row>
    <row r="32" spans="1:11" s="2" customFormat="1" ht="12.95" customHeight="1" x14ac:dyDescent="0.2">
      <c r="A32" s="19"/>
      <c r="B32" s="4"/>
      <c r="D32" s="43">
        <v>0.1</v>
      </c>
      <c r="E32" s="56" t="b">
        <v>0</v>
      </c>
      <c r="F32" s="44" t="b">
        <f>IF(AND(E32=TRUE,E30=FALSE,E31=FALSE,E33=FALSE),D32*A28)</f>
        <v>0</v>
      </c>
      <c r="G32" s="16" t="s">
        <v>38</v>
      </c>
    </row>
    <row r="33" spans="1:13" s="2" customFormat="1" ht="12.95" customHeight="1" x14ac:dyDescent="0.2">
      <c r="A33" s="19"/>
      <c r="B33" s="4"/>
      <c r="D33" s="16">
        <v>0.12</v>
      </c>
      <c r="E33" s="56" t="b">
        <v>0</v>
      </c>
      <c r="F33" s="44" t="b">
        <f>IF(AND(E33=TRUE,E30=FALSE,E31=FALSE,E32=FALSE),D33*A28)</f>
        <v>0</v>
      </c>
      <c r="G33" s="16" t="s">
        <v>18</v>
      </c>
    </row>
    <row r="34" spans="1:13" s="6" customFormat="1" ht="9.9499999999999993" customHeight="1" x14ac:dyDescent="0.2">
      <c r="A34" s="22"/>
      <c r="B34" s="54"/>
      <c r="C34" s="7"/>
      <c r="D34" s="54"/>
      <c r="E34" s="47"/>
      <c r="F34" s="38">
        <f>SUM(F30:F33)</f>
        <v>0</v>
      </c>
      <c r="G34" s="30"/>
      <c r="M34" s="6" t="s">
        <v>31</v>
      </c>
    </row>
    <row r="35" spans="1:13" s="6" customFormat="1" ht="1.9" customHeight="1" x14ac:dyDescent="0.2">
      <c r="B35" s="7"/>
      <c r="C35" s="7"/>
      <c r="D35" s="7"/>
      <c r="E35" s="12"/>
      <c r="F35" s="11"/>
      <c r="G35" s="22"/>
    </row>
    <row r="36" spans="1:13" s="5" customFormat="1" ht="27.6" customHeight="1" x14ac:dyDescent="0.25">
      <c r="A36" s="35">
        <v>50</v>
      </c>
      <c r="B36" s="68" t="s">
        <v>19</v>
      </c>
      <c r="C36" s="69"/>
      <c r="D36" s="69"/>
      <c r="E36" s="69"/>
      <c r="F36" s="70"/>
      <c r="G36" s="17" t="s">
        <v>20</v>
      </c>
    </row>
    <row r="37" spans="1:13" s="4" customFormat="1" ht="15.95" customHeight="1" x14ac:dyDescent="0.2">
      <c r="A37" s="29"/>
      <c r="D37" s="59" t="s">
        <v>3</v>
      </c>
      <c r="E37" s="16"/>
      <c r="F37" s="16"/>
      <c r="G37" s="48" t="s">
        <v>4</v>
      </c>
    </row>
    <row r="38" spans="1:13" s="4" customFormat="1" ht="12.95" customHeight="1" x14ac:dyDescent="0.2">
      <c r="A38" s="16"/>
      <c r="C38" s="2"/>
      <c r="D38" s="49">
        <v>0.06</v>
      </c>
      <c r="E38" s="56" t="b">
        <v>0</v>
      </c>
      <c r="F38" s="44" t="b">
        <f>IF(AND(E38=TRUE,E39=FALSE,E40=FALSE,E41=FALSE),D38*A36)</f>
        <v>0</v>
      </c>
      <c r="G38" s="16" t="s">
        <v>22</v>
      </c>
    </row>
    <row r="39" spans="1:13" s="4" customFormat="1" ht="12.95" customHeight="1" x14ac:dyDescent="0.2">
      <c r="A39" s="29"/>
      <c r="C39" s="2"/>
      <c r="D39" s="43">
        <v>0.08</v>
      </c>
      <c r="E39" s="56" t="b">
        <v>0</v>
      </c>
      <c r="F39" s="44" t="b">
        <f>IF(AND(E39=TRUE,E38=FALSE,E40=FALSE,E41=FALSE),D39*A36)</f>
        <v>0</v>
      </c>
      <c r="G39" s="16" t="s">
        <v>30</v>
      </c>
    </row>
    <row r="40" spans="1:13" s="4" customFormat="1" ht="12.95" customHeight="1" x14ac:dyDescent="0.2">
      <c r="A40" s="29"/>
      <c r="C40" s="2"/>
      <c r="D40" s="43">
        <v>0.1</v>
      </c>
      <c r="E40" s="56" t="b">
        <v>0</v>
      </c>
      <c r="F40" s="44" t="b">
        <f>IF(AND(E40=TRUE,E38=FALSE,E39=FALSE,E41=FALSE),D40*A36)</f>
        <v>0</v>
      </c>
      <c r="G40" s="16" t="s">
        <v>32</v>
      </c>
    </row>
    <row r="41" spans="1:13" s="4" customFormat="1" ht="25.9" customHeight="1" x14ac:dyDescent="0.2">
      <c r="A41" s="19"/>
      <c r="C41" s="2"/>
      <c r="D41" s="50">
        <v>0.12</v>
      </c>
      <c r="E41" s="56" t="b">
        <v>0</v>
      </c>
      <c r="F41" s="44" t="b">
        <f>IF(AND(E41=TRUE,E38=FALSE,E39=FALSE,E40=FALSE),D41*A36)</f>
        <v>0</v>
      </c>
      <c r="G41" s="19" t="s">
        <v>25</v>
      </c>
    </row>
    <row r="42" spans="1:13" s="13" customFormat="1" ht="9.9499999999999993" customHeight="1" x14ac:dyDescent="0.2">
      <c r="A42" s="30"/>
      <c r="E42" s="51"/>
      <c r="F42" s="38">
        <f>SUM(F38:F41)</f>
        <v>0</v>
      </c>
      <c r="G42" s="30"/>
    </row>
    <row r="43" spans="1:13" s="13" customFormat="1" ht="1.9" customHeight="1" x14ac:dyDescent="0.2">
      <c r="E43" s="9"/>
      <c r="F43" s="14"/>
      <c r="G43" s="22"/>
    </row>
    <row r="44" spans="1:13" s="5" customFormat="1" ht="30" customHeight="1" x14ac:dyDescent="0.25">
      <c r="A44" s="35">
        <v>5</v>
      </c>
      <c r="B44" s="68" t="s">
        <v>2</v>
      </c>
      <c r="C44" s="69"/>
      <c r="D44" s="69"/>
      <c r="E44" s="69"/>
      <c r="F44" s="70"/>
      <c r="G44" s="17" t="s">
        <v>28</v>
      </c>
    </row>
    <row r="45" spans="1:13" s="4" customFormat="1" ht="15.95" customHeight="1" x14ac:dyDescent="0.2">
      <c r="A45" s="16"/>
      <c r="D45" s="55" t="s">
        <v>3</v>
      </c>
      <c r="E45" s="19"/>
      <c r="F45" s="19"/>
      <c r="G45" s="48" t="s">
        <v>4</v>
      </c>
    </row>
    <row r="46" spans="1:13" s="15" customFormat="1" ht="12.95" customHeight="1" x14ac:dyDescent="0.2">
      <c r="A46" s="31"/>
      <c r="B46" s="1"/>
      <c r="C46" s="1"/>
      <c r="D46" s="61">
        <v>0.04</v>
      </c>
      <c r="E46" s="60" t="b">
        <v>0</v>
      </c>
      <c r="F46" s="36" t="b">
        <f>IF(AND(E46=TRUE,E47=FALSE,E48=FALSE,E49=FALSE,E50=FALSE),D46*A44)</f>
        <v>0</v>
      </c>
      <c r="G46" s="23" t="s">
        <v>26</v>
      </c>
    </row>
    <row r="47" spans="1:13" s="15" customFormat="1" ht="12.95" customHeight="1" x14ac:dyDescent="0.2">
      <c r="A47" s="31"/>
      <c r="B47" s="1"/>
      <c r="C47" s="1"/>
      <c r="D47" s="61">
        <v>0.06</v>
      </c>
      <c r="E47" s="60" t="b">
        <v>0</v>
      </c>
      <c r="F47" s="36" t="b">
        <f>IF(AND(E47=TRUE,E46=FALSE, E48=FALSE,E49=FALSE,E50=FALSE,E51=FALSE),D47*A44)</f>
        <v>0</v>
      </c>
      <c r="G47" s="23" t="s">
        <v>7</v>
      </c>
    </row>
    <row r="48" spans="1:13" s="15" customFormat="1" ht="12.95" customHeight="1" x14ac:dyDescent="0.2">
      <c r="A48" s="31"/>
      <c r="B48" s="1"/>
      <c r="C48" s="1"/>
      <c r="D48" s="61">
        <v>0.08</v>
      </c>
      <c r="E48" s="60" t="b">
        <v>0</v>
      </c>
      <c r="F48" s="36" t="b">
        <f>IF(AND(E48=TRUE,E46=FALSE,E47=FALSE,E49=FALSE,E50=FALSE),D48*A44)</f>
        <v>0</v>
      </c>
      <c r="G48" s="23" t="s">
        <v>11</v>
      </c>
    </row>
    <row r="49" spans="1:7" s="15" customFormat="1" ht="12.95" customHeight="1" x14ac:dyDescent="0.2">
      <c r="A49" s="31"/>
      <c r="B49" s="1"/>
      <c r="C49" s="1"/>
      <c r="D49" s="61">
        <v>0.1</v>
      </c>
      <c r="E49" s="60" t="b">
        <v>0</v>
      </c>
      <c r="F49" s="36" t="b">
        <f>IF(AND(E49=TRUE,E46=FALSE,E47=FALSE,E48=FALSE,E50=FALSE),D49*A44)</f>
        <v>0</v>
      </c>
      <c r="G49" s="23" t="s">
        <v>8</v>
      </c>
    </row>
    <row r="50" spans="1:7" s="15" customFormat="1" ht="12.95" customHeight="1" x14ac:dyDescent="0.2">
      <c r="A50" s="31"/>
      <c r="B50" s="1"/>
      <c r="C50" s="1"/>
      <c r="D50" s="34">
        <v>0.12</v>
      </c>
      <c r="E50" s="60" t="b">
        <v>0</v>
      </c>
      <c r="F50" s="36" t="b">
        <f>IF(AND(E50=TRUE,E46=FALSE,E47=FALSE,E48=FALSE,E49=FALSE),D50*A44)</f>
        <v>0</v>
      </c>
      <c r="G50" s="23" t="s">
        <v>9</v>
      </c>
    </row>
    <row r="51" spans="1:7" s="13" customFormat="1" ht="9.9499999999999993" customHeight="1" x14ac:dyDescent="0.2">
      <c r="A51" s="30"/>
      <c r="E51" s="37"/>
      <c r="F51" s="38">
        <f>SUM(F46:F50)</f>
        <v>0</v>
      </c>
      <c r="G51" s="30"/>
    </row>
    <row r="52" spans="1:7" ht="13.9" customHeight="1" x14ac:dyDescent="0.25">
      <c r="A52"/>
      <c r="B52"/>
      <c r="C52"/>
      <c r="D52" s="16" t="s">
        <v>42</v>
      </c>
      <c r="E52" t="b">
        <v>0</v>
      </c>
      <c r="F52" s="62">
        <f>SUM(F17,F26,F34,F42,F51)</f>
        <v>0</v>
      </c>
      <c r="G52"/>
    </row>
    <row r="53" spans="1:7" ht="18.75" x14ac:dyDescent="0.3">
      <c r="A53" s="24" t="s">
        <v>10</v>
      </c>
      <c r="B53" s="25"/>
      <c r="C53" s="25"/>
      <c r="D53" s="25"/>
      <c r="E53" s="25"/>
      <c r="F53" s="25"/>
      <c r="G53" s="63">
        <f>ROUND(F52,1)/100</f>
        <v>0</v>
      </c>
    </row>
    <row r="54" spans="1:7" ht="7.15" customHeight="1" x14ac:dyDescent="0.25">
      <c r="A54"/>
      <c r="B54"/>
      <c r="C54"/>
      <c r="D54"/>
      <c r="E54"/>
      <c r="F54"/>
      <c r="G54"/>
    </row>
    <row r="55" spans="1:7" ht="39" customHeight="1" x14ac:dyDescent="0.25">
      <c r="A55"/>
      <c r="B55" s="71" t="s">
        <v>44</v>
      </c>
      <c r="C55" s="71"/>
      <c r="D55" s="71"/>
      <c r="E55" s="71"/>
      <c r="F55" s="71"/>
      <c r="G55" s="71"/>
    </row>
    <row r="56" spans="1:7" ht="12" customHeight="1" x14ac:dyDescent="0.25">
      <c r="A56"/>
      <c r="B56" s="67"/>
      <c r="C56" s="67"/>
      <c r="D56" s="67"/>
      <c r="E56" s="67"/>
      <c r="F56" s="67"/>
      <c r="G56" s="67"/>
    </row>
  </sheetData>
  <sheetProtection algorithmName="SHA-512" hashValue="yncPfflD79186hYfJBNFAJf9TjHc9/EWc2E27nFw/i4d4dTUhdD5Z8CiFp1nlh0VE1ZpYxKSB48nyBNoFG8PSw==" saltValue="XWA9bdbO7OsMiygndP7Jvg==" spinCount="100000" sheet="1" objects="1" scenarios="1" selectLockedCells="1"/>
  <mergeCells count="10">
    <mergeCell ref="A2:G2"/>
    <mergeCell ref="B8:F8"/>
    <mergeCell ref="B9:F9"/>
    <mergeCell ref="B19:F19"/>
    <mergeCell ref="A1:G1"/>
    <mergeCell ref="B56:G56"/>
    <mergeCell ref="B44:F44"/>
    <mergeCell ref="B55:G55"/>
    <mergeCell ref="B28:F28"/>
    <mergeCell ref="B36:F36"/>
  </mergeCells>
  <conditionalFormatting sqref="F17:F18 F34:F35 F42:F43">
    <cfRule type="cellIs" dxfId="2" priority="3" operator="equal">
      <formula>0</formula>
    </cfRule>
  </conditionalFormatting>
  <conditionalFormatting sqref="F26:F27">
    <cfRule type="cellIs" dxfId="1" priority="4" operator="equal">
      <formula>0</formula>
    </cfRule>
    <cfRule type="expression" priority="5">
      <formula>"current cell"</formula>
    </cfRule>
  </conditionalFormatting>
  <conditionalFormatting sqref="F51">
    <cfRule type="cellIs" dxfId="0" priority="1" operator="equal">
      <formula>0</formula>
    </cfRule>
  </conditionalFormatting>
  <printOptions horizontalCentered="1" verticalCentered="1"/>
  <pageMargins left="0.5" right="0.5" top="0.25" bottom="0.25" header="0.3"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from>
                    <xdr:col>1</xdr:col>
                    <xdr:colOff>9525</xdr:colOff>
                    <xdr:row>44</xdr:row>
                    <xdr:rowOff>171450</xdr:rowOff>
                  </from>
                  <to>
                    <xdr:col>2</xdr:col>
                    <xdr:colOff>47625</xdr:colOff>
                    <xdr:row>46</xdr:row>
                    <xdr:rowOff>19050</xdr:rowOff>
                  </to>
                </anchor>
              </controlPr>
            </control>
          </mc:Choice>
        </mc:AlternateContent>
        <mc:AlternateContent xmlns:mc="http://schemas.openxmlformats.org/markup-compatibility/2006">
          <mc:Choice Requires="x14">
            <control shapeId="2072" r:id="rId5" name="Check Box 24">
              <controlPr defaultSize="0" autoFill="0" autoLine="0" autoPict="0">
                <anchor>
                  <from>
                    <xdr:col>1</xdr:col>
                    <xdr:colOff>9525</xdr:colOff>
                    <xdr:row>45</xdr:row>
                    <xdr:rowOff>133350</xdr:rowOff>
                  </from>
                  <to>
                    <xdr:col>2</xdr:col>
                    <xdr:colOff>47625</xdr:colOff>
                    <xdr:row>47</xdr:row>
                    <xdr:rowOff>19050</xdr:rowOff>
                  </to>
                </anchor>
              </controlPr>
            </control>
          </mc:Choice>
        </mc:AlternateContent>
        <mc:AlternateContent xmlns:mc="http://schemas.openxmlformats.org/markup-compatibility/2006">
          <mc:Choice Requires="x14">
            <control shapeId="2073" r:id="rId6" name="Check Box 25">
              <controlPr defaultSize="0" autoFill="0" autoLine="0" autoPict="0">
                <anchor>
                  <from>
                    <xdr:col>1</xdr:col>
                    <xdr:colOff>9525</xdr:colOff>
                    <xdr:row>46</xdr:row>
                    <xdr:rowOff>133350</xdr:rowOff>
                  </from>
                  <to>
                    <xdr:col>2</xdr:col>
                    <xdr:colOff>47625</xdr:colOff>
                    <xdr:row>48</xdr:row>
                    <xdr:rowOff>19050</xdr:rowOff>
                  </to>
                </anchor>
              </controlPr>
            </control>
          </mc:Choice>
        </mc:AlternateContent>
        <mc:AlternateContent xmlns:mc="http://schemas.openxmlformats.org/markup-compatibility/2006">
          <mc:Choice Requires="x14">
            <control shapeId="2074" r:id="rId7" name="Check Box 26">
              <controlPr defaultSize="0" autoFill="0" autoLine="0" autoPict="0">
                <anchor>
                  <from>
                    <xdr:col>1</xdr:col>
                    <xdr:colOff>9525</xdr:colOff>
                    <xdr:row>48</xdr:row>
                    <xdr:rowOff>133350</xdr:rowOff>
                  </from>
                  <to>
                    <xdr:col>2</xdr:col>
                    <xdr:colOff>47625</xdr:colOff>
                    <xdr:row>50</xdr:row>
                    <xdr:rowOff>19050</xdr:rowOff>
                  </to>
                </anchor>
              </controlPr>
            </control>
          </mc:Choice>
        </mc:AlternateContent>
        <mc:AlternateContent xmlns:mc="http://schemas.openxmlformats.org/markup-compatibility/2006">
          <mc:Choice Requires="x14">
            <control shapeId="2075" r:id="rId8" name="Check Box 27">
              <controlPr locked="0" defaultSize="0" autoFill="0" autoLine="0" autoPict="0">
                <anchor>
                  <from>
                    <xdr:col>1</xdr:col>
                    <xdr:colOff>9525</xdr:colOff>
                    <xdr:row>47</xdr:row>
                    <xdr:rowOff>133350</xdr:rowOff>
                  </from>
                  <to>
                    <xdr:col>2</xdr:col>
                    <xdr:colOff>47625</xdr:colOff>
                    <xdr:row>49</xdr:row>
                    <xdr:rowOff>19050</xdr:rowOff>
                  </to>
                </anchor>
              </controlPr>
            </control>
          </mc:Choice>
        </mc:AlternateContent>
        <mc:AlternateContent xmlns:mc="http://schemas.openxmlformats.org/markup-compatibility/2006">
          <mc:Choice Requires="x14">
            <control shapeId="2076" r:id="rId9" name="Check Box 28">
              <controlPr locked="0" defaultSize="0" autoFill="0" autoLine="0" autoPict="0">
                <anchor>
                  <from>
                    <xdr:col>1</xdr:col>
                    <xdr:colOff>9525</xdr:colOff>
                    <xdr:row>28</xdr:row>
                    <xdr:rowOff>180975</xdr:rowOff>
                  </from>
                  <to>
                    <xdr:col>2</xdr:col>
                    <xdr:colOff>47625</xdr:colOff>
                    <xdr:row>30</xdr:row>
                    <xdr:rowOff>19050</xdr:rowOff>
                  </to>
                </anchor>
              </controlPr>
            </control>
          </mc:Choice>
        </mc:AlternateContent>
        <mc:AlternateContent xmlns:mc="http://schemas.openxmlformats.org/markup-compatibility/2006">
          <mc:Choice Requires="x14">
            <control shapeId="2077" r:id="rId10" name="Check Box 29">
              <controlPr defaultSize="0" autoFill="0" autoLine="0" autoPict="0">
                <anchor>
                  <from>
                    <xdr:col>1</xdr:col>
                    <xdr:colOff>9525</xdr:colOff>
                    <xdr:row>29</xdr:row>
                    <xdr:rowOff>142875</xdr:rowOff>
                  </from>
                  <to>
                    <xdr:col>2</xdr:col>
                    <xdr:colOff>47625</xdr:colOff>
                    <xdr:row>31</xdr:row>
                    <xdr:rowOff>19050</xdr:rowOff>
                  </to>
                </anchor>
              </controlPr>
            </control>
          </mc:Choice>
        </mc:AlternateContent>
        <mc:AlternateContent xmlns:mc="http://schemas.openxmlformats.org/markup-compatibility/2006">
          <mc:Choice Requires="x14">
            <control shapeId="2079" r:id="rId11" name="Check Box 31">
              <controlPr defaultSize="0" autoFill="0" autoLine="0" autoPict="0">
                <anchor>
                  <from>
                    <xdr:col>1</xdr:col>
                    <xdr:colOff>9525</xdr:colOff>
                    <xdr:row>30</xdr:row>
                    <xdr:rowOff>142875</xdr:rowOff>
                  </from>
                  <to>
                    <xdr:col>2</xdr:col>
                    <xdr:colOff>47625</xdr:colOff>
                    <xdr:row>32</xdr:row>
                    <xdr:rowOff>19050</xdr:rowOff>
                  </to>
                </anchor>
              </controlPr>
            </control>
          </mc:Choice>
        </mc:AlternateContent>
        <mc:AlternateContent xmlns:mc="http://schemas.openxmlformats.org/markup-compatibility/2006">
          <mc:Choice Requires="x14">
            <control shapeId="2080" r:id="rId12" name="Check Box 32">
              <controlPr defaultSize="0" autoFill="0" autoLine="0" autoPict="0">
                <anchor>
                  <from>
                    <xdr:col>1</xdr:col>
                    <xdr:colOff>9525</xdr:colOff>
                    <xdr:row>31</xdr:row>
                    <xdr:rowOff>133350</xdr:rowOff>
                  </from>
                  <to>
                    <xdr:col>2</xdr:col>
                    <xdr:colOff>47625</xdr:colOff>
                    <xdr:row>33</xdr:row>
                    <xdr:rowOff>19050</xdr:rowOff>
                  </to>
                </anchor>
              </controlPr>
            </control>
          </mc:Choice>
        </mc:AlternateContent>
        <mc:AlternateContent xmlns:mc="http://schemas.openxmlformats.org/markup-compatibility/2006">
          <mc:Choice Requires="x14">
            <control shapeId="2087" r:id="rId13" name="Check Box 39">
              <controlPr locked="0" defaultSize="0" autoFill="0" autoLine="0" autoPict="0">
                <anchor>
                  <from>
                    <xdr:col>1</xdr:col>
                    <xdr:colOff>19050</xdr:colOff>
                    <xdr:row>19</xdr:row>
                    <xdr:rowOff>171450</xdr:rowOff>
                  </from>
                  <to>
                    <xdr:col>2</xdr:col>
                    <xdr:colOff>57150</xdr:colOff>
                    <xdr:row>21</xdr:row>
                    <xdr:rowOff>0</xdr:rowOff>
                  </to>
                </anchor>
              </controlPr>
            </control>
          </mc:Choice>
        </mc:AlternateContent>
        <mc:AlternateContent xmlns:mc="http://schemas.openxmlformats.org/markup-compatibility/2006">
          <mc:Choice Requires="x14">
            <control shapeId="2089" r:id="rId14" name="Check Box 41">
              <controlPr locked="0" defaultSize="0" autoFill="0" autoLine="0" autoPict="0">
                <anchor>
                  <from>
                    <xdr:col>1</xdr:col>
                    <xdr:colOff>19050</xdr:colOff>
                    <xdr:row>21</xdr:row>
                    <xdr:rowOff>133350</xdr:rowOff>
                  </from>
                  <to>
                    <xdr:col>2</xdr:col>
                    <xdr:colOff>57150</xdr:colOff>
                    <xdr:row>23</xdr:row>
                    <xdr:rowOff>19050</xdr:rowOff>
                  </to>
                </anchor>
              </controlPr>
            </control>
          </mc:Choice>
        </mc:AlternateContent>
        <mc:AlternateContent xmlns:mc="http://schemas.openxmlformats.org/markup-compatibility/2006">
          <mc:Choice Requires="x14">
            <control shapeId="2090" r:id="rId15" name="Check Box 42">
              <controlPr locked="0" defaultSize="0" autoFill="0" autoLine="0" autoPict="0">
                <anchor>
                  <from>
                    <xdr:col>1</xdr:col>
                    <xdr:colOff>19050</xdr:colOff>
                    <xdr:row>20</xdr:row>
                    <xdr:rowOff>133350</xdr:rowOff>
                  </from>
                  <to>
                    <xdr:col>2</xdr:col>
                    <xdr:colOff>57150</xdr:colOff>
                    <xdr:row>22</xdr:row>
                    <xdr:rowOff>19050</xdr:rowOff>
                  </to>
                </anchor>
              </controlPr>
            </control>
          </mc:Choice>
        </mc:AlternateContent>
        <mc:AlternateContent xmlns:mc="http://schemas.openxmlformats.org/markup-compatibility/2006">
          <mc:Choice Requires="x14">
            <control shapeId="2091" r:id="rId16" name="Check Box 43">
              <controlPr locked="0" defaultSize="0" autoFill="0" autoLine="0" autoPict="0">
                <anchor>
                  <from>
                    <xdr:col>1</xdr:col>
                    <xdr:colOff>19050</xdr:colOff>
                    <xdr:row>22</xdr:row>
                    <xdr:rowOff>133350</xdr:rowOff>
                  </from>
                  <to>
                    <xdr:col>2</xdr:col>
                    <xdr:colOff>57150</xdr:colOff>
                    <xdr:row>24</xdr:row>
                    <xdr:rowOff>19050</xdr:rowOff>
                  </to>
                </anchor>
              </controlPr>
            </control>
          </mc:Choice>
        </mc:AlternateContent>
        <mc:AlternateContent xmlns:mc="http://schemas.openxmlformats.org/markup-compatibility/2006">
          <mc:Choice Requires="x14">
            <control shapeId="2092" r:id="rId17" name="Check Box 44">
              <controlPr locked="0" defaultSize="0" autoFill="0" autoLine="0" autoPict="0">
                <anchor>
                  <from>
                    <xdr:col>1</xdr:col>
                    <xdr:colOff>19050</xdr:colOff>
                    <xdr:row>23</xdr:row>
                    <xdr:rowOff>133350</xdr:rowOff>
                  </from>
                  <to>
                    <xdr:col>2</xdr:col>
                    <xdr:colOff>57150</xdr:colOff>
                    <xdr:row>25</xdr:row>
                    <xdr:rowOff>19050</xdr:rowOff>
                  </to>
                </anchor>
              </controlPr>
            </control>
          </mc:Choice>
        </mc:AlternateContent>
        <mc:AlternateContent xmlns:mc="http://schemas.openxmlformats.org/markup-compatibility/2006">
          <mc:Choice Requires="x14">
            <control shapeId="2103" r:id="rId18" name="Check Box 55">
              <controlPr locked="0" defaultSize="0" autoFill="0" autoLine="0" autoPict="0">
                <anchor moveWithCells="1">
                  <from>
                    <xdr:col>1</xdr:col>
                    <xdr:colOff>9525</xdr:colOff>
                    <xdr:row>9</xdr:row>
                    <xdr:rowOff>180975</xdr:rowOff>
                  </from>
                  <to>
                    <xdr:col>2</xdr:col>
                    <xdr:colOff>47625</xdr:colOff>
                    <xdr:row>11</xdr:row>
                    <xdr:rowOff>19050</xdr:rowOff>
                  </to>
                </anchor>
              </controlPr>
            </control>
          </mc:Choice>
        </mc:AlternateContent>
        <mc:AlternateContent xmlns:mc="http://schemas.openxmlformats.org/markup-compatibility/2006">
          <mc:Choice Requires="x14">
            <control shapeId="2105" r:id="rId19" name="Check Box 57">
              <controlPr locked="0" defaultSize="0" autoFill="0" autoLine="0" autoPict="0">
                <anchor moveWithCells="1">
                  <from>
                    <xdr:col>1</xdr:col>
                    <xdr:colOff>9525</xdr:colOff>
                    <xdr:row>10</xdr:row>
                    <xdr:rowOff>133350</xdr:rowOff>
                  </from>
                  <to>
                    <xdr:col>2</xdr:col>
                    <xdr:colOff>47625</xdr:colOff>
                    <xdr:row>12</xdr:row>
                    <xdr:rowOff>19050</xdr:rowOff>
                  </to>
                </anchor>
              </controlPr>
            </control>
          </mc:Choice>
        </mc:AlternateContent>
        <mc:AlternateContent xmlns:mc="http://schemas.openxmlformats.org/markup-compatibility/2006">
          <mc:Choice Requires="x14">
            <control shapeId="2106" r:id="rId20" name="Check Box 58">
              <controlPr locked="0" defaultSize="0" autoFill="0" autoLine="0" autoPict="0">
                <anchor moveWithCells="1">
                  <from>
                    <xdr:col>1</xdr:col>
                    <xdr:colOff>9525</xdr:colOff>
                    <xdr:row>11</xdr:row>
                    <xdr:rowOff>142875</xdr:rowOff>
                  </from>
                  <to>
                    <xdr:col>2</xdr:col>
                    <xdr:colOff>47625</xdr:colOff>
                    <xdr:row>13</xdr:row>
                    <xdr:rowOff>19050</xdr:rowOff>
                  </to>
                </anchor>
              </controlPr>
            </control>
          </mc:Choice>
        </mc:AlternateContent>
        <mc:AlternateContent xmlns:mc="http://schemas.openxmlformats.org/markup-compatibility/2006">
          <mc:Choice Requires="x14">
            <control shapeId="2107" r:id="rId21" name="Check Box 59">
              <controlPr locked="0" defaultSize="0" autoFill="0" autoLine="0" autoPict="0">
                <anchor moveWithCells="1">
                  <from>
                    <xdr:col>1</xdr:col>
                    <xdr:colOff>9525</xdr:colOff>
                    <xdr:row>12</xdr:row>
                    <xdr:rowOff>142875</xdr:rowOff>
                  </from>
                  <to>
                    <xdr:col>2</xdr:col>
                    <xdr:colOff>47625</xdr:colOff>
                    <xdr:row>14</xdr:row>
                    <xdr:rowOff>19050</xdr:rowOff>
                  </to>
                </anchor>
              </controlPr>
            </control>
          </mc:Choice>
        </mc:AlternateContent>
        <mc:AlternateContent xmlns:mc="http://schemas.openxmlformats.org/markup-compatibility/2006">
          <mc:Choice Requires="x14">
            <control shapeId="2108" r:id="rId22" name="Check Box 60">
              <controlPr locked="0" defaultSize="0" autoFill="0" autoLine="0" autoPict="0">
                <anchor moveWithCells="1">
                  <from>
                    <xdr:col>1</xdr:col>
                    <xdr:colOff>9525</xdr:colOff>
                    <xdr:row>13</xdr:row>
                    <xdr:rowOff>133350</xdr:rowOff>
                  </from>
                  <to>
                    <xdr:col>2</xdr:col>
                    <xdr:colOff>47625</xdr:colOff>
                    <xdr:row>15</xdr:row>
                    <xdr:rowOff>19050</xdr:rowOff>
                  </to>
                </anchor>
              </controlPr>
            </control>
          </mc:Choice>
        </mc:AlternateContent>
        <mc:AlternateContent xmlns:mc="http://schemas.openxmlformats.org/markup-compatibility/2006">
          <mc:Choice Requires="x14">
            <control shapeId="2111" r:id="rId23" name="Check Box 63">
              <controlPr defaultSize="0" autoFill="0" autoLine="0" autoPict="0">
                <anchor moveWithCells="1">
                  <from>
                    <xdr:col>1</xdr:col>
                    <xdr:colOff>9525</xdr:colOff>
                    <xdr:row>14</xdr:row>
                    <xdr:rowOff>142875</xdr:rowOff>
                  </from>
                  <to>
                    <xdr:col>2</xdr:col>
                    <xdr:colOff>47625</xdr:colOff>
                    <xdr:row>16</xdr:row>
                    <xdr:rowOff>19050</xdr:rowOff>
                  </to>
                </anchor>
              </controlPr>
            </control>
          </mc:Choice>
        </mc:AlternateContent>
        <mc:AlternateContent xmlns:mc="http://schemas.openxmlformats.org/markup-compatibility/2006">
          <mc:Choice Requires="x14">
            <control shapeId="2112" r:id="rId24" name="Check Box 64">
              <controlPr defaultSize="0" autoFill="0" autoLine="0" autoPict="0">
                <anchor>
                  <from>
                    <xdr:col>1</xdr:col>
                    <xdr:colOff>9525</xdr:colOff>
                    <xdr:row>36</xdr:row>
                    <xdr:rowOff>190500</xdr:rowOff>
                  </from>
                  <to>
                    <xdr:col>2</xdr:col>
                    <xdr:colOff>47625</xdr:colOff>
                    <xdr:row>38</xdr:row>
                    <xdr:rowOff>28575</xdr:rowOff>
                  </to>
                </anchor>
              </controlPr>
            </control>
          </mc:Choice>
        </mc:AlternateContent>
        <mc:AlternateContent xmlns:mc="http://schemas.openxmlformats.org/markup-compatibility/2006">
          <mc:Choice Requires="x14">
            <control shapeId="2113" r:id="rId25" name="Check Box 65">
              <controlPr defaultSize="0" autoFill="0" autoLine="0" autoPict="0">
                <anchor>
                  <from>
                    <xdr:col>1</xdr:col>
                    <xdr:colOff>9525</xdr:colOff>
                    <xdr:row>37</xdr:row>
                    <xdr:rowOff>142875</xdr:rowOff>
                  </from>
                  <to>
                    <xdr:col>2</xdr:col>
                    <xdr:colOff>47625</xdr:colOff>
                    <xdr:row>39</xdr:row>
                    <xdr:rowOff>19050</xdr:rowOff>
                  </to>
                </anchor>
              </controlPr>
            </control>
          </mc:Choice>
        </mc:AlternateContent>
        <mc:AlternateContent xmlns:mc="http://schemas.openxmlformats.org/markup-compatibility/2006">
          <mc:Choice Requires="x14">
            <control shapeId="2115" r:id="rId26" name="Check Box 67">
              <controlPr defaultSize="0" autoFill="0" autoLine="0" autoPict="0">
                <anchor>
                  <from>
                    <xdr:col>1</xdr:col>
                    <xdr:colOff>9525</xdr:colOff>
                    <xdr:row>38</xdr:row>
                    <xdr:rowOff>142875</xdr:rowOff>
                  </from>
                  <to>
                    <xdr:col>2</xdr:col>
                    <xdr:colOff>47625</xdr:colOff>
                    <xdr:row>40</xdr:row>
                    <xdr:rowOff>19050</xdr:rowOff>
                  </to>
                </anchor>
              </controlPr>
            </control>
          </mc:Choice>
        </mc:AlternateContent>
        <mc:AlternateContent xmlns:mc="http://schemas.openxmlformats.org/markup-compatibility/2006">
          <mc:Choice Requires="x14">
            <control shapeId="2116" r:id="rId27" name="Check Box 68">
              <controlPr defaultSize="0" autoFill="0" autoLine="0" autoPict="0">
                <anchor>
                  <from>
                    <xdr:col>1</xdr:col>
                    <xdr:colOff>9525</xdr:colOff>
                    <xdr:row>40</xdr:row>
                    <xdr:rowOff>76200</xdr:rowOff>
                  </from>
                  <to>
                    <xdr:col>2</xdr:col>
                    <xdr:colOff>47625</xdr:colOff>
                    <xdr:row>40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Net Fee</vt:lpstr>
      <vt:lpstr>'Net Fee'!Print_Area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Taylor</dc:creator>
  <cp:lastModifiedBy>Diann Ball</cp:lastModifiedBy>
  <cp:lastPrinted>2017-02-24T21:11:17Z</cp:lastPrinted>
  <dcterms:created xsi:type="dcterms:W3CDTF">2012-07-31T16:35:06Z</dcterms:created>
  <dcterms:modified xsi:type="dcterms:W3CDTF">2023-05-19T13:38:48Z</dcterms:modified>
</cp:coreProperties>
</file>