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tennessee-my.sharepoint.com/personal/jj10340_tn_gov/Documents/Web Editor/ADA updates/new uploads w address form numbers ada check/"/>
    </mc:Choice>
  </mc:AlternateContent>
  <xr:revisionPtr revIDLastSave="3" documentId="8_{55ACE3F1-0C1D-4076-9404-7FECDB77CF30}" xr6:coauthVersionLast="47" xr6:coauthVersionMax="47" xr10:uidLastSave="{0A99EC20-469F-43E6-AD06-DCA64F65AD03}"/>
  <bookViews>
    <workbookView xWindow="22932" yWindow="-108" windowWidth="23256" windowHeight="12456" xr2:uid="{F48E3575-D280-4043-905C-7E64E11D9DDC}"/>
  </bookViews>
  <sheets>
    <sheet name="SOE"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3" l="1"/>
  <c r="E28" i="13"/>
  <c r="E56" i="13"/>
  <c r="E55" i="13"/>
  <c r="E54" i="13"/>
  <c r="E52" i="13"/>
  <c r="E51" i="13"/>
  <c r="E50" i="13"/>
  <c r="E49" i="13"/>
  <c r="E48" i="13"/>
  <c r="E47" i="13"/>
  <c r="E46" i="13"/>
  <c r="E45" i="13"/>
  <c r="E40" i="13"/>
  <c r="E39" i="13"/>
  <c r="E38" i="13"/>
  <c r="E37" i="13"/>
  <c r="E36" i="13"/>
  <c r="E31" i="13"/>
  <c r="E27" i="13"/>
  <c r="E24" i="13"/>
  <c r="E22" i="13"/>
  <c r="E21" i="13"/>
  <c r="E20" i="13"/>
  <c r="E19" i="13"/>
  <c r="E18" i="13"/>
  <c r="E17" i="13"/>
  <c r="E16" i="13"/>
  <c r="E15" i="13"/>
  <c r="E14" i="13"/>
  <c r="E13" i="13"/>
  <c r="F53" i="13"/>
  <c r="F56" i="13"/>
  <c r="F57" i="13"/>
  <c r="F58" i="13"/>
  <c r="D53" i="13"/>
  <c r="D56" i="13"/>
  <c r="D57" i="13"/>
  <c r="F42" i="13"/>
  <c r="D42" i="13"/>
  <c r="F41" i="13"/>
  <c r="D41" i="13"/>
  <c r="F40" i="13"/>
  <c r="D40" i="13"/>
  <c r="F33" i="13"/>
  <c r="F62" i="13"/>
  <c r="D33" i="13"/>
  <c r="E33" i="13"/>
  <c r="F32" i="13"/>
  <c r="D32" i="13"/>
  <c r="F28" i="13"/>
  <c r="F60" i="13"/>
  <c r="D28" i="13"/>
  <c r="D60" i="13"/>
  <c r="F22" i="13"/>
  <c r="F24" i="13"/>
  <c r="D22" i="13"/>
  <c r="D24" i="13"/>
  <c r="C41" i="13"/>
  <c r="E41" i="13"/>
  <c r="C32" i="13"/>
  <c r="C42" i="13"/>
  <c r="E42" i="13"/>
  <c r="C33" i="13"/>
  <c r="C53" i="13"/>
  <c r="E53" i="13"/>
  <c r="C56" i="13"/>
  <c r="C57" i="13"/>
  <c r="E57" i="13"/>
  <c r="C40" i="13"/>
  <c r="C22" i="13"/>
  <c r="C23" i="13"/>
  <c r="C24" i="13"/>
  <c r="F23" i="13"/>
  <c r="D58" i="13"/>
  <c r="D62" i="13"/>
  <c r="D23" i="13"/>
  <c r="E23" i="13"/>
  <c r="D61" i="13"/>
  <c r="D63" i="13"/>
  <c r="F61" i="13"/>
  <c r="F63" i="13"/>
  <c r="C61" i="13"/>
  <c r="E61" i="13"/>
  <c r="E32" i="13"/>
  <c r="C58" i="13"/>
  <c r="E58" i="13"/>
  <c r="C60" i="13"/>
  <c r="E60" i="13"/>
  <c r="C62" i="13"/>
  <c r="E62" i="13"/>
  <c r="C63" i="13"/>
  <c r="E63" i="13"/>
</calcChain>
</file>

<file path=xl/sharedStrings.xml><?xml version="1.0" encoding="utf-8"?>
<sst xmlns="http://schemas.openxmlformats.org/spreadsheetml/2006/main" count="81" uniqueCount="70">
  <si>
    <t>Title</t>
  </si>
  <si>
    <t>To/State Agency</t>
  </si>
  <si>
    <t>Invoice Number</t>
  </si>
  <si>
    <t>Contract Period</t>
  </si>
  <si>
    <t>Capital</t>
  </si>
  <si>
    <t>RTAP</t>
  </si>
  <si>
    <t>Date</t>
  </si>
  <si>
    <t>Contractor/Grantee Name</t>
  </si>
  <si>
    <t>Contractor/Grantee Address</t>
  </si>
  <si>
    <t>Contractor/Grantee Authorized Signature</t>
  </si>
  <si>
    <t>Contact Person/Telephone</t>
  </si>
  <si>
    <t>+</t>
  </si>
  <si>
    <t>Amount Due this Invoice</t>
  </si>
  <si>
    <t>Grand Total State Requested</t>
  </si>
  <si>
    <t>Grand Total Federal Requested</t>
  </si>
  <si>
    <t>Grand Total RTAP Requested</t>
  </si>
  <si>
    <t>Total State Requested</t>
  </si>
  <si>
    <t>Total Federal Requested</t>
  </si>
  <si>
    <t>Total Operating</t>
  </si>
  <si>
    <t>Fare Box Revenues</t>
  </si>
  <si>
    <t>Less:</t>
  </si>
  <si>
    <t>Sub-Total</t>
  </si>
  <si>
    <t xml:space="preserve"> Indirect Costs</t>
  </si>
  <si>
    <t>Other Direct Costs</t>
  </si>
  <si>
    <t>Planning</t>
  </si>
  <si>
    <t>Drug/Alcohol Testing</t>
  </si>
  <si>
    <t>Licenses &amp; Insurances</t>
  </si>
  <si>
    <t>Travel &amp; Training</t>
  </si>
  <si>
    <t>Fringe Benefits</t>
  </si>
  <si>
    <t>Operating Expenses</t>
  </si>
  <si>
    <t>Total Capital</t>
  </si>
  <si>
    <t>Radio/Communications</t>
  </si>
  <si>
    <t>Passenger Van/Bus</t>
  </si>
  <si>
    <t>ADA Passenger Van/Bus</t>
  </si>
  <si>
    <t>Total RTAP Requested</t>
  </si>
  <si>
    <t>Indirect Cost</t>
  </si>
  <si>
    <t>Insurance</t>
  </si>
  <si>
    <t>Supplies &amp; Printing</t>
  </si>
  <si>
    <t>Communications</t>
  </si>
  <si>
    <t>Rent &amp; Utilities</t>
  </si>
  <si>
    <t>Salaries &amp; Wages</t>
  </si>
  <si>
    <t>Project Administration</t>
  </si>
  <si>
    <t>Program</t>
  </si>
  <si>
    <t>Total Planning</t>
  </si>
  <si>
    <t>State Project Number</t>
  </si>
  <si>
    <t>Total Project Administration</t>
  </si>
  <si>
    <t>Total RTAP</t>
  </si>
  <si>
    <t>Vehicle Operating</t>
  </si>
  <si>
    <t>Other Capital (incl Prev Mntc)</t>
  </si>
  <si>
    <t>Schedule Of Expenditures</t>
  </si>
  <si>
    <t>Invoice Period</t>
  </si>
  <si>
    <t>F&amp;A Contract Number</t>
  </si>
  <si>
    <t xml:space="preserve">                         City, State, Zip</t>
  </si>
  <si>
    <t>Grand Total</t>
  </si>
  <si>
    <t>I certify to the best of my knowledge and belief that the data above are correct and that all expenditures were made in accordance with the contract conditions and that payment is due and has not been previously requested.</t>
  </si>
  <si>
    <t>Cost 
Categories</t>
  </si>
  <si>
    <t>Amount Due
This Invoice (1)</t>
  </si>
  <si>
    <t>Amount Previously
 Invoiced (2)</t>
  </si>
  <si>
    <t>Cumulative
Expenditures (1+2=3)</t>
  </si>
  <si>
    <t>Contract
Budget</t>
  </si>
  <si>
    <t>Invoice Date</t>
  </si>
  <si>
    <t>FTA Grant Number</t>
  </si>
  <si>
    <t xml:space="preserve">State-match only contract? </t>
  </si>
  <si>
    <t>NO</t>
  </si>
  <si>
    <t>+  Amounts Previously Invoiced</t>
  </si>
  <si>
    <t>=  Cumulative Expenditures</t>
  </si>
  <si>
    <t>TDOT Recommendation Payment Authorization</t>
  </si>
  <si>
    <t>TDOT - Public Transportation Section</t>
  </si>
  <si>
    <t>RDA 11425</t>
  </si>
  <si>
    <t>DT-1870 (Rev. 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</si>
</sst>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0"/>
      <name val="Arial"/>
    </font>
    <font>
      <sz val="10"/>
      <name val="Arial"/>
    </font>
    <font>
      <sz val="10"/>
      <name val="Arial"/>
      <family val="2"/>
    </font>
    <font>
      <sz val="10"/>
      <name val="Arial"/>
      <family val="2"/>
    </font>
    <font>
      <sz val="10"/>
      <name val="Arial"/>
      <family val="2"/>
    </font>
    <font>
      <sz val="10"/>
      <color theme="1"/>
      <name val="Arial"/>
      <family val="2"/>
    </font>
    <font>
      <sz val="12"/>
      <color theme="1"/>
      <name val="Arial"/>
      <family val="2"/>
    </font>
    <font>
      <sz val="14"/>
      <color theme="1"/>
      <name val="Arial"/>
      <family val="2"/>
    </font>
    <font>
      <b/>
      <sz val="12"/>
      <color theme="1"/>
      <name val="Arial"/>
      <family val="2"/>
    </font>
    <font>
      <sz val="8"/>
      <color theme="1"/>
      <name val="Arial"/>
      <family val="2"/>
    </font>
    <font>
      <sz val="11"/>
      <color theme="1"/>
      <name val="Arial"/>
      <family val="2"/>
    </font>
    <font>
      <b/>
      <sz val="11"/>
      <color theme="1"/>
      <name val="Arial"/>
      <family val="2"/>
    </font>
    <font>
      <b/>
      <sz val="20"/>
      <color theme="1"/>
      <name val="Arial"/>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4"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cellStyleXfs>
  <cellXfs count="75">
    <xf numFmtId="0" fontId="0" fillId="0" borderId="0" xfId="0"/>
    <xf numFmtId="44" fontId="6" fillId="0" borderId="1" xfId="5" applyFont="1" applyFill="1" applyBorder="1" applyProtection="1">
      <protection locked="0"/>
    </xf>
    <xf numFmtId="43" fontId="6" fillId="0" borderId="2" xfId="1" applyFont="1" applyFill="1" applyBorder="1" applyProtection="1">
      <protection locked="0"/>
    </xf>
    <xf numFmtId="44" fontId="6" fillId="0" borderId="2" xfId="5" applyFont="1" applyFill="1" applyBorder="1" applyProtection="1">
      <protection locked="0"/>
    </xf>
    <xf numFmtId="0" fontId="6" fillId="0" borderId="0" xfId="0" applyFont="1"/>
    <xf numFmtId="0" fontId="7" fillId="0" borderId="0" xfId="0" applyFont="1"/>
    <xf numFmtId="0" fontId="8" fillId="0" borderId="0" xfId="0" applyFont="1" applyAlignment="1">
      <alignment horizontal="left"/>
    </xf>
    <xf numFmtId="0" fontId="7" fillId="0" borderId="3" xfId="0" applyFont="1" applyBorder="1" applyAlignment="1">
      <alignment horizontal="left"/>
    </xf>
    <xf numFmtId="0" fontId="7" fillId="0" borderId="0" xfId="0" applyFont="1" applyAlignment="1">
      <alignment horizontal="center"/>
    </xf>
    <xf numFmtId="0" fontId="8" fillId="0" borderId="0" xfId="0" applyFont="1"/>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xf numFmtId="0" fontId="8" fillId="0" borderId="7" xfId="0" applyFont="1" applyBorder="1"/>
    <xf numFmtId="0" fontId="8" fillId="0" borderId="7" xfId="0" applyFont="1" applyBorder="1" applyAlignment="1">
      <alignment horizontal="right"/>
    </xf>
    <xf numFmtId="44" fontId="6" fillId="0" borderId="2" xfId="5" applyFont="1" applyFill="1" applyBorder="1" applyProtection="1"/>
    <xf numFmtId="44" fontId="6" fillId="0" borderId="1" xfId="5" applyFont="1" applyFill="1" applyBorder="1" applyProtection="1"/>
    <xf numFmtId="44" fontId="6" fillId="0" borderId="2" xfId="2" applyFont="1" applyFill="1" applyBorder="1" applyProtection="1"/>
    <xf numFmtId="0" fontId="8" fillId="0" borderId="7" xfId="0" applyFont="1" applyBorder="1" applyAlignment="1">
      <alignment horizontal="center"/>
    </xf>
    <xf numFmtId="44" fontId="6" fillId="0" borderId="8" xfId="5" applyFont="1" applyBorder="1" applyProtection="1"/>
    <xf numFmtId="44" fontId="6" fillId="0" borderId="1" xfId="5" applyFont="1" applyBorder="1" applyProtection="1"/>
    <xf numFmtId="44" fontId="6" fillId="0" borderId="9" xfId="5" applyFont="1" applyBorder="1" applyProtection="1"/>
    <xf numFmtId="0" fontId="9" fillId="0" borderId="0" xfId="0" applyFont="1"/>
    <xf numFmtId="0" fontId="9" fillId="0" borderId="0" xfId="0" applyFont="1" applyAlignment="1">
      <alignment horizontal="right"/>
    </xf>
    <xf numFmtId="43" fontId="9" fillId="0" borderId="0" xfId="1" applyFont="1" applyProtection="1"/>
    <xf numFmtId="0" fontId="5" fillId="0" borderId="0" xfId="0" applyFont="1"/>
    <xf numFmtId="0" fontId="9" fillId="0" borderId="0" xfId="0" applyFont="1" applyAlignment="1">
      <alignment wrapText="1"/>
    </xf>
    <xf numFmtId="0" fontId="10" fillId="0" borderId="0" xfId="0" applyFont="1"/>
    <xf numFmtId="0" fontId="10" fillId="0" borderId="3" xfId="0" applyFont="1" applyBorder="1" applyAlignment="1">
      <alignment wrapText="1"/>
    </xf>
    <xf numFmtId="0" fontId="6" fillId="0" borderId="3"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10" fillId="0" borderId="3" xfId="0" applyFont="1" applyBorder="1" applyProtection="1">
      <protection locked="0"/>
    </xf>
    <xf numFmtId="0" fontId="10" fillId="0" borderId="3" xfId="0" applyFont="1" applyBorder="1" applyAlignment="1" applyProtection="1">
      <alignment wrapText="1"/>
      <protection locked="0"/>
    </xf>
    <xf numFmtId="43" fontId="6" fillId="0" borderId="2" xfId="1" applyFont="1" applyFill="1" applyBorder="1" applyProtection="1"/>
    <xf numFmtId="0" fontId="6" fillId="0" borderId="1" xfId="0" applyFont="1" applyBorder="1"/>
    <xf numFmtId="43" fontId="6" fillId="0" borderId="1" xfId="5" applyNumberFormat="1" applyFont="1" applyFill="1" applyBorder="1" applyProtection="1"/>
    <xf numFmtId="43" fontId="6" fillId="0" borderId="1" xfId="0" applyNumberFormat="1" applyFont="1" applyBorder="1"/>
    <xf numFmtId="43" fontId="6" fillId="0" borderId="2" xfId="1" quotePrefix="1" applyFont="1" applyFill="1" applyBorder="1" applyProtection="1">
      <protection locked="0"/>
    </xf>
    <xf numFmtId="43" fontId="6" fillId="2" borderId="11" xfId="1" applyFont="1" applyFill="1" applyBorder="1" applyAlignment="1" applyProtection="1"/>
    <xf numFmtId="43" fontId="6" fillId="2" borderId="10" xfId="1" applyFont="1" applyFill="1" applyBorder="1" applyAlignment="1" applyProtection="1"/>
    <xf numFmtId="43" fontId="6" fillId="2" borderId="12" xfId="1" applyFont="1" applyFill="1" applyBorder="1" applyAlignment="1" applyProtection="1"/>
    <xf numFmtId="0" fontId="0" fillId="0" borderId="10" xfId="0" applyBorder="1" applyAlignment="1">
      <alignment horizontal="center"/>
    </xf>
    <xf numFmtId="0" fontId="11" fillId="0" borderId="0" xfId="0" applyFont="1" applyAlignment="1">
      <alignment horizontal="right"/>
    </xf>
    <xf numFmtId="43" fontId="9" fillId="0" borderId="0" xfId="1" quotePrefix="1" applyFont="1" applyProtection="1"/>
    <xf numFmtId="0" fontId="9" fillId="0" borderId="0" xfId="0" quotePrefix="1" applyFont="1"/>
    <xf numFmtId="0" fontId="8" fillId="2" borderId="6" xfId="0" applyFont="1" applyFill="1" applyBorder="1"/>
    <xf numFmtId="0" fontId="8" fillId="2" borderId="7" xfId="0" applyFont="1" applyFill="1" applyBorder="1" applyAlignment="1">
      <alignment horizontal="center"/>
    </xf>
    <xf numFmtId="43" fontId="6" fillId="2" borderId="11" xfId="5" applyNumberFormat="1" applyFont="1" applyFill="1" applyBorder="1" applyAlignment="1" applyProtection="1"/>
    <xf numFmtId="43" fontId="6" fillId="2" borderId="10" xfId="5" applyNumberFormat="1" applyFont="1" applyFill="1" applyBorder="1" applyAlignment="1" applyProtection="1"/>
    <xf numFmtId="43" fontId="6" fillId="2" borderId="12" xfId="5" applyNumberFormat="1" applyFont="1" applyFill="1" applyBorder="1" applyAlignment="1" applyProtection="1"/>
    <xf numFmtId="0" fontId="8" fillId="2" borderId="7" xfId="0" applyFont="1" applyFill="1" applyBorder="1"/>
    <xf numFmtId="44" fontId="6" fillId="2" borderId="2" xfId="5" applyFont="1" applyFill="1" applyBorder="1" applyProtection="1"/>
    <xf numFmtId="44" fontId="6" fillId="2" borderId="1" xfId="5" applyFont="1" applyFill="1" applyBorder="1" applyProtection="1"/>
    <xf numFmtId="0" fontId="8" fillId="2" borderId="13" xfId="0" applyFont="1" applyFill="1" applyBorder="1"/>
    <xf numFmtId="0" fontId="8" fillId="2" borderId="14" xfId="0" applyFont="1" applyFill="1" applyBorder="1" applyAlignment="1">
      <alignment horizontal="center"/>
    </xf>
    <xf numFmtId="44" fontId="6" fillId="2" borderId="8" xfId="5" applyFont="1" applyFill="1" applyBorder="1" applyProtection="1"/>
    <xf numFmtId="44" fontId="6" fillId="0" borderId="10" xfId="5" applyFont="1" applyFill="1" applyBorder="1" applyProtection="1"/>
    <xf numFmtId="44" fontId="6" fillId="0" borderId="10" xfId="2" applyFont="1" applyFill="1" applyBorder="1" applyProtection="1"/>
    <xf numFmtId="44" fontId="6" fillId="0" borderId="12" xfId="5" applyFont="1" applyFill="1" applyBorder="1" applyProtection="1"/>
    <xf numFmtId="0" fontId="8" fillId="0" borderId="10" xfId="0" applyFont="1" applyBorder="1" applyAlignment="1">
      <alignment horizontal="right"/>
    </xf>
    <xf numFmtId="44" fontId="6" fillId="0" borderId="7" xfId="5" applyFont="1" applyFill="1" applyBorder="1" applyProtection="1"/>
    <xf numFmtId="0" fontId="8" fillId="0" borderId="10" xfId="0" applyFont="1" applyBorder="1" applyAlignment="1">
      <alignment horizontal="center"/>
    </xf>
    <xf numFmtId="0" fontId="11" fillId="0" borderId="0" xfId="0" applyFont="1"/>
    <xf numFmtId="0" fontId="10" fillId="0" borderId="3" xfId="0" applyFont="1" applyBorder="1" applyAlignment="1" applyProtection="1">
      <alignment horizontal="center"/>
      <protection locked="0"/>
    </xf>
    <xf numFmtId="0" fontId="12" fillId="0" borderId="0" xfId="0" applyFont="1" applyAlignment="1">
      <alignment horizontal="center"/>
    </xf>
    <xf numFmtId="0" fontId="8" fillId="0" borderId="15" xfId="0" applyFont="1" applyBorder="1" applyAlignment="1">
      <alignment horizontal="center" wrapText="1"/>
    </xf>
    <xf numFmtId="0" fontId="8" fillId="0" borderId="16" xfId="0" applyFont="1" applyBorder="1" applyAlignment="1">
      <alignment horizontal="center"/>
    </xf>
    <xf numFmtId="0" fontId="6" fillId="0" borderId="3" xfId="0" applyFont="1" applyBorder="1" applyAlignment="1" applyProtection="1">
      <alignment horizontal="center"/>
      <protection locked="0"/>
    </xf>
    <xf numFmtId="0" fontId="8" fillId="0" borderId="6" xfId="0" applyFont="1" applyBorder="1" applyAlignment="1">
      <alignment horizontal="left"/>
    </xf>
    <xf numFmtId="0" fontId="8" fillId="0" borderId="7" xfId="0" applyFont="1" applyBorder="1" applyAlignment="1">
      <alignment horizontal="left"/>
    </xf>
    <xf numFmtId="0" fontId="8" fillId="0" borderId="17" xfId="0" applyFont="1" applyBorder="1" applyAlignment="1">
      <alignment horizontal="left"/>
    </xf>
    <xf numFmtId="0" fontId="8" fillId="0" borderId="18" xfId="0" applyFont="1" applyBorder="1" applyAlignment="1">
      <alignment horizontal="left"/>
    </xf>
    <xf numFmtId="0" fontId="8" fillId="0" borderId="19" xfId="0" applyFont="1" applyBorder="1" applyAlignment="1">
      <alignment horizontal="right"/>
    </xf>
    <xf numFmtId="0" fontId="8" fillId="0" borderId="20" xfId="0" applyFont="1" applyBorder="1" applyAlignment="1">
      <alignment horizontal="right"/>
    </xf>
    <xf numFmtId="0" fontId="9" fillId="0" borderId="0" xfId="0" applyFont="1" applyAlignment="1">
      <alignment horizontal="left" vertical="top" wrapText="1"/>
    </xf>
  </cellXfs>
  <cellStyles count="9">
    <cellStyle name="Comma 2" xfId="1" xr:uid="{A8989FBE-58DA-4977-BBE7-3FF0DFA47283}"/>
    <cellStyle name="Currency" xfId="2" builtinId="4"/>
    <cellStyle name="Currency 2" xfId="3" xr:uid="{EE26C51F-E32B-4E66-AFC6-8D53CF1B63D8}"/>
    <cellStyle name="Currency 3" xfId="4" xr:uid="{B2ACF2F3-035B-4A6A-82A9-01C0C865983E}"/>
    <cellStyle name="Currency 4" xfId="5" xr:uid="{ED809FCF-FF84-4D1D-A3B5-5C3F018C0C9A}"/>
    <cellStyle name="Normal" xfId="0" builtinId="0"/>
    <cellStyle name="Normal 2" xfId="6" xr:uid="{681EB8AA-7AAE-4B93-AF54-86DA6EA284C1}"/>
    <cellStyle name="Percent 2" xfId="7" xr:uid="{25EC986C-8236-4507-8671-8C823CCAAD69}"/>
    <cellStyle name="Percent 3" xfId="8" xr:uid="{4038283B-15F0-4434-A08F-9F72E5C0695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21771</xdr:colOff>
      <xdr:row>0</xdr:row>
      <xdr:rowOff>0</xdr:rowOff>
    </xdr:from>
    <xdr:to>
      <xdr:col>1</xdr:col>
      <xdr:colOff>1219200</xdr:colOff>
      <xdr:row>2</xdr:row>
      <xdr:rowOff>30480</xdr:rowOff>
    </xdr:to>
    <xdr:pic>
      <xdr:nvPicPr>
        <xdr:cNvPr id="1026" name="Picture 2" descr="Tennessee Department of Transportation logo">
          <a:extLst>
            <a:ext uri="{FF2B5EF4-FFF2-40B4-BE49-F238E27FC236}">
              <a16:creationId xmlns:a16="http://schemas.microsoft.com/office/drawing/2014/main" id="{09C62E60-F05C-2C14-FED1-141F5EB1E1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614" y="0"/>
          <a:ext cx="1197429" cy="54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24E9-72A1-4BB2-BAA6-B100F7F8958D}">
  <sheetPr>
    <pageSetUpPr fitToPage="1"/>
  </sheetPr>
  <dimension ref="A1:F74"/>
  <sheetViews>
    <sheetView tabSelected="1" zoomScale="90" zoomScaleNormal="90" workbookViewId="0">
      <selection activeCell="C72" sqref="C72"/>
    </sheetView>
  </sheetViews>
  <sheetFormatPr defaultRowHeight="12.45" x14ac:dyDescent="0.3"/>
  <cols>
    <col min="1" max="1" width="2.23046875" customWidth="1"/>
    <col min="2" max="6" width="31.84375" customWidth="1"/>
  </cols>
  <sheetData>
    <row r="1" spans="1:6" ht="25.3" x14ac:dyDescent="0.6">
      <c r="A1" s="64" t="s">
        <v>49</v>
      </c>
      <c r="B1" s="64"/>
      <c r="C1" s="64"/>
      <c r="D1" s="64"/>
      <c r="E1" s="64"/>
      <c r="F1" s="64"/>
    </row>
    <row r="2" spans="1:6" ht="15" x14ac:dyDescent="0.35">
      <c r="A2" s="4"/>
      <c r="B2" s="4"/>
      <c r="C2" s="4"/>
      <c r="D2" s="4"/>
      <c r="E2" s="4"/>
      <c r="F2" s="4"/>
    </row>
    <row r="3" spans="1:6" ht="17.600000000000001" x14ac:dyDescent="0.4">
      <c r="A3" s="5"/>
      <c r="B3" s="6" t="s">
        <v>1</v>
      </c>
      <c r="C3" s="7" t="s">
        <v>67</v>
      </c>
      <c r="D3" s="8"/>
      <c r="E3" s="9" t="s">
        <v>2</v>
      </c>
      <c r="F3" s="29"/>
    </row>
    <row r="4" spans="1:6" ht="15.45" x14ac:dyDescent="0.4">
      <c r="A4" s="4"/>
      <c r="B4" s="9" t="s">
        <v>7</v>
      </c>
      <c r="C4" s="29"/>
      <c r="D4" s="4"/>
      <c r="E4" s="9" t="s">
        <v>50</v>
      </c>
      <c r="F4" s="30"/>
    </row>
    <row r="5" spans="1:6" ht="15.45" x14ac:dyDescent="0.4">
      <c r="A5" s="4"/>
      <c r="B5" s="9" t="s">
        <v>8</v>
      </c>
      <c r="C5" s="30"/>
      <c r="D5" s="4"/>
      <c r="E5" s="9" t="s">
        <v>3</v>
      </c>
      <c r="F5" s="29"/>
    </row>
    <row r="6" spans="1:6" ht="15.45" x14ac:dyDescent="0.4">
      <c r="A6" s="4"/>
      <c r="B6" s="9" t="s">
        <v>52</v>
      </c>
      <c r="C6" s="30"/>
      <c r="D6" s="4"/>
      <c r="E6" s="9" t="s">
        <v>10</v>
      </c>
      <c r="F6" s="30"/>
    </row>
    <row r="7" spans="1:6" ht="15.45" x14ac:dyDescent="0.4">
      <c r="A7" s="4"/>
      <c r="B7" s="9" t="s">
        <v>51</v>
      </c>
      <c r="C7" s="29"/>
      <c r="D7" s="4"/>
      <c r="E7" s="9" t="s">
        <v>42</v>
      </c>
      <c r="F7" s="30"/>
    </row>
    <row r="8" spans="1:6" ht="15.45" x14ac:dyDescent="0.4">
      <c r="A8" s="4"/>
      <c r="B8" s="9" t="s">
        <v>44</v>
      </c>
      <c r="C8" s="30"/>
      <c r="D8" s="4"/>
      <c r="E8" s="9" t="s">
        <v>61</v>
      </c>
      <c r="F8" s="30"/>
    </row>
    <row r="9" spans="1:6" ht="15.45" x14ac:dyDescent="0.4">
      <c r="A9" s="4"/>
      <c r="D9" s="4"/>
      <c r="E9" s="9" t="s">
        <v>62</v>
      </c>
      <c r="F9" s="41" t="s">
        <v>63</v>
      </c>
    </row>
    <row r="10" spans="1:6" ht="15.45" thickBot="1" x14ac:dyDescent="0.4">
      <c r="A10" s="4"/>
      <c r="B10" s="4"/>
      <c r="C10" s="4"/>
      <c r="D10" s="4"/>
      <c r="E10" s="4"/>
      <c r="F10" s="4"/>
    </row>
    <row r="11" spans="1:6" ht="30.9" x14ac:dyDescent="0.4">
      <c r="A11" s="65" t="s">
        <v>55</v>
      </c>
      <c r="B11" s="66"/>
      <c r="C11" s="10" t="s">
        <v>56</v>
      </c>
      <c r="D11" s="10" t="s">
        <v>57</v>
      </c>
      <c r="E11" s="10" t="s">
        <v>58</v>
      </c>
      <c r="F11" s="11" t="s">
        <v>59</v>
      </c>
    </row>
    <row r="12" spans="1:6" ht="15.75" customHeight="1" x14ac:dyDescent="0.4">
      <c r="A12" s="45" t="s">
        <v>41</v>
      </c>
      <c r="B12" s="50"/>
      <c r="C12" s="38"/>
      <c r="D12" s="39"/>
      <c r="E12" s="39"/>
      <c r="F12" s="40"/>
    </row>
    <row r="13" spans="1:6" ht="15.75" customHeight="1" x14ac:dyDescent="0.4">
      <c r="A13" s="12"/>
      <c r="B13" s="13" t="s">
        <v>40</v>
      </c>
      <c r="C13" s="2">
        <v>0</v>
      </c>
      <c r="D13" s="2">
        <v>0</v>
      </c>
      <c r="E13" s="2">
        <f>SUM(C13:D13)</f>
        <v>0</v>
      </c>
      <c r="F13" s="36">
        <v>0</v>
      </c>
    </row>
    <row r="14" spans="1:6" ht="15.75" customHeight="1" x14ac:dyDescent="0.4">
      <c r="A14" s="12"/>
      <c r="B14" s="13" t="s">
        <v>28</v>
      </c>
      <c r="C14" s="2">
        <v>0</v>
      </c>
      <c r="D14" s="2">
        <v>0</v>
      </c>
      <c r="E14" s="2">
        <f t="shared" ref="E14:E24" si="0">SUM(C14:D14)</f>
        <v>0</v>
      </c>
      <c r="F14" s="36">
        <v>0</v>
      </c>
    </row>
    <row r="15" spans="1:6" ht="15.75" customHeight="1" x14ac:dyDescent="0.4">
      <c r="A15" s="12"/>
      <c r="B15" s="13" t="s">
        <v>27</v>
      </c>
      <c r="C15" s="2">
        <v>0</v>
      </c>
      <c r="D15" s="2">
        <v>0</v>
      </c>
      <c r="E15" s="2">
        <f t="shared" si="0"/>
        <v>0</v>
      </c>
      <c r="F15" s="36">
        <v>0</v>
      </c>
    </row>
    <row r="16" spans="1:6" ht="15.75" customHeight="1" x14ac:dyDescent="0.4">
      <c r="A16" s="12"/>
      <c r="B16" s="13" t="s">
        <v>39</v>
      </c>
      <c r="C16" s="2">
        <v>0</v>
      </c>
      <c r="D16" s="2">
        <v>0</v>
      </c>
      <c r="E16" s="2">
        <f t="shared" si="0"/>
        <v>0</v>
      </c>
      <c r="F16" s="36">
        <v>0</v>
      </c>
    </row>
    <row r="17" spans="1:6" ht="15.75" customHeight="1" x14ac:dyDescent="0.4">
      <c r="A17" s="12"/>
      <c r="B17" s="13" t="s">
        <v>38</v>
      </c>
      <c r="C17" s="2">
        <v>0</v>
      </c>
      <c r="D17" s="2">
        <v>0</v>
      </c>
      <c r="E17" s="2">
        <f t="shared" si="0"/>
        <v>0</v>
      </c>
      <c r="F17" s="36">
        <v>0</v>
      </c>
    </row>
    <row r="18" spans="1:6" ht="15.75" customHeight="1" x14ac:dyDescent="0.4">
      <c r="A18" s="12"/>
      <c r="B18" s="13" t="s">
        <v>37</v>
      </c>
      <c r="C18" s="2">
        <v>0</v>
      </c>
      <c r="D18" s="2">
        <v>0</v>
      </c>
      <c r="E18" s="2">
        <f t="shared" si="0"/>
        <v>0</v>
      </c>
      <c r="F18" s="36">
        <v>0</v>
      </c>
    </row>
    <row r="19" spans="1:6" ht="15.75" customHeight="1" x14ac:dyDescent="0.4">
      <c r="A19" s="12"/>
      <c r="B19" s="13" t="s">
        <v>36</v>
      </c>
      <c r="C19" s="2">
        <v>0</v>
      </c>
      <c r="D19" s="2">
        <v>0</v>
      </c>
      <c r="E19" s="2">
        <f t="shared" si="0"/>
        <v>0</v>
      </c>
      <c r="F19" s="36">
        <v>0</v>
      </c>
    </row>
    <row r="20" spans="1:6" ht="15.75" customHeight="1" x14ac:dyDescent="0.4">
      <c r="A20" s="12"/>
      <c r="B20" s="13" t="s">
        <v>23</v>
      </c>
      <c r="C20" s="2">
        <v>0</v>
      </c>
      <c r="D20" s="2">
        <v>0</v>
      </c>
      <c r="E20" s="2">
        <f t="shared" si="0"/>
        <v>0</v>
      </c>
      <c r="F20" s="36">
        <v>0</v>
      </c>
    </row>
    <row r="21" spans="1:6" ht="15.75" customHeight="1" x14ac:dyDescent="0.4">
      <c r="A21" s="12"/>
      <c r="B21" s="13" t="s">
        <v>35</v>
      </c>
      <c r="C21" s="2">
        <v>0</v>
      </c>
      <c r="D21" s="2">
        <v>0</v>
      </c>
      <c r="E21" s="2">
        <f t="shared" si="0"/>
        <v>0</v>
      </c>
      <c r="F21" s="36">
        <v>0</v>
      </c>
    </row>
    <row r="22" spans="1:6" ht="15.75" customHeight="1" x14ac:dyDescent="0.4">
      <c r="A22" s="12"/>
      <c r="B22" s="14" t="s">
        <v>45</v>
      </c>
      <c r="C22" s="15">
        <f>SUM(C13:C21)</f>
        <v>0</v>
      </c>
      <c r="D22" s="15">
        <f>SUM(D13:D21)</f>
        <v>0</v>
      </c>
      <c r="E22" s="17">
        <f t="shared" si="0"/>
        <v>0</v>
      </c>
      <c r="F22" s="1">
        <f>SUM(F13:F21)</f>
        <v>0</v>
      </c>
    </row>
    <row r="23" spans="1:6" ht="15.75" customHeight="1" x14ac:dyDescent="0.4">
      <c r="A23" s="12"/>
      <c r="B23" s="14" t="s">
        <v>17</v>
      </c>
      <c r="C23" s="15">
        <f>IF($F$9="YES",0,ROUND(C22*0.8,2))</f>
        <v>0</v>
      </c>
      <c r="D23" s="15">
        <f>IF($F$9="YES",0,ROUND(D22*0.8,2))</f>
        <v>0</v>
      </c>
      <c r="E23" s="17">
        <f t="shared" si="0"/>
        <v>0</v>
      </c>
      <c r="F23" s="16">
        <f>IF($F$9="YES",0,ROUND(F22*0.8,2))</f>
        <v>0</v>
      </c>
    </row>
    <row r="24" spans="1:6" ht="15.75" customHeight="1" x14ac:dyDescent="0.4">
      <c r="A24" s="12"/>
      <c r="B24" s="14" t="s">
        <v>16</v>
      </c>
      <c r="C24" s="15">
        <f>ROUND(C22*0.1,2)</f>
        <v>0</v>
      </c>
      <c r="D24" s="15">
        <f>ROUND(D22*0.1,2)</f>
        <v>0</v>
      </c>
      <c r="E24" s="17">
        <f t="shared" si="0"/>
        <v>0</v>
      </c>
      <c r="F24" s="16">
        <f>ROUND(F22*0.1,2)</f>
        <v>0</v>
      </c>
    </row>
    <row r="25" spans="1:6" ht="7.5" customHeight="1" x14ac:dyDescent="0.4">
      <c r="A25" s="12"/>
      <c r="B25" s="59"/>
      <c r="C25" s="56"/>
      <c r="D25" s="56"/>
      <c r="E25" s="57"/>
      <c r="F25" s="58"/>
    </row>
    <row r="26" spans="1:6" ht="15.75" customHeight="1" x14ac:dyDescent="0.4">
      <c r="A26" s="45" t="s">
        <v>5</v>
      </c>
      <c r="B26" s="46"/>
      <c r="C26" s="47"/>
      <c r="D26" s="48"/>
      <c r="E26" s="48"/>
      <c r="F26" s="49"/>
    </row>
    <row r="27" spans="1:6" ht="15.75" customHeight="1" x14ac:dyDescent="0.4">
      <c r="A27" s="12"/>
      <c r="B27" s="14" t="s">
        <v>46</v>
      </c>
      <c r="C27" s="3">
        <v>0</v>
      </c>
      <c r="D27" s="3">
        <v>0</v>
      </c>
      <c r="E27" s="3">
        <f>SUM(C27:D27)</f>
        <v>0</v>
      </c>
      <c r="F27" s="1">
        <v>0</v>
      </c>
    </row>
    <row r="28" spans="1:6" ht="15.75" customHeight="1" x14ac:dyDescent="0.4">
      <c r="A28" s="12"/>
      <c r="B28" s="14" t="s">
        <v>34</v>
      </c>
      <c r="C28" s="15">
        <f>IF(F9="YES",0,C27*1)</f>
        <v>0</v>
      </c>
      <c r="D28" s="15">
        <f>D27*1</f>
        <v>0</v>
      </c>
      <c r="E28" s="15">
        <f>SUM(C28:D28)</f>
        <v>0</v>
      </c>
      <c r="F28" s="1">
        <f>F27*1</f>
        <v>0</v>
      </c>
    </row>
    <row r="29" spans="1:6" ht="7.5" customHeight="1" x14ac:dyDescent="0.4">
      <c r="A29" s="12"/>
      <c r="B29" s="61"/>
      <c r="C29" s="60"/>
      <c r="D29" s="15"/>
      <c r="E29" s="15"/>
      <c r="F29" s="16"/>
    </row>
    <row r="30" spans="1:6" ht="15.75" customHeight="1" x14ac:dyDescent="0.4">
      <c r="A30" s="45" t="s">
        <v>24</v>
      </c>
      <c r="B30" s="46"/>
      <c r="C30" s="51"/>
      <c r="D30" s="51"/>
      <c r="E30" s="51"/>
      <c r="F30" s="52"/>
    </row>
    <row r="31" spans="1:6" ht="15.75" customHeight="1" x14ac:dyDescent="0.4">
      <c r="A31" s="12"/>
      <c r="B31" s="14" t="s">
        <v>43</v>
      </c>
      <c r="C31" s="3">
        <v>0</v>
      </c>
      <c r="D31" s="3">
        <v>0</v>
      </c>
      <c r="E31" s="3">
        <f>SUM(C31:D31)</f>
        <v>0</v>
      </c>
      <c r="F31" s="1">
        <v>0</v>
      </c>
    </row>
    <row r="32" spans="1:6" ht="15.75" customHeight="1" x14ac:dyDescent="0.4">
      <c r="A32" s="12"/>
      <c r="B32" s="14" t="s">
        <v>17</v>
      </c>
      <c r="C32" s="15">
        <f>IF($F$9="YES",0,ROUND(C31*0.8,2))</f>
        <v>0</v>
      </c>
      <c r="D32" s="15">
        <f>IF($F$9="YES",0,ROUND(D31*0.8,2))</f>
        <v>0</v>
      </c>
      <c r="E32" s="15">
        <f>SUM(C32:D32)</f>
        <v>0</v>
      </c>
      <c r="F32" s="16">
        <f>IF($F$9="YES",0,ROUND(F31*0.8,2))</f>
        <v>0</v>
      </c>
    </row>
    <row r="33" spans="1:6" ht="15.75" customHeight="1" x14ac:dyDescent="0.4">
      <c r="A33" s="12"/>
      <c r="B33" s="14" t="s">
        <v>16</v>
      </c>
      <c r="C33" s="15">
        <f>ROUND(C31*0.1,2)</f>
        <v>0</v>
      </c>
      <c r="D33" s="15">
        <f>ROUND(D31*0.1,2)</f>
        <v>0</v>
      </c>
      <c r="E33" s="15">
        <f>SUM(C33:D33)</f>
        <v>0</v>
      </c>
      <c r="F33" s="16">
        <f>ROUND(F31*0.1,2)</f>
        <v>0</v>
      </c>
    </row>
    <row r="34" spans="1:6" ht="7.5" customHeight="1" x14ac:dyDescent="0.4">
      <c r="A34" s="12"/>
      <c r="B34" s="59"/>
      <c r="C34" s="56"/>
      <c r="D34" s="56"/>
      <c r="E34" s="56"/>
      <c r="F34" s="58"/>
    </row>
    <row r="35" spans="1:6" ht="15.75" customHeight="1" x14ac:dyDescent="0.4">
      <c r="A35" s="45" t="s">
        <v>4</v>
      </c>
      <c r="B35" s="50"/>
      <c r="C35" s="38"/>
      <c r="D35" s="39"/>
      <c r="E35" s="39"/>
      <c r="F35" s="40"/>
    </row>
    <row r="36" spans="1:6" ht="15.75" customHeight="1" x14ac:dyDescent="0.4">
      <c r="A36" s="12"/>
      <c r="B36" s="13" t="s">
        <v>33</v>
      </c>
      <c r="C36" s="2">
        <v>0</v>
      </c>
      <c r="D36" s="2">
        <v>0</v>
      </c>
      <c r="E36" s="2">
        <f t="shared" ref="E36:E42" si="1">SUM(C36:D36)</f>
        <v>0</v>
      </c>
      <c r="F36" s="36">
        <v>0</v>
      </c>
    </row>
    <row r="37" spans="1:6" ht="15.75" customHeight="1" x14ac:dyDescent="0.4">
      <c r="A37" s="12"/>
      <c r="B37" s="13" t="s">
        <v>32</v>
      </c>
      <c r="C37" s="2">
        <v>0</v>
      </c>
      <c r="D37" s="2">
        <v>0</v>
      </c>
      <c r="E37" s="2">
        <f t="shared" si="1"/>
        <v>0</v>
      </c>
      <c r="F37" s="36">
        <v>0</v>
      </c>
    </row>
    <row r="38" spans="1:6" ht="15.75" customHeight="1" x14ac:dyDescent="0.4">
      <c r="A38" s="12"/>
      <c r="B38" s="13" t="s">
        <v>31</v>
      </c>
      <c r="C38" s="2">
        <v>0</v>
      </c>
      <c r="D38" s="2">
        <v>0</v>
      </c>
      <c r="E38" s="2">
        <f t="shared" si="1"/>
        <v>0</v>
      </c>
      <c r="F38" s="36">
        <v>0</v>
      </c>
    </row>
    <row r="39" spans="1:6" ht="15.75" customHeight="1" x14ac:dyDescent="0.4">
      <c r="A39" s="12"/>
      <c r="B39" s="13" t="s">
        <v>48</v>
      </c>
      <c r="C39" s="2">
        <v>0</v>
      </c>
      <c r="D39" s="2">
        <v>0</v>
      </c>
      <c r="E39" s="2">
        <f t="shared" si="1"/>
        <v>0</v>
      </c>
      <c r="F39" s="36">
        <v>0</v>
      </c>
    </row>
    <row r="40" spans="1:6" ht="15.75" customHeight="1" x14ac:dyDescent="0.4">
      <c r="A40" s="12"/>
      <c r="B40" s="14" t="s">
        <v>30</v>
      </c>
      <c r="C40" s="15">
        <f>SUM(C36:C39)</f>
        <v>0</v>
      </c>
      <c r="D40" s="15">
        <f>SUM(D36:D39)</f>
        <v>0</v>
      </c>
      <c r="E40" s="17">
        <f t="shared" si="1"/>
        <v>0</v>
      </c>
      <c r="F40" s="1">
        <f>SUM(F36:F39)</f>
        <v>0</v>
      </c>
    </row>
    <row r="41" spans="1:6" ht="15.75" customHeight="1" x14ac:dyDescent="0.4">
      <c r="A41" s="12"/>
      <c r="B41" s="14" t="s">
        <v>17</v>
      </c>
      <c r="C41" s="15">
        <f>IF($F$9="YES",0,ROUND((C36*0.85)+((C37+C38+C39)*0.8),2))</f>
        <v>0</v>
      </c>
      <c r="D41" s="15">
        <f>IF($F$9="YES",0,ROUND((D36*0.85)+((D37+D38+D39)*0.8),2))</f>
        <v>0</v>
      </c>
      <c r="E41" s="17">
        <f t="shared" si="1"/>
        <v>0</v>
      </c>
      <c r="F41" s="16">
        <f>IF($F$9="YES",0,ROUND((F36*0.85)+((F37+F38+F39)*0.8),2))</f>
        <v>0</v>
      </c>
    </row>
    <row r="42" spans="1:6" ht="15.75" customHeight="1" x14ac:dyDescent="0.4">
      <c r="A42" s="12"/>
      <c r="B42" s="14" t="s">
        <v>16</v>
      </c>
      <c r="C42" s="15">
        <f>ROUND((C36*0.075)+((C37+C38+C39)*0.1),2)</f>
        <v>0</v>
      </c>
      <c r="D42" s="15">
        <f>ROUND((D36*0.075)+((D37+D38+D39)*0.1),2)</f>
        <v>0</v>
      </c>
      <c r="E42" s="17">
        <f t="shared" si="1"/>
        <v>0</v>
      </c>
      <c r="F42" s="16">
        <f>ROUND((F36*0.075)+((F37+F38+F39)*0.1),2)</f>
        <v>0</v>
      </c>
    </row>
    <row r="43" spans="1:6" ht="7.5" customHeight="1" x14ac:dyDescent="0.4">
      <c r="A43" s="12"/>
      <c r="B43" s="59"/>
      <c r="C43" s="56"/>
      <c r="D43" s="56"/>
      <c r="E43" s="57"/>
      <c r="F43" s="58"/>
    </row>
    <row r="44" spans="1:6" ht="15.75" customHeight="1" x14ac:dyDescent="0.4">
      <c r="A44" s="45" t="s">
        <v>29</v>
      </c>
      <c r="B44" s="50"/>
      <c r="C44" s="38"/>
      <c r="D44" s="39"/>
      <c r="E44" s="39"/>
      <c r="F44" s="40"/>
    </row>
    <row r="45" spans="1:6" ht="15.75" customHeight="1" x14ac:dyDescent="0.4">
      <c r="A45" s="12"/>
      <c r="B45" s="13" t="s">
        <v>40</v>
      </c>
      <c r="C45" s="2">
        <v>0</v>
      </c>
      <c r="D45" s="2">
        <v>0</v>
      </c>
      <c r="E45" s="2">
        <f t="shared" ref="E45:E58" si="2">SUM(C45:D45)</f>
        <v>0</v>
      </c>
      <c r="F45" s="36">
        <v>0</v>
      </c>
    </row>
    <row r="46" spans="1:6" ht="15.75" customHeight="1" x14ac:dyDescent="0.4">
      <c r="A46" s="12"/>
      <c r="B46" s="13" t="s">
        <v>28</v>
      </c>
      <c r="C46" s="37">
        <v>0</v>
      </c>
      <c r="D46" s="2">
        <v>0</v>
      </c>
      <c r="E46" s="2">
        <f t="shared" si="2"/>
        <v>0</v>
      </c>
      <c r="F46" s="36">
        <v>0</v>
      </c>
    </row>
    <row r="47" spans="1:6" ht="15.75" customHeight="1" x14ac:dyDescent="0.4">
      <c r="A47" s="12"/>
      <c r="B47" s="13" t="s">
        <v>27</v>
      </c>
      <c r="C47" s="2">
        <v>0</v>
      </c>
      <c r="D47" s="2">
        <v>0</v>
      </c>
      <c r="E47" s="2">
        <f t="shared" si="2"/>
        <v>0</v>
      </c>
      <c r="F47" s="36">
        <v>0</v>
      </c>
    </row>
    <row r="48" spans="1:6" ht="15.75" customHeight="1" x14ac:dyDescent="0.4">
      <c r="A48" s="12"/>
      <c r="B48" s="13" t="s">
        <v>47</v>
      </c>
      <c r="C48" s="2">
        <v>0</v>
      </c>
      <c r="D48" s="2">
        <v>0</v>
      </c>
      <c r="E48" s="2">
        <f t="shared" si="2"/>
        <v>0</v>
      </c>
      <c r="F48" s="36">
        <v>0</v>
      </c>
    </row>
    <row r="49" spans="1:6" ht="15.75" customHeight="1" x14ac:dyDescent="0.4">
      <c r="A49" s="12"/>
      <c r="B49" s="13" t="s">
        <v>26</v>
      </c>
      <c r="C49" s="2">
        <v>0</v>
      </c>
      <c r="D49" s="2">
        <v>0</v>
      </c>
      <c r="E49" s="2">
        <f t="shared" si="2"/>
        <v>0</v>
      </c>
      <c r="F49" s="36">
        <v>0</v>
      </c>
    </row>
    <row r="50" spans="1:6" ht="15.75" customHeight="1" x14ac:dyDescent="0.4">
      <c r="A50" s="12"/>
      <c r="B50" s="13" t="s">
        <v>25</v>
      </c>
      <c r="C50" s="2">
        <v>0</v>
      </c>
      <c r="D50" s="2">
        <v>0</v>
      </c>
      <c r="E50" s="2">
        <f t="shared" si="2"/>
        <v>0</v>
      </c>
      <c r="F50" s="36">
        <v>0</v>
      </c>
    </row>
    <row r="51" spans="1:6" ht="15.75" customHeight="1" x14ac:dyDescent="0.4">
      <c r="A51" s="12"/>
      <c r="B51" s="13" t="s">
        <v>23</v>
      </c>
      <c r="C51" s="2">
        <v>0</v>
      </c>
      <c r="D51" s="2">
        <v>0</v>
      </c>
      <c r="E51" s="2">
        <f t="shared" si="2"/>
        <v>0</v>
      </c>
      <c r="F51" s="36">
        <v>0</v>
      </c>
    </row>
    <row r="52" spans="1:6" ht="15.75" customHeight="1" x14ac:dyDescent="0.4">
      <c r="A52" s="12"/>
      <c r="B52" s="13" t="s">
        <v>22</v>
      </c>
      <c r="C52" s="2">
        <v>0</v>
      </c>
      <c r="D52" s="2">
        <v>0</v>
      </c>
      <c r="E52" s="2">
        <f t="shared" si="2"/>
        <v>0</v>
      </c>
      <c r="F52" s="36">
        <v>0</v>
      </c>
    </row>
    <row r="53" spans="1:6" ht="15.75" customHeight="1" x14ac:dyDescent="0.4">
      <c r="A53" s="12"/>
      <c r="B53" s="18" t="s">
        <v>21</v>
      </c>
      <c r="C53" s="15">
        <f>SUM(C45:C52)</f>
        <v>0</v>
      </c>
      <c r="D53" s="15">
        <f>SUM(D45:D52)</f>
        <v>0</v>
      </c>
      <c r="E53" s="17">
        <f t="shared" si="2"/>
        <v>0</v>
      </c>
      <c r="F53" s="35">
        <f>SUM(F45:F52)</f>
        <v>0</v>
      </c>
    </row>
    <row r="54" spans="1:6" ht="15.75" customHeight="1" x14ac:dyDescent="0.4">
      <c r="A54" s="12" t="s">
        <v>20</v>
      </c>
      <c r="B54" s="13"/>
      <c r="C54" s="33"/>
      <c r="D54" s="33"/>
      <c r="E54" s="33">
        <f t="shared" si="2"/>
        <v>0</v>
      </c>
      <c r="F54" s="34"/>
    </row>
    <row r="55" spans="1:6" ht="15.75" customHeight="1" x14ac:dyDescent="0.4">
      <c r="A55" s="12"/>
      <c r="B55" s="13" t="s">
        <v>19</v>
      </c>
      <c r="C55" s="2">
        <v>0</v>
      </c>
      <c r="D55" s="2">
        <v>0</v>
      </c>
      <c r="E55" s="2">
        <f t="shared" si="2"/>
        <v>0</v>
      </c>
      <c r="F55" s="36">
        <v>0</v>
      </c>
    </row>
    <row r="56" spans="1:6" ht="15.75" customHeight="1" x14ac:dyDescent="0.4">
      <c r="A56" s="12"/>
      <c r="B56" s="14" t="s">
        <v>18</v>
      </c>
      <c r="C56" s="15">
        <f>+C53-C55</f>
        <v>0</v>
      </c>
      <c r="D56" s="15">
        <f>+D53-D55</f>
        <v>0</v>
      </c>
      <c r="E56" s="17">
        <f t="shared" si="2"/>
        <v>0</v>
      </c>
      <c r="F56" s="1">
        <f>+F53-F55</f>
        <v>0</v>
      </c>
    </row>
    <row r="57" spans="1:6" ht="15.75" customHeight="1" x14ac:dyDescent="0.4">
      <c r="A57" s="12"/>
      <c r="B57" s="14" t="s">
        <v>17</v>
      </c>
      <c r="C57" s="15">
        <f>IF($F$9="YES",0,ROUND(C56*0.5,2))</f>
        <v>0</v>
      </c>
      <c r="D57" s="15">
        <f>IF($F$9="YES",0,ROUND(D56*0.5,2))</f>
        <v>0</v>
      </c>
      <c r="E57" s="17">
        <f t="shared" si="2"/>
        <v>0</v>
      </c>
      <c r="F57" s="16">
        <f>IF($F$9="YES",0,ROUND(F56*0.5,2))</f>
        <v>0</v>
      </c>
    </row>
    <row r="58" spans="1:6" ht="15.75" customHeight="1" x14ac:dyDescent="0.4">
      <c r="A58" s="12"/>
      <c r="B58" s="14" t="s">
        <v>16</v>
      </c>
      <c r="C58" s="15">
        <f>ROUND(C56*0.25,2)</f>
        <v>0</v>
      </c>
      <c r="D58" s="15">
        <f>ROUND(D56*0.25,2)</f>
        <v>0</v>
      </c>
      <c r="E58" s="17">
        <f t="shared" si="2"/>
        <v>0</v>
      </c>
      <c r="F58" s="16">
        <f>ROUND(F56*0.25,2)</f>
        <v>0</v>
      </c>
    </row>
    <row r="59" spans="1:6" ht="15.75" customHeight="1" x14ac:dyDescent="0.4">
      <c r="A59" s="53"/>
      <c r="B59" s="54"/>
      <c r="C59" s="55"/>
      <c r="D59" s="55"/>
      <c r="E59" s="51"/>
      <c r="F59" s="52"/>
    </row>
    <row r="60" spans="1:6" ht="15.75" customHeight="1" x14ac:dyDescent="0.4">
      <c r="A60" s="68" t="s">
        <v>15</v>
      </c>
      <c r="B60" s="69"/>
      <c r="C60" s="19">
        <f>C28</f>
        <v>0</v>
      </c>
      <c r="D60" s="19">
        <f>D28</f>
        <v>0</v>
      </c>
      <c r="E60" s="19">
        <f>SUM(C60:D60)</f>
        <v>0</v>
      </c>
      <c r="F60" s="20">
        <f>F28</f>
        <v>0</v>
      </c>
    </row>
    <row r="61" spans="1:6" ht="15.75" customHeight="1" x14ac:dyDescent="0.4">
      <c r="A61" s="68" t="s">
        <v>14</v>
      </c>
      <c r="B61" s="69"/>
      <c r="C61" s="19">
        <f t="shared" ref="C61:F62" si="3">C23+C32+C41+C57</f>
        <v>0</v>
      </c>
      <c r="D61" s="19">
        <f t="shared" si="3"/>
        <v>0</v>
      </c>
      <c r="E61" s="19">
        <f>SUM(C61:D61)</f>
        <v>0</v>
      </c>
      <c r="F61" s="20">
        <f t="shared" si="3"/>
        <v>0</v>
      </c>
    </row>
    <row r="62" spans="1:6" ht="15.75" customHeight="1" thickBot="1" x14ac:dyDescent="0.45">
      <c r="A62" s="70" t="s">
        <v>13</v>
      </c>
      <c r="B62" s="71"/>
      <c r="C62" s="19">
        <f t="shared" si="3"/>
        <v>0</v>
      </c>
      <c r="D62" s="19">
        <f t="shared" si="3"/>
        <v>0</v>
      </c>
      <c r="E62" s="19">
        <f>SUM(C62:D62)</f>
        <v>0</v>
      </c>
      <c r="F62" s="20">
        <f t="shared" si="3"/>
        <v>0</v>
      </c>
    </row>
    <row r="63" spans="1:6" ht="15.75" customHeight="1" thickBot="1" x14ac:dyDescent="0.45">
      <c r="A63" s="72" t="s">
        <v>53</v>
      </c>
      <c r="B63" s="73"/>
      <c r="C63" s="21">
        <f>SUM(C60:C62)</f>
        <v>0</v>
      </c>
      <c r="D63" s="21">
        <f>SUM(D60:D62)</f>
        <v>0</v>
      </c>
      <c r="E63" s="21">
        <f>SUM(C63:D63)</f>
        <v>0</v>
      </c>
      <c r="F63" s="21">
        <f>SUM(F60:F62)</f>
        <v>0</v>
      </c>
    </row>
    <row r="64" spans="1:6" ht="7.5" customHeight="1" x14ac:dyDescent="0.35">
      <c r="A64" s="4"/>
      <c r="B64" s="4"/>
      <c r="C64" s="4"/>
      <c r="D64" s="4"/>
      <c r="E64" s="4"/>
      <c r="F64" s="4"/>
    </row>
    <row r="65" spans="1:6" x14ac:dyDescent="0.3">
      <c r="A65" s="22"/>
      <c r="B65" s="23" t="s">
        <v>11</v>
      </c>
      <c r="C65" s="22" t="s">
        <v>12</v>
      </c>
      <c r="D65" s="43" t="s">
        <v>64</v>
      </c>
      <c r="E65" s="44" t="s">
        <v>65</v>
      </c>
      <c r="F65" s="22"/>
    </row>
    <row r="66" spans="1:6" x14ac:dyDescent="0.3">
      <c r="A66" s="22"/>
      <c r="B66" s="25"/>
      <c r="C66" s="25"/>
      <c r="D66" s="24"/>
      <c r="E66" s="22"/>
      <c r="F66" s="22"/>
    </row>
    <row r="67" spans="1:6" ht="44.15" customHeight="1" x14ac:dyDescent="0.3">
      <c r="A67" s="25"/>
      <c r="B67" s="74" t="s">
        <v>54</v>
      </c>
      <c r="C67" s="74"/>
      <c r="D67" s="26"/>
      <c r="E67" s="25"/>
      <c r="F67" s="25"/>
    </row>
    <row r="68" spans="1:6" ht="31" customHeight="1" x14ac:dyDescent="0.35">
      <c r="A68" s="4"/>
      <c r="B68" s="67"/>
      <c r="C68" s="67"/>
      <c r="D68" s="4"/>
      <c r="E68" s="67"/>
      <c r="F68" s="67"/>
    </row>
    <row r="69" spans="1:6" ht="14.15" x14ac:dyDescent="0.35">
      <c r="A69" s="27"/>
      <c r="B69" s="27" t="s">
        <v>9</v>
      </c>
      <c r="C69" s="27"/>
      <c r="D69" s="27"/>
      <c r="E69" s="27" t="s">
        <v>66</v>
      </c>
      <c r="F69" s="27"/>
    </row>
    <row r="70" spans="1:6" ht="14.15" x14ac:dyDescent="0.35">
      <c r="A70" s="27"/>
      <c r="B70" s="63"/>
      <c r="C70" s="63"/>
      <c r="D70" s="27"/>
      <c r="E70" s="32"/>
      <c r="F70" s="28"/>
    </row>
    <row r="71" spans="1:6" ht="14.15" x14ac:dyDescent="0.35">
      <c r="A71" s="27"/>
      <c r="B71" s="27" t="s">
        <v>0</v>
      </c>
      <c r="C71" s="27"/>
      <c r="D71" s="27"/>
      <c r="E71" s="27" t="s">
        <v>0</v>
      </c>
      <c r="F71" s="27"/>
    </row>
    <row r="72" spans="1:6" ht="14.15" x14ac:dyDescent="0.35">
      <c r="A72" s="27"/>
      <c r="B72" s="31"/>
      <c r="C72" s="27"/>
      <c r="D72" s="27"/>
      <c r="E72" s="31"/>
      <c r="F72" s="27"/>
    </row>
    <row r="73" spans="1:6" ht="14.15" x14ac:dyDescent="0.35">
      <c r="A73" s="27"/>
      <c r="B73" s="27" t="s">
        <v>60</v>
      </c>
      <c r="C73" s="27"/>
      <c r="D73" s="27"/>
      <c r="E73" s="27" t="s">
        <v>6</v>
      </c>
      <c r="F73" s="27"/>
    </row>
    <row r="74" spans="1:6" ht="15" x14ac:dyDescent="0.35">
      <c r="A74" s="4"/>
      <c r="B74" s="62" t="s">
        <v>69</v>
      </c>
      <c r="C74" s="4"/>
      <c r="D74" s="4"/>
      <c r="E74" s="4"/>
      <c r="F74" s="42" t="s">
        <v>68</v>
      </c>
    </row>
  </sheetData>
  <mergeCells count="9">
    <mergeCell ref="A1:F1"/>
    <mergeCell ref="A11:B11"/>
    <mergeCell ref="E68:F68"/>
    <mergeCell ref="A60:B60"/>
    <mergeCell ref="A61:B61"/>
    <mergeCell ref="A62:B62"/>
    <mergeCell ref="A63:B63"/>
    <mergeCell ref="B67:C67"/>
    <mergeCell ref="B68:C68"/>
  </mergeCells>
  <dataValidations count="1">
    <dataValidation type="list" allowBlank="1" showInputMessage="1" showErrorMessage="1" sqref="F9" xr:uid="{36906D60-6186-41B2-B807-BBB5B090D60B}">
      <formula1>"YES, NO"</formula1>
    </dataValidation>
  </dataValidations>
  <printOptions horizontalCentered="1"/>
  <pageMargins left="0.25" right="0.25" top="0.75" bottom="0.75" header="0.3" footer="0.3"/>
  <pageSetup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SOE</vt:lpstr>
    </vt:vector>
  </TitlesOfParts>
  <Company>Tennessee Department of Transportation - TDOT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LaRosa Collier</dc:creator>
  <cp:lastModifiedBy>Julie Mattes</cp:lastModifiedBy>
  <cp:lastPrinted>2017-10-30T21:01:05Z</cp:lastPrinted>
  <dcterms:created xsi:type="dcterms:W3CDTF">2005-09-30T15:56:01Z</dcterms:created>
  <dcterms:modified xsi:type="dcterms:W3CDTF">2026-02-06T20:35:44Z</dcterms:modified>
</cp:coreProperties>
</file>