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N:\HQMT FIELDOPS\Field Ops\Forms\Forms\"/>
    </mc:Choice>
  </mc:AlternateContent>
  <xr:revisionPtr revIDLastSave="0" documentId="8_{B90A3F9C-7C57-48A3-853F-68158DB8B378}" xr6:coauthVersionLast="45" xr6:coauthVersionMax="45" xr10:uidLastSave="{00000000-0000-0000-0000-000000000000}"/>
  <workbookProtection workbookPassword="CCE5" lockStructure="1"/>
  <bookViews>
    <workbookView xWindow="-60" yWindow="-16320" windowWidth="29040" windowHeight="15840" activeTab="1"/>
  </bookViews>
  <sheets>
    <sheet name="About" sheetId="4" r:id="rId1"/>
    <sheet name="DT-0293PG" sheetId="7" r:id="rId2"/>
    <sheet name="Example" sheetId="6" r:id="rId3"/>
    <sheet name=" " sheetId="2" state="hidden" r:id="rId4"/>
  </sheets>
  <definedNames>
    <definedName name="_xlnm.Print_Area" localSheetId="0">About!$A$11:$J$18</definedName>
    <definedName name="_xlnm.Print_Area" localSheetId="1">'DT-0293PG'!$B$3:$AM$60</definedName>
    <definedName name="_xlnm.Print_Area" localSheetId="2">Example!$C$3:$AL$60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4" i="7" l="1"/>
  <c r="AH14" i="6"/>
  <c r="AH14" i="7"/>
  <c r="AC39" i="7"/>
  <c r="V15" i="7" s="1"/>
  <c r="AC39" i="6"/>
  <c r="V14" i="6"/>
</calcChain>
</file>

<file path=xl/sharedStrings.xml><?xml version="1.0" encoding="utf-8"?>
<sst xmlns="http://schemas.openxmlformats.org/spreadsheetml/2006/main" count="547" uniqueCount="282">
  <si>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</si>
  <si>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</si>
  <si>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</si>
  <si>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</si>
  <si>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</si>
  <si>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</si>
  <si>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Project No.</t>
  </si>
  <si>
    <t>Region</t>
  </si>
  <si>
    <t>Project Reference No.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</si>
  <si>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</si>
  <si>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</si>
  <si>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</si>
  <si>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</si>
  <si>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</si>
  <si>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</si>
  <si>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</si>
  <si>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</si>
  <si>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</si>
  <si>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</si>
  <si>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</si>
  <si>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</si>
  <si>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</si>
  <si>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</si>
  <si>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</si>
  <si>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</si>
  <si>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</si>
  <si>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</si>
  <si>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</si>
  <si>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</si>
  <si>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</si>
  <si>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</si>
  <si>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</si>
  <si>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</si>
  <si>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</si>
  <si>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</si>
  <si>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</si>
  <si>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</si>
  <si>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</si>
  <si>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</si>
  <si>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</si>
  <si>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</si>
  <si>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</si>
  <si>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</si>
  <si>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</si>
  <si>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</si>
  <si>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</si>
  <si>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</si>
  <si>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</si>
  <si>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</si>
  <si>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</si>
  <si>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</si>
  <si>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</si>
  <si>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</si>
  <si>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</si>
  <si>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</si>
  <si>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</si>
  <si>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</si>
  <si>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</si>
  <si>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</si>
  <si>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</si>
  <si>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</si>
  <si>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</si>
  <si>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</si>
  <si>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</si>
  <si>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</si>
  <si>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</si>
  <si>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</si>
  <si>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</si>
  <si>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</si>
  <si>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</si>
  <si>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</si>
  <si>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</si>
  <si>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</si>
  <si>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</si>
  <si>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</si>
  <si>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</si>
  <si>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</si>
  <si>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</si>
  <si>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</si>
  <si>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</si>
  <si>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</si>
  <si>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</si>
  <si>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</si>
  <si>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</si>
  <si>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</si>
  <si>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</si>
  <si>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</si>
  <si>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</si>
  <si>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</si>
  <si>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</si>
  <si>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</si>
  <si>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</si>
  <si>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</si>
  <si>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</si>
  <si>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</si>
  <si>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</si>
  <si>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</si>
  <si>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</si>
  <si>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</si>
  <si>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</si>
  <si>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</si>
  <si>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</si>
  <si>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</si>
  <si>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</si>
  <si>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</si>
  <si>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</si>
  <si>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</si>
  <si>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</si>
  <si>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</si>
  <si>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</si>
  <si>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</si>
  <si>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</si>
  <si>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</si>
  <si>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</si>
  <si>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</si>
  <si>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</si>
  <si>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</si>
  <si>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</si>
  <si>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</si>
  <si>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</si>
  <si>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</si>
  <si>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</si>
  <si>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</si>
  <si>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</si>
  <si>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</si>
  <si>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</si>
  <si>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</si>
  <si>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</si>
  <si>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</si>
  <si>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</si>
  <si>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</si>
  <si>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</si>
  <si>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</si>
  <si>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</si>
  <si>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</si>
  <si>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</si>
  <si>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</si>
  <si>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</si>
  <si>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</si>
  <si>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</si>
  <si>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</si>
  <si>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</si>
  <si>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</si>
  <si>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</si>
  <si>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</si>
  <si>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</si>
  <si>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</si>
  <si>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</si>
  <si>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</si>
  <si>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</si>
  <si>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</si>
  <si>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</si>
  <si>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</si>
  <si>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</si>
  <si>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</si>
  <si>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</si>
  <si>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</si>
  <si>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</si>
  <si>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</si>
  <si>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</si>
  <si>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</si>
  <si>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</si>
  <si>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</si>
  <si>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</si>
  <si>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</si>
  <si>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</si>
  <si>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</si>
  <si>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</si>
  <si>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</si>
  <si>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</si>
  <si>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</si>
  <si>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</si>
  <si>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</si>
  <si>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</si>
  <si>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</si>
  <si>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</si>
  <si>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</si>
  <si>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</si>
  <si>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</si>
  <si>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</si>
  <si>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</si>
  <si>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</si>
  <si>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</si>
  <si>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</si>
  <si>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</si>
  <si>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</si>
  <si>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</si>
  <si>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</si>
  <si>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</si>
  <si>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</si>
  <si>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</si>
  <si>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</si>
  <si>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</si>
  <si>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</si>
  <si>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</si>
  <si>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</si>
  <si>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</si>
  <si>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</si>
  <si>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</si>
  <si>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</si>
  <si>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</si>
  <si>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</si>
  <si>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</si>
  <si>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</si>
  <si>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</si>
  <si>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</si>
  <si>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</si>
  <si>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Date</t>
  </si>
  <si>
    <t>Contract No.</t>
  </si>
  <si>
    <t>Consignee</t>
  </si>
  <si>
    <t>Material</t>
  </si>
  <si>
    <t>Quantity</t>
  </si>
  <si>
    <t>This material has been inspected and</t>
  </si>
  <si>
    <t>the requirements of specifications for</t>
  </si>
  <si>
    <t>Title</t>
  </si>
  <si>
    <t>Producer</t>
  </si>
  <si>
    <t>Plant Letter</t>
  </si>
  <si>
    <t>Report No.</t>
  </si>
  <si>
    <t>Destination</t>
  </si>
  <si>
    <t>Address</t>
  </si>
  <si>
    <t>Producer Certificate of Analysis No.</t>
  </si>
  <si>
    <t>Time Truck Loaded:</t>
  </si>
  <si>
    <t>Material Loaded from Tank No.</t>
  </si>
  <si>
    <t>Producer Ticket No.:</t>
  </si>
  <si>
    <t>Gross Weight</t>
  </si>
  <si>
    <t>Tare Weight</t>
  </si>
  <si>
    <t>Net Weight</t>
  </si>
  <si>
    <t>Company Name</t>
  </si>
  <si>
    <t>Signature of Authorized Representative</t>
  </si>
  <si>
    <t>Lab Technician</t>
  </si>
  <si>
    <t>As an authorized representative of the above listed material supplier, I certify that the above test data is accurate and meets all specifications for the grade and type listed.</t>
  </si>
  <si>
    <t>lbs.</t>
  </si>
  <si>
    <t>PERFORMANCE-GRADED ASPHALT MATERIAL CERTIFICATION</t>
  </si>
  <si>
    <t>Trailer No.</t>
  </si>
  <si>
    <t>Grade</t>
  </si>
  <si>
    <t>Anti-strip brand and amount, %</t>
  </si>
  <si>
    <t>Silicone, pints</t>
  </si>
  <si>
    <t>ORIGINAL BINDER</t>
  </si>
  <si>
    <t>Flash Point, °C</t>
  </si>
  <si>
    <t>Rotational Viscosity @ 135 °C, Pa-s</t>
  </si>
  <si>
    <t>Dynamic Shear Rheometer, kPa</t>
  </si>
  <si>
    <t>Phase Angle, degrees</t>
  </si>
  <si>
    <t>ROLLING THIN FILM OVEN</t>
  </si>
  <si>
    <t>Mass Loss, %</t>
  </si>
  <si>
    <t>PRESSURE AGING VESSEL</t>
  </si>
  <si>
    <t>m-value</t>
  </si>
  <si>
    <t>Stiffness, Mpa</t>
  </si>
  <si>
    <t>Direct Tension, %</t>
  </si>
  <si>
    <t>Softening Point, °C</t>
  </si>
  <si>
    <t>Specific Gravity</t>
  </si>
  <si>
    <t>Unit Weight @ 60 °F, lbs. per gal.</t>
  </si>
  <si>
    <t>Modifier</t>
  </si>
  <si>
    <t>PG 64-22</t>
  </si>
  <si>
    <t>APAC - Tennessee</t>
  </si>
  <si>
    <t>Ergon, Inc.</t>
  </si>
  <si>
    <t>Job Site</t>
  </si>
  <si>
    <t>Nashville, TN</t>
  </si>
  <si>
    <t>64-22</t>
  </si>
  <si>
    <t>Dispatcher</t>
  </si>
  <si>
    <t>Date of Testing</t>
  </si>
  <si>
    <t>Type of Testing</t>
  </si>
  <si>
    <t>Quality Control</t>
  </si>
  <si>
    <t>Compliance</t>
  </si>
  <si>
    <t>Elastic Recovery, %</t>
  </si>
  <si>
    <t>Jnr3.2, kPa-1 @ 64°C</t>
  </si>
  <si>
    <t>Jnrdiff @ 64°C, %</t>
  </si>
  <si>
    <t>%Recovery(3.2) @ 64°C</t>
  </si>
  <si>
    <t>CNA111</t>
  </si>
  <si>
    <t>12456-5648-14</t>
  </si>
  <si>
    <t>PI</t>
  </si>
  <si>
    <t>HSIP-458(45)</t>
  </si>
  <si>
    <t>23.62 tons</t>
  </si>
  <si>
    <t>PG64-22</t>
  </si>
  <si>
    <t>HiSol 400, 0.5%</t>
  </si>
  <si>
    <t>SBS</t>
  </si>
  <si>
    <t>John Techman</t>
  </si>
  <si>
    <t>QC Tech</t>
  </si>
  <si>
    <t>MSCR TEST</t>
  </si>
  <si>
    <t>OPTIONAL TESTS</t>
  </si>
  <si>
    <t xml:space="preserve"> </t>
  </si>
  <si>
    <t>ΔTc, °C</t>
  </si>
  <si>
    <t>PRESSURE AGING VESSEL - 20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</si>
</sst>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0\);_(0\);\ &quot;&quot;;_(@_)"/>
    <numFmt numFmtId="165" formatCode="dd\-mmm\-yy"/>
    <numFmt numFmtId="166" formatCode="_(0_);_(0\);&quot;&quot;;_(@_)"/>
    <numFmt numFmtId="167" formatCode="[$-409]d\-mmm\-yy;@"/>
  </numFmts>
  <fonts count="25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i/>
      <sz val="10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color indexed="8"/>
      <name val="Tahoma"/>
      <family val="2"/>
    </font>
    <font>
      <sz val="10"/>
      <color rgb="FF000000"/>
      <name val="Times New Roman"/>
      <family val="1"/>
    </font>
    <font>
      <i/>
      <sz val="8"/>
      <color rgb="FF0000FF"/>
      <name val="Arial"/>
      <family val="2"/>
    </font>
    <font>
      <b/>
      <sz val="10"/>
      <color rgb="FF0000FF"/>
      <name val="Arial"/>
      <family val="2"/>
    </font>
    <font>
      <i/>
      <sz val="9"/>
      <color rgb="FF0000FF"/>
      <name val="Arial"/>
      <family val="2"/>
    </font>
    <font>
      <i/>
      <sz val="11"/>
      <color rgb="FF0000FF"/>
      <name val="Arial"/>
      <family val="2"/>
    </font>
    <font>
      <i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211">
    <xf numFmtId="0" fontId="0" fillId="0" borderId="0" xfId="0"/>
    <xf numFmtId="0" fontId="0" fillId="2" borderId="1" xfId="0" applyFill="1" applyBorder="1"/>
    <xf numFmtId="0" fontId="6" fillId="2" borderId="1" xfId="0" applyFont="1" applyFill="1" applyBorder="1"/>
    <xf numFmtId="0" fontId="0" fillId="0" borderId="2" xfId="0" applyBorder="1"/>
    <xf numFmtId="0" fontId="8" fillId="0" borderId="2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left" wrapText="1"/>
    </xf>
    <xf numFmtId="0" fontId="0" fillId="0" borderId="1" xfId="0" applyBorder="1"/>
    <xf numFmtId="0" fontId="8" fillId="0" borderId="1" xfId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left" wrapText="1"/>
    </xf>
    <xf numFmtId="0" fontId="6" fillId="0" borderId="1" xfId="0" applyFont="1" applyBorder="1"/>
    <xf numFmtId="0" fontId="6" fillId="0" borderId="0" xfId="0" applyFont="1"/>
    <xf numFmtId="0" fontId="0" fillId="3" borderId="0" xfId="0" applyFill="1"/>
    <xf numFmtId="0" fontId="0" fillId="3" borderId="0" xfId="0" applyFill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1" fillId="0" borderId="6" xfId="0" applyFont="1" applyFill="1" applyBorder="1" applyProtection="1"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Protection="1">
      <protection hidden="1"/>
    </xf>
    <xf numFmtId="0" fontId="1" fillId="0" borderId="7" xfId="0" applyFont="1" applyFill="1" applyBorder="1" applyProtection="1">
      <protection hidden="1"/>
    </xf>
    <xf numFmtId="0" fontId="5" fillId="0" borderId="6" xfId="0" applyFont="1" applyFill="1" applyBorder="1" applyAlignment="1" applyProtection="1">
      <protection hidden="1"/>
    </xf>
    <xf numFmtId="0" fontId="5" fillId="0" borderId="7" xfId="0" applyFont="1" applyFill="1" applyBorder="1" applyAlignment="1" applyProtection="1">
      <protection hidden="1"/>
    </xf>
    <xf numFmtId="0" fontId="5" fillId="3" borderId="0" xfId="0" applyFont="1" applyFill="1" applyAlignment="1" applyProtection="1">
      <protection hidden="1"/>
    </xf>
    <xf numFmtId="0" fontId="4" fillId="0" borderId="6" xfId="0" applyFont="1" applyFill="1" applyBorder="1" applyAlignment="1" applyProtection="1">
      <protection hidden="1"/>
    </xf>
    <xf numFmtId="0" fontId="4" fillId="0" borderId="7" xfId="0" applyFont="1" applyFill="1" applyBorder="1" applyAlignment="1" applyProtection="1">
      <protection hidden="1"/>
    </xf>
    <xf numFmtId="0" fontId="4" fillId="3" borderId="0" xfId="0" applyFont="1" applyFill="1" applyAlignment="1" applyProtection="1">
      <protection hidden="1"/>
    </xf>
    <xf numFmtId="0" fontId="0" fillId="0" borderId="6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indent="2"/>
      <protection hidden="1"/>
    </xf>
    <xf numFmtId="0" fontId="0" fillId="0" borderId="7" xfId="0" applyFill="1" applyBorder="1" applyAlignment="1" applyProtection="1">
      <protection hidden="1"/>
    </xf>
    <xf numFmtId="0" fontId="0" fillId="3" borderId="0" xfId="0" applyFill="1" applyAlignment="1" applyProtection="1">
      <protection hidden="1"/>
    </xf>
    <xf numFmtId="0" fontId="0" fillId="0" borderId="0" xfId="0" applyFill="1" applyAlignment="1" applyProtection="1">
      <protection hidden="1"/>
    </xf>
    <xf numFmtId="165" fontId="0" fillId="0" borderId="0" xfId="0" applyNumberFormat="1" applyFill="1" applyBorder="1" applyAlignment="1" applyProtection="1">
      <alignment horizontal="left" indent="2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11" fillId="0" borderId="6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8" xfId="0" applyFill="1" applyBorder="1" applyProtection="1">
      <protection hidden="1"/>
    </xf>
    <xf numFmtId="0" fontId="0" fillId="0" borderId="9" xfId="0" applyFill="1" applyBorder="1" applyProtection="1">
      <protection hidden="1"/>
    </xf>
    <xf numFmtId="0" fontId="0" fillId="0" borderId="10" xfId="0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11" xfId="0" applyFont="1" applyFill="1" applyBorder="1" applyAlignment="1" applyProtection="1">
      <alignment horizontal="left"/>
      <protection hidden="1"/>
    </xf>
    <xf numFmtId="0" fontId="11" fillId="0" borderId="12" xfId="0" applyFont="1" applyFill="1" applyBorder="1" applyAlignment="1" applyProtection="1">
      <alignment horizontal="left"/>
      <protection hidden="1"/>
    </xf>
    <xf numFmtId="0" fontId="11" fillId="0" borderId="13" xfId="0" applyFont="1" applyFill="1" applyBorder="1" applyAlignment="1" applyProtection="1">
      <alignment horizontal="left"/>
      <protection hidden="1"/>
    </xf>
    <xf numFmtId="0" fontId="11" fillId="0" borderId="14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indent="1"/>
      <protection hidden="1"/>
    </xf>
    <xf numFmtId="0" fontId="11" fillId="0" borderId="15" xfId="0" applyFont="1" applyFill="1" applyBorder="1" applyAlignment="1" applyProtection="1">
      <alignment horizontal="left"/>
      <protection hidden="1"/>
    </xf>
    <xf numFmtId="0" fontId="11" fillId="0" borderId="16" xfId="0" applyFont="1" applyFill="1" applyBorder="1" applyAlignment="1" applyProtection="1">
      <alignment horizontal="left"/>
      <protection hidden="1"/>
    </xf>
    <xf numFmtId="0" fontId="11" fillId="0" borderId="17" xfId="0" applyFont="1" applyFill="1" applyBorder="1" applyAlignment="1" applyProtection="1">
      <alignment horizontal="left"/>
      <protection hidden="1"/>
    </xf>
    <xf numFmtId="0" fontId="11" fillId="0" borderId="18" xfId="0" applyFont="1" applyFill="1" applyBorder="1" applyAlignment="1" applyProtection="1">
      <alignment horizontal="left"/>
      <protection hidden="1"/>
    </xf>
    <xf numFmtId="0" fontId="11" fillId="0" borderId="19" xfId="0" applyFont="1" applyFill="1" applyBorder="1" applyAlignment="1" applyProtection="1">
      <alignment horizontal="left"/>
      <protection hidden="1"/>
    </xf>
    <xf numFmtId="0" fontId="11" fillId="0" borderId="17" xfId="0" applyFont="1" applyFill="1" applyBorder="1" applyAlignment="1" applyProtection="1">
      <alignment horizontal="right"/>
      <protection hidden="1"/>
    </xf>
    <xf numFmtId="0" fontId="11" fillId="0" borderId="12" xfId="0" applyFont="1" applyFill="1" applyBorder="1" applyAlignment="1" applyProtection="1">
      <alignment horizontal="right"/>
      <protection hidden="1"/>
    </xf>
    <xf numFmtId="0" fontId="11" fillId="0" borderId="19" xfId="0" applyFont="1" applyFill="1" applyBorder="1" applyAlignment="1" applyProtection="1">
      <alignment horizontal="right"/>
      <protection hidden="1"/>
    </xf>
    <xf numFmtId="0" fontId="11" fillId="2" borderId="11" xfId="0" applyFont="1" applyFill="1" applyBorder="1" applyAlignment="1" applyProtection="1">
      <alignment horizontal="center"/>
      <protection hidden="1"/>
    </xf>
    <xf numFmtId="0" fontId="11" fillId="2" borderId="12" xfId="0" applyFont="1" applyFill="1" applyBorder="1" applyAlignment="1" applyProtection="1">
      <alignment horizontal="center"/>
      <protection hidden="1"/>
    </xf>
    <xf numFmtId="0" fontId="11" fillId="2" borderId="20" xfId="0" applyFont="1" applyFill="1" applyBorder="1" applyAlignment="1" applyProtection="1">
      <alignment horizontal="center"/>
      <protection hidden="1"/>
    </xf>
    <xf numFmtId="0" fontId="11" fillId="2" borderId="11" xfId="0" applyFont="1" applyFill="1" applyBorder="1" applyAlignment="1" applyProtection="1">
      <alignment horizontal="left"/>
      <protection hidden="1"/>
    </xf>
    <xf numFmtId="18" fontId="7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20" xfId="0" applyFont="1" applyFill="1" applyBorder="1" applyAlignment="1" applyProtection="1">
      <alignment horizontal="left"/>
      <protection hidden="1"/>
    </xf>
    <xf numFmtId="0" fontId="11" fillId="2" borderId="12" xfId="0" applyFont="1" applyFill="1" applyBorder="1" applyAlignment="1" applyProtection="1">
      <alignment horizontal="left"/>
      <protection hidden="1"/>
    </xf>
    <xf numFmtId="0" fontId="11" fillId="2" borderId="2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protection hidden="1"/>
    </xf>
    <xf numFmtId="0" fontId="0" fillId="3" borderId="0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Border="1"/>
    <xf numFmtId="0" fontId="0" fillId="0" borderId="21" xfId="0" applyFill="1" applyBorder="1" applyAlignment="1" applyProtection="1">
      <alignment horizontal="left"/>
      <protection hidden="1"/>
    </xf>
    <xf numFmtId="0" fontId="0" fillId="0" borderId="22" xfId="0" applyFill="1" applyBorder="1" applyAlignment="1" applyProtection="1">
      <alignment horizontal="left" indent="2"/>
      <protection hidden="1"/>
    </xf>
    <xf numFmtId="0" fontId="0" fillId="0" borderId="23" xfId="0" applyFill="1" applyBorder="1" applyAlignment="1" applyProtection="1"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protection hidden="1"/>
    </xf>
    <xf numFmtId="0" fontId="0" fillId="0" borderId="25" xfId="0" applyFill="1" applyBorder="1" applyAlignment="1" applyProtection="1">
      <alignment vertical="center"/>
      <protection hidden="1"/>
    </xf>
    <xf numFmtId="0" fontId="11" fillId="0" borderId="24" xfId="0" applyFont="1" applyFill="1" applyBorder="1" applyAlignment="1" applyProtection="1">
      <alignment horizontal="left"/>
      <protection hidden="1"/>
    </xf>
    <xf numFmtId="0" fontId="11" fillId="0" borderId="26" xfId="0" applyFont="1" applyFill="1" applyBorder="1" applyAlignment="1" applyProtection="1">
      <alignment horizontal="left"/>
      <protection hidden="1"/>
    </xf>
    <xf numFmtId="0" fontId="11" fillId="0" borderId="27" xfId="0" applyFont="1" applyFill="1" applyBorder="1" applyAlignment="1" applyProtection="1">
      <alignment horizontal="left"/>
      <protection hidden="1"/>
    </xf>
    <xf numFmtId="18" fontId="7" fillId="0" borderId="27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8" xfId="0" applyFill="1" applyBorder="1" applyAlignment="1" applyProtection="1">
      <alignment vertical="center"/>
      <protection hidden="1"/>
    </xf>
    <xf numFmtId="0" fontId="11" fillId="0" borderId="11" xfId="0" applyFont="1" applyFill="1" applyBorder="1" applyAlignment="1" applyProtection="1">
      <alignment horizontal="center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20" xfId="0" applyFont="1" applyFill="1" applyBorder="1" applyAlignment="1" applyProtection="1">
      <alignment horizontal="center"/>
      <protection hidden="1"/>
    </xf>
    <xf numFmtId="0" fontId="11" fillId="0" borderId="18" xfId="0" applyNumberFormat="1" applyFont="1" applyFill="1" applyBorder="1" applyAlignment="1" applyProtection="1">
      <protection locked="0"/>
    </xf>
    <xf numFmtId="165" fontId="11" fillId="0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1" fillId="0" borderId="11" xfId="0" applyNumberFormat="1" applyFont="1" applyFill="1" applyBorder="1" applyAlignment="1" applyProtection="1">
      <alignment horizontal="center"/>
      <protection locked="0"/>
    </xf>
    <xf numFmtId="0" fontId="11" fillId="0" borderId="12" xfId="0" applyNumberFormat="1" applyFont="1" applyFill="1" applyBorder="1" applyAlignment="1" applyProtection="1">
      <alignment horizontal="center"/>
      <protection locked="0"/>
    </xf>
    <xf numFmtId="0" fontId="11" fillId="0" borderId="20" xfId="0" applyNumberFormat="1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left"/>
      <protection locked="0"/>
    </xf>
    <xf numFmtId="0" fontId="11" fillId="0" borderId="31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hidden="1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3" fillId="0" borderId="34" xfId="0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7" fillId="0" borderId="2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left"/>
      <protection hidden="1"/>
    </xf>
    <xf numFmtId="0" fontId="11" fillId="0" borderId="11" xfId="0" applyNumberFormat="1" applyFont="1" applyFill="1" applyBorder="1" applyAlignment="1" applyProtection="1">
      <alignment horizontal="center"/>
      <protection locked="0"/>
    </xf>
    <xf numFmtId="0" fontId="11" fillId="0" borderId="12" xfId="0" applyNumberFormat="1" applyFont="1" applyFill="1" applyBorder="1" applyAlignment="1" applyProtection="1">
      <alignment horizontal="center"/>
      <protection locked="0"/>
    </xf>
    <xf numFmtId="0" fontId="11" fillId="0" borderId="20" xfId="0" applyNumberFormat="1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left"/>
      <protection hidden="1"/>
    </xf>
    <xf numFmtId="18" fontId="7" fillId="0" borderId="29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18" xfId="0" applyNumberFormat="1" applyFont="1" applyFill="1" applyBorder="1" applyAlignment="1" applyProtection="1">
      <alignment horizontal="center"/>
      <protection locked="0"/>
    </xf>
    <xf numFmtId="0" fontId="11" fillId="0" borderId="19" xfId="0" applyNumberFormat="1" applyFont="1" applyFill="1" applyBorder="1" applyAlignment="1" applyProtection="1">
      <alignment horizontal="center"/>
      <protection locked="0"/>
    </xf>
    <xf numFmtId="0" fontId="11" fillId="0" borderId="31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24" xfId="0" applyFont="1" applyFill="1" applyBorder="1" applyAlignment="1" applyProtection="1">
      <alignment horizontal="center" vertical="top"/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7" fillId="0" borderId="35" xfId="0" applyFont="1" applyFill="1" applyBorder="1" applyAlignment="1" applyProtection="1">
      <alignment horizontal="center" vertical="center"/>
      <protection locked="0" hidden="1"/>
    </xf>
    <xf numFmtId="0" fontId="7" fillId="0" borderId="29" xfId="0" applyFont="1" applyFill="1" applyBorder="1" applyAlignment="1" applyProtection="1">
      <alignment horizontal="center" vertical="center"/>
      <protection locked="0" hidden="1"/>
    </xf>
    <xf numFmtId="0" fontId="16" fillId="0" borderId="29" xfId="0" applyFont="1" applyFill="1" applyBorder="1" applyAlignment="1" applyProtection="1">
      <alignment horizontal="center"/>
    </xf>
    <xf numFmtId="0" fontId="16" fillId="0" borderId="29" xfId="0" applyFont="1" applyFill="1" applyBorder="1" applyAlignment="1" applyProtection="1">
      <alignment horizontal="center"/>
      <protection locked="0"/>
    </xf>
    <xf numFmtId="0" fontId="16" fillId="0" borderId="34" xfId="0" applyFont="1" applyFill="1" applyBorder="1" applyAlignment="1" applyProtection="1">
      <alignment horizontal="center"/>
      <protection hidden="1"/>
    </xf>
    <xf numFmtId="0" fontId="16" fillId="0" borderId="34" xfId="0" applyFont="1" applyFill="1" applyBorder="1" applyAlignment="1" applyProtection="1">
      <alignment horizontal="center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11" fillId="2" borderId="3" xfId="0" applyFont="1" applyFill="1" applyBorder="1" applyAlignment="1" applyProtection="1">
      <alignment horizontal="right"/>
      <protection hidden="1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11" fillId="2" borderId="16" xfId="0" applyFont="1" applyFill="1" applyBorder="1" applyAlignment="1" applyProtection="1">
      <alignment horizontal="center" vertical="center" wrapText="1"/>
      <protection hidden="1"/>
    </xf>
    <xf numFmtId="0" fontId="11" fillId="2" borderId="17" xfId="0" applyFont="1" applyFill="1" applyBorder="1" applyAlignment="1" applyProtection="1">
      <alignment horizontal="center" vertical="center" wrapText="1"/>
      <protection hidden="1"/>
    </xf>
    <xf numFmtId="0" fontId="11" fillId="2" borderId="30" xfId="0" applyFont="1" applyFill="1" applyBorder="1" applyAlignment="1" applyProtection="1">
      <alignment horizontal="center" vertical="center" wrapText="1"/>
      <protection hidden="1"/>
    </xf>
    <xf numFmtId="0" fontId="11" fillId="2" borderId="18" xfId="0" applyFont="1" applyFill="1" applyBorder="1" applyAlignment="1" applyProtection="1">
      <alignment horizontal="right"/>
      <protection hidden="1"/>
    </xf>
    <xf numFmtId="0" fontId="11" fillId="2" borderId="19" xfId="0" applyFont="1" applyFill="1" applyBorder="1" applyAlignment="1" applyProtection="1">
      <alignment horizontal="right"/>
      <protection hidden="1"/>
    </xf>
    <xf numFmtId="0" fontId="11" fillId="2" borderId="31" xfId="0" applyFont="1" applyFill="1" applyBorder="1" applyAlignment="1" applyProtection="1">
      <alignment horizontal="right"/>
      <protection hidden="1"/>
    </xf>
    <xf numFmtId="167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167" fontId="11" fillId="2" borderId="19" xfId="0" applyNumberFormat="1" applyFont="1" applyFill="1" applyBorder="1" applyAlignment="1" applyProtection="1">
      <alignment horizontal="center" vertical="center" wrapText="1"/>
      <protection locked="0"/>
    </xf>
    <xf numFmtId="167" fontId="11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2" xfId="0" applyFont="1" applyFill="1" applyBorder="1" applyAlignment="1" applyProtection="1">
      <alignment horizontal="left"/>
      <protection hidden="1"/>
    </xf>
    <xf numFmtId="0" fontId="0" fillId="0" borderId="29" xfId="0" applyBorder="1" applyAlignment="1">
      <alignment horizontal="left"/>
    </xf>
    <xf numFmtId="0" fontId="0" fillId="0" borderId="33" xfId="0" applyBorder="1" applyAlignment="1">
      <alignment horizontal="left"/>
    </xf>
    <xf numFmtId="0" fontId="11" fillId="2" borderId="16" xfId="0" applyFont="1" applyFill="1" applyBorder="1" applyAlignment="1" applyProtection="1">
      <alignment horizontal="center"/>
      <protection hidden="1"/>
    </xf>
    <xf numFmtId="0" fontId="11" fillId="2" borderId="17" xfId="0" applyFont="1" applyFill="1" applyBorder="1" applyAlignment="1" applyProtection="1">
      <alignment horizontal="center"/>
      <protection hidden="1"/>
    </xf>
    <xf numFmtId="0" fontId="11" fillId="2" borderId="3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 horizontal="center"/>
      <protection locked="0" hidden="1"/>
    </xf>
    <xf numFmtId="0" fontId="0" fillId="0" borderId="29" xfId="0" applyFill="1" applyBorder="1" applyAlignment="1" applyProtection="1">
      <alignment horizontal="center"/>
      <protection locked="0" hidden="1"/>
    </xf>
    <xf numFmtId="0" fontId="0" fillId="0" borderId="0" xfId="0" applyFill="1" applyBorder="1" applyAlignment="1" applyProtection="1">
      <protection hidden="1"/>
    </xf>
    <xf numFmtId="0" fontId="0" fillId="0" borderId="29" xfId="0" applyFill="1" applyBorder="1" applyAlignment="1" applyProtection="1">
      <alignment horizontal="left" indent="1"/>
      <protection locked="0" hidden="1"/>
    </xf>
    <xf numFmtId="0" fontId="11" fillId="0" borderId="16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29" xfId="0" applyFont="1" applyFill="1" applyBorder="1" applyAlignment="1" applyProtection="1">
      <alignment horizontal="center"/>
      <protection locked="0" hidden="1"/>
    </xf>
    <xf numFmtId="164" fontId="0" fillId="0" borderId="29" xfId="0" applyNumberFormat="1" applyFill="1" applyBorder="1" applyAlignment="1" applyProtection="1">
      <alignment horizontal="left" indent="1"/>
      <protection hidden="1"/>
    </xf>
    <xf numFmtId="166" fontId="0" fillId="0" borderId="12" xfId="0" applyNumberFormat="1" applyFill="1" applyBorder="1" applyAlignment="1" applyProtection="1">
      <alignment horizontal="center"/>
      <protection hidden="1"/>
    </xf>
    <xf numFmtId="1" fontId="0" fillId="0" borderId="12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15" fontId="6" fillId="0" borderId="12" xfId="0" applyNumberFormat="1" applyFont="1" applyFill="1" applyBorder="1" applyAlignment="1" applyProtection="1">
      <alignment horizontal="center"/>
      <protection locked="0" hidden="1"/>
    </xf>
    <xf numFmtId="0" fontId="6" fillId="0" borderId="12" xfId="0" applyFont="1" applyFill="1" applyBorder="1" applyAlignment="1" applyProtection="1">
      <alignment horizontal="center"/>
      <protection locked="0"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0" fillId="0" borderId="11" xfId="0" applyNumberFormat="1" applyFont="1" applyFill="1" applyBorder="1" applyAlignment="1" applyProtection="1">
      <alignment horizontal="center"/>
      <protection locked="0"/>
    </xf>
    <xf numFmtId="0" fontId="20" fillId="0" borderId="12" xfId="0" applyNumberFormat="1" applyFont="1" applyFill="1" applyBorder="1" applyAlignment="1" applyProtection="1">
      <alignment horizontal="center"/>
      <protection locked="0"/>
    </xf>
    <xf numFmtId="0" fontId="20" fillId="0" borderId="20" xfId="0" applyNumberFormat="1" applyFont="1" applyFill="1" applyBorder="1" applyAlignment="1" applyProtection="1">
      <alignment horizontal="center"/>
      <protection locked="0"/>
    </xf>
    <xf numFmtId="0" fontId="22" fillId="0" borderId="29" xfId="0" applyFont="1" applyFill="1" applyBorder="1" applyAlignment="1" applyProtection="1">
      <alignment horizontal="center" vertical="center"/>
      <protection locked="0" hidden="1"/>
    </xf>
    <xf numFmtId="0" fontId="23" fillId="0" borderId="29" xfId="0" applyFont="1" applyFill="1" applyBorder="1" applyAlignment="1" applyProtection="1">
      <alignment horizont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/>
    </xf>
    <xf numFmtId="0" fontId="21" fillId="0" borderId="29" xfId="0" applyFont="1" applyFill="1" applyBorder="1" applyAlignment="1" applyProtection="1">
      <alignment horizontal="center"/>
      <protection locked="0"/>
    </xf>
    <xf numFmtId="0" fontId="15" fillId="0" borderId="18" xfId="0" applyFont="1" applyFill="1" applyBorder="1" applyAlignment="1" applyProtection="1">
      <alignment horizontal="center"/>
    </xf>
    <xf numFmtId="0" fontId="15" fillId="0" borderId="19" xfId="0" applyFont="1" applyFill="1" applyBorder="1" applyAlignment="1" applyProtection="1">
      <alignment horizontal="center"/>
    </xf>
    <xf numFmtId="0" fontId="15" fillId="0" borderId="31" xfId="0" applyFont="1" applyFill="1" applyBorder="1" applyAlignment="1" applyProtection="1">
      <alignment horizontal="center"/>
    </xf>
    <xf numFmtId="0" fontId="14" fillId="0" borderId="29" xfId="0" applyFont="1" applyFill="1" applyBorder="1" applyAlignment="1" applyProtection="1">
      <alignment horizontal="center"/>
    </xf>
    <xf numFmtId="0" fontId="14" fillId="0" borderId="29" xfId="0" applyFont="1" applyFill="1" applyBorder="1" applyAlignment="1" applyProtection="1">
      <alignment horizontal="left" indent="1"/>
    </xf>
    <xf numFmtId="0" fontId="15" fillId="0" borderId="16" xfId="0" applyFont="1" applyFill="1" applyBorder="1" applyAlignment="1" applyProtection="1">
      <alignment horizontal="center"/>
    </xf>
    <xf numFmtId="0" fontId="15" fillId="0" borderId="17" xfId="0" applyFont="1" applyFill="1" applyBorder="1" applyAlignment="1" applyProtection="1">
      <alignment horizontal="center"/>
    </xf>
    <xf numFmtId="0" fontId="15" fillId="0" borderId="3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20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/>
    </xf>
    <xf numFmtId="167" fontId="20" fillId="2" borderId="18" xfId="0" applyNumberFormat="1" applyFont="1" applyFill="1" applyBorder="1" applyAlignment="1" applyProtection="1">
      <alignment horizontal="center" vertical="center" wrapText="1"/>
      <protection locked="0"/>
    </xf>
    <xf numFmtId="167" fontId="20" fillId="2" borderId="19" xfId="0" applyNumberFormat="1" applyFont="1" applyFill="1" applyBorder="1" applyAlignment="1" applyProtection="1">
      <alignment horizontal="center" vertical="center" wrapText="1"/>
      <protection locked="0"/>
    </xf>
    <xf numFmtId="167" fontId="20" fillId="2" borderId="3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2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  <protection hidden="1"/>
    </xf>
    <xf numFmtId="14" fontId="14" fillId="0" borderId="29" xfId="0" applyNumberFormat="1" applyFont="1" applyFill="1" applyBorder="1" applyAlignment="1" applyProtection="1">
      <alignment horizontal="center"/>
    </xf>
    <xf numFmtId="0" fontId="0" fillId="2" borderId="1" xfId="0" applyFill="1" applyBorder="1" applyAlignment="1">
      <alignment horizontal="center"/>
    </xf>
    <xf numFmtId="0" fontId="11" fillId="0" borderId="19" xfId="0" applyNumberFormat="1" applyFont="1" applyFill="1" applyBorder="1" applyAlignment="1" applyProtection="1">
      <protection locked="0"/>
    </xf>
    <xf numFmtId="0" fontId="11" fillId="0" borderId="31" xfId="0" applyNumberFormat="1" applyFont="1" applyFill="1" applyBorder="1" applyAlignment="1" applyProtection="1">
      <protection locked="0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Drop" dropStyle="combo" dx="22" fmlaLink="' '!$G$3" fmlaRange="' '!$C$4:$F$99" noThreeD="1" sel="96" val="88"/>
</file>

<file path=xl/ctrlProps/ctrlProp4.xml><?xml version="1.0" encoding="utf-8"?>
<formControlPr xmlns="http://schemas.microsoft.com/office/spreadsheetml/2009/9/main" objectType="Drop" dropStyle="combo" dx="22" fmlaLink="' '!$G$3" fmlaRange="' '!$C$4:$F$99" noThreeD="1" sel="96" val="0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3129" name="Rectangle 1">
          <a:extLst>
            <a:ext uri="{FF2B5EF4-FFF2-40B4-BE49-F238E27FC236}">
              <a16:creationId xmlns:a16="http://schemas.microsoft.com/office/drawing/2014/main" id="{2022E330-6122-4B94-8E97-37D1AD4DDA89}"/>
            </a:ext>
          </a:extLst>
        </xdr:cNvPr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17</xdr:row>
      <xdr:rowOff>95250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C8616299-61E6-439B-9290-2A8CB5B1CE01}"/>
            </a:ext>
          </a:extLst>
        </xdr:cNvPr>
        <xdr:cNvSpPr>
          <a:spLocks noChangeArrowheads="1"/>
        </xdr:cNvSpPr>
      </xdr:nvSpPr>
      <xdr:spPr bwMode="auto">
        <a:xfrm>
          <a:off x="114300" y="1619250"/>
          <a:ext cx="5819775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447675</xdr:colOff>
      <xdr:row>18</xdr:row>
      <xdr:rowOff>0</xdr:rowOff>
    </xdr:to>
    <xdr:sp macro="" textlink="">
      <xdr:nvSpPr>
        <xdr:cNvPr id="3075" name="Rectangle 3">
          <a:extLst>
            <a:ext uri="{FF2B5EF4-FFF2-40B4-BE49-F238E27FC236}">
              <a16:creationId xmlns:a16="http://schemas.microsoft.com/office/drawing/2014/main" id="{39215D8A-E916-4A3F-8777-4C5BE6DB6C75}"/>
            </a:ext>
          </a:extLst>
        </xdr:cNvPr>
        <xdr:cNvSpPr>
          <a:spLocks noChangeArrowheads="1"/>
        </xdr:cNvSpPr>
      </xdr:nvSpPr>
      <xdr:spPr bwMode="auto">
        <a:xfrm>
          <a:off x="1190625" y="1638300"/>
          <a:ext cx="46672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DT-0293PG (T-220)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PERFORMANCE-GRADED ASPHALT MATERIAL CERTIFICATION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12-17-2020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record and report data on performance-graded asphalt including physical and chemical characteristics; additives; and quantities used on the project.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3D49A9E7-CA57-42FA-86F8-2B9523DC5D9A}"/>
            </a:ext>
          </a:extLst>
        </xdr:cNvPr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31DCCD84-2E98-4B7D-ACDA-74248389417F}"/>
            </a:ext>
          </a:extLst>
        </xdr:cNvPr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3134" name="Group 7">
          <a:extLst>
            <a:ext uri="{FF2B5EF4-FFF2-40B4-BE49-F238E27FC236}">
              <a16:creationId xmlns:a16="http://schemas.microsoft.com/office/drawing/2014/main" id="{623F9032-C2CF-4E16-B802-6FC54D05445A}"/>
            </a:ext>
          </a:extLst>
        </xdr:cNvPr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80" name="Object 8" hidden="1">
                <a:extLst>
                  <a:ext uri="{63B3BB69-23CF-44E3-9099-C40C66FF867C}">
                    <a14:compatExt spid="_x0000_s3080"/>
                  </a:ext>
                  <a:ext uri="{FF2B5EF4-FFF2-40B4-BE49-F238E27FC236}">
                    <a16:creationId xmlns:a16="http://schemas.microsoft.com/office/drawing/2014/main" id="{AF25EBB9-814C-4EC3-BAF1-44FBB4AF1F12}"/>
                  </a:ext>
                </a:extLst>
              </xdr:cNvPr>
              <xdr:cNvSpPr/>
            </xdr:nvSpPr>
            <xdr:spPr bwMode="auto">
              <a:xfrm>
                <a:off x="27" y="56"/>
                <a:ext cx="94" cy="95"/>
              </a:xfrm>
              <a:prstGeom prst="rect">
                <a:avLst/>
              </a:prstGeom>
              <a:solidFill>
                <a:srgbClr val="3366FF" mc:Ignorable="a14" a14:legacySpreadsheetColorIndex="48"/>
              </a:solidFill>
              <a:ln w="15875">
                <a:solidFill>
                  <a:srgbClr val="FF0000" mc:Ignorable="a14" a14:legacySpreadsheetColorIndex="10"/>
                </a:solidFill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3137" name="Group 9">
            <a:extLst>
              <a:ext uri="{FF2B5EF4-FFF2-40B4-BE49-F238E27FC236}">
                <a16:creationId xmlns:a16="http://schemas.microsoft.com/office/drawing/2014/main" id="{4F4691E8-70CB-45D8-86C3-71D9C7D7715D}"/>
              </a:ext>
            </a:extLst>
          </xdr:cNvPr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3138" name="Rectangle 10">
              <a:extLst>
                <a:ext uri="{FF2B5EF4-FFF2-40B4-BE49-F238E27FC236}">
                  <a16:creationId xmlns:a16="http://schemas.microsoft.com/office/drawing/2014/main" id="{49EB57D0-5938-4137-A7C4-BA8B50FF459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39" name="Rectangle 11">
              <a:extLst>
                <a:ext uri="{FF2B5EF4-FFF2-40B4-BE49-F238E27FC236}">
                  <a16:creationId xmlns:a16="http://schemas.microsoft.com/office/drawing/2014/main" id="{25D42BF6-95F0-44ED-9F29-B777A2A2ABE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40" name="Rectangle 12">
              <a:extLst>
                <a:ext uri="{FF2B5EF4-FFF2-40B4-BE49-F238E27FC236}">
                  <a16:creationId xmlns:a16="http://schemas.microsoft.com/office/drawing/2014/main" id="{E03685EA-D71A-4CE3-9C1F-CAE8BADEC03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41" name="Rectangle 13">
              <a:extLst>
                <a:ext uri="{FF2B5EF4-FFF2-40B4-BE49-F238E27FC236}">
                  <a16:creationId xmlns:a16="http://schemas.microsoft.com/office/drawing/2014/main" id="{55A2C653-58E6-4FB3-99CC-286901EC0D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42" name="Rectangle 14">
              <a:extLst>
                <a:ext uri="{FF2B5EF4-FFF2-40B4-BE49-F238E27FC236}">
                  <a16:creationId xmlns:a16="http://schemas.microsoft.com/office/drawing/2014/main" id="{F2408176-CCD0-4155-BDE4-3115C7A18EBB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43" name="Rectangle 15">
              <a:extLst>
                <a:ext uri="{FF2B5EF4-FFF2-40B4-BE49-F238E27FC236}">
                  <a16:creationId xmlns:a16="http://schemas.microsoft.com/office/drawing/2014/main" id="{24F89F2B-FDA3-4CCA-A65B-F17682C6E7B1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44" name="Rectangle 16">
              <a:extLst>
                <a:ext uri="{FF2B5EF4-FFF2-40B4-BE49-F238E27FC236}">
                  <a16:creationId xmlns:a16="http://schemas.microsoft.com/office/drawing/2014/main" id="{E69D1232-3CB9-4B1D-8C21-D04D69667294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3089" name="Rectangle 17">
          <a:extLst>
            <a:ext uri="{FF2B5EF4-FFF2-40B4-BE49-F238E27FC236}">
              <a16:creationId xmlns:a16="http://schemas.microsoft.com/office/drawing/2014/main" id="{3A80AFEE-5B54-4423-B739-4AAF2E44E494}"/>
            </a:ext>
          </a:extLst>
        </xdr:cNvPr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3136" name="Line 18">
          <a:extLst>
            <a:ext uri="{FF2B5EF4-FFF2-40B4-BE49-F238E27FC236}">
              <a16:creationId xmlns:a16="http://schemas.microsoft.com/office/drawing/2014/main" id="{7DAD29A7-34C8-4602-9AD3-992525E7A271}"/>
            </a:ext>
          </a:extLst>
        </xdr:cNvPr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200025</xdr:colOff>
      <xdr:row>50</xdr:row>
      <xdr:rowOff>104775</xdr:rowOff>
    </xdr:from>
    <xdr:to>
      <xdr:col>16</xdr:col>
      <xdr:colOff>9525</xdr:colOff>
      <xdr:row>53</xdr:row>
      <xdr:rowOff>47625</xdr:rowOff>
    </xdr:to>
    <xdr:sp macro="" textlink="">
      <xdr:nvSpPr>
        <xdr:cNvPr id="7188" name="AutoShape 18">
          <a:extLst>
            <a:ext uri="{FF2B5EF4-FFF2-40B4-BE49-F238E27FC236}">
              <a16:creationId xmlns:a16="http://schemas.microsoft.com/office/drawing/2014/main" id="{FE33140C-7754-4B23-928F-DA8813C8C293}"/>
            </a:ext>
          </a:extLst>
        </xdr:cNvPr>
        <xdr:cNvSpPr>
          <a:spLocks noChangeArrowheads="1"/>
        </xdr:cNvSpPr>
      </xdr:nvSpPr>
      <xdr:spPr bwMode="auto">
        <a:xfrm>
          <a:off x="2324100" y="9077325"/>
          <a:ext cx="962025" cy="409575"/>
        </a:xfrm>
        <a:prstGeom prst="bracketPair">
          <a:avLst>
            <a:gd name="adj" fmla="val 115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50</xdr:row>
          <xdr:rowOff>76200</xdr:rowOff>
        </xdr:from>
        <xdr:to>
          <xdr:col>15</xdr:col>
          <xdr:colOff>161925</xdr:colOff>
          <xdr:row>52</xdr:row>
          <xdr:rowOff>9525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F2860E09-FC1B-4294-A1F7-1E48CC9539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51</xdr:row>
          <xdr:rowOff>133350</xdr:rowOff>
        </xdr:from>
        <xdr:to>
          <xdr:col>16</xdr:col>
          <xdr:colOff>114300</xdr:colOff>
          <xdr:row>53</xdr:row>
          <xdr:rowOff>57150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383DBE36-F327-4FCF-BFAB-D6FE450EB3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114300</xdr:colOff>
      <xdr:row>19</xdr:row>
      <xdr:rowOff>47625</xdr:rowOff>
    </xdr:from>
    <xdr:to>
      <xdr:col>38</xdr:col>
      <xdr:colOff>142875</xdr:colOff>
      <xdr:row>34</xdr:row>
      <xdr:rowOff>133350</xdr:rowOff>
    </xdr:to>
    <xdr:sp macro="" textlink="">
      <xdr:nvSpPr>
        <xdr:cNvPr id="9" name="Text Box 26">
          <a:extLst>
            <a:ext uri="{FF2B5EF4-FFF2-40B4-BE49-F238E27FC236}">
              <a16:creationId xmlns:a16="http://schemas.microsoft.com/office/drawing/2014/main" id="{C6EF22E8-D313-49EE-8D68-F0628F30D8B2}"/>
            </a:ext>
          </a:extLst>
        </xdr:cNvPr>
        <xdr:cNvSpPr txBox="1">
          <a:spLocks noChangeArrowheads="1"/>
        </xdr:cNvSpPr>
      </xdr:nvSpPr>
      <xdr:spPr bwMode="auto">
        <a:xfrm>
          <a:off x="4762500" y="3838575"/>
          <a:ext cx="2657475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marL="0" marR="0" lvl="0" indent="0" algn="just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I hereby certify that the material in this transport trailer was loaded from storage tanks containing the grade stated above and I assume all liability for any costs to the purchaser caused by the failure of this material to meet specifications when delivered and/or used on a state project.  I further certify that the empty transport trailer was free of foreign matter before the material was loaded and that I, being a certified weigher, witnessed the weighing of the truck and trailer before and after loading and that the following are the true and accurate weights:</a:t>
          </a:r>
        </a:p>
      </xdr:txBody>
    </xdr:sp>
    <xdr:clientData/>
  </xdr:twoCellAnchor>
  <xdr:twoCellAnchor>
    <xdr:from>
      <xdr:col>2</xdr:col>
      <xdr:colOff>57150</xdr:colOff>
      <xdr:row>56</xdr:row>
      <xdr:rowOff>19050</xdr:rowOff>
    </xdr:from>
    <xdr:to>
      <xdr:col>10</xdr:col>
      <xdr:colOff>66675</xdr:colOff>
      <xdr:row>61</xdr:row>
      <xdr:rowOff>66675</xdr:rowOff>
    </xdr:to>
    <xdr:sp macro="" textlink="">
      <xdr:nvSpPr>
        <xdr:cNvPr id="14" name="Text Box 25">
          <a:extLst>
            <a:ext uri="{FF2B5EF4-FFF2-40B4-BE49-F238E27FC236}">
              <a16:creationId xmlns:a16="http://schemas.microsoft.com/office/drawing/2014/main" id="{824DE9AA-1D2F-4CBA-9D87-0A8A6F0C3F34}"/>
            </a:ext>
          </a:extLst>
        </xdr:cNvPr>
        <xdr:cNvSpPr txBox="1">
          <a:spLocks noChangeArrowheads="1"/>
        </xdr:cNvSpPr>
      </xdr:nvSpPr>
      <xdr:spPr bwMode="auto">
        <a:xfrm>
          <a:off x="304800" y="9972675"/>
          <a:ext cx="1562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Original to: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  Headquarters Materials and Tests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Copies to:</a:t>
          </a:r>
        </a:p>
        <a:p>
          <a:pPr marL="0" marR="0" lvl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  Regional Materials and Tests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  Project Supervisor</a:t>
          </a:r>
        </a:p>
        <a:p>
          <a:pPr marL="0" marR="0" lvl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Forms DT-0293PG (Rev. 12-20)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  </a:t>
          </a:r>
        </a:p>
        <a:p>
          <a:pPr marL="0" marR="0" lvl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16</xdr:col>
      <xdr:colOff>123825</xdr:colOff>
      <xdr:row>2</xdr:row>
      <xdr:rowOff>0</xdr:rowOff>
    </xdr:from>
    <xdr:to>
      <xdr:col>20</xdr:col>
      <xdr:colOff>57150</xdr:colOff>
      <xdr:row>2</xdr:row>
      <xdr:rowOff>828675</xdr:rowOff>
    </xdr:to>
    <xdr:pic>
      <xdr:nvPicPr>
        <xdr:cNvPr id="7191" name="Picture 36">
          <a:extLst>
            <a:ext uri="{FF2B5EF4-FFF2-40B4-BE49-F238E27FC236}">
              <a16:creationId xmlns:a16="http://schemas.microsoft.com/office/drawing/2014/main" id="{42253108-8643-4960-B084-1AB8792A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171450"/>
          <a:ext cx="895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9525</xdr:rowOff>
        </xdr:from>
        <xdr:to>
          <xdr:col>29</xdr:col>
          <xdr:colOff>38100</xdr:colOff>
          <xdr:row>14</xdr:row>
          <xdr:rowOff>9525</xdr:rowOff>
        </xdr:to>
        <xdr:sp macro="" textlink="">
          <xdr:nvSpPr>
            <xdr:cNvPr id="7175" name="Drop Down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F023F018-DF0E-49F7-B4EA-D46F5FDB40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13</xdr:row>
          <xdr:rowOff>0</xdr:rowOff>
        </xdr:from>
        <xdr:to>
          <xdr:col>28</xdr:col>
          <xdr:colOff>161925</xdr:colOff>
          <xdr:row>14</xdr:row>
          <xdr:rowOff>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2EEFC08F-3A40-458B-94D1-B67C1EA17A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52</xdr:row>
          <xdr:rowOff>57150</xdr:rowOff>
        </xdr:from>
        <xdr:to>
          <xdr:col>16</xdr:col>
          <xdr:colOff>57150</xdr:colOff>
          <xdr:row>53</xdr:row>
          <xdr:rowOff>142875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37D8A563-28BC-4315-A49D-5B8172BCF4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142875</xdr:colOff>
      <xdr:row>51</xdr:row>
      <xdr:rowOff>47625</xdr:rowOff>
    </xdr:from>
    <xdr:to>
      <xdr:col>15</xdr:col>
      <xdr:colOff>142875</xdr:colOff>
      <xdr:row>53</xdr:row>
      <xdr:rowOff>133350</xdr:rowOff>
    </xdr:to>
    <xdr:sp macro="" textlink="">
      <xdr:nvSpPr>
        <xdr:cNvPr id="6208" name="AutoShape 18">
          <a:extLst>
            <a:ext uri="{FF2B5EF4-FFF2-40B4-BE49-F238E27FC236}">
              <a16:creationId xmlns:a16="http://schemas.microsoft.com/office/drawing/2014/main" id="{A9B2BC09-330D-47D8-82AA-2E81EDF33B71}"/>
            </a:ext>
          </a:extLst>
        </xdr:cNvPr>
        <xdr:cNvSpPr>
          <a:spLocks noChangeArrowheads="1"/>
        </xdr:cNvSpPr>
      </xdr:nvSpPr>
      <xdr:spPr bwMode="auto">
        <a:xfrm>
          <a:off x="2171700" y="9058275"/>
          <a:ext cx="962025" cy="409575"/>
        </a:xfrm>
        <a:prstGeom prst="bracketPair">
          <a:avLst>
            <a:gd name="adj" fmla="val 115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51</xdr:row>
          <xdr:rowOff>38100</xdr:rowOff>
        </xdr:from>
        <xdr:to>
          <xdr:col>15</xdr:col>
          <xdr:colOff>95250</xdr:colOff>
          <xdr:row>52</xdr:row>
          <xdr:rowOff>114300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28BF8A5F-538C-4271-8EB9-C57BBB1EF0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0</xdr:colOff>
      <xdr:row>62</xdr:row>
      <xdr:rowOff>0</xdr:rowOff>
    </xdr:from>
    <xdr:to>
      <xdr:col>6</xdr:col>
      <xdr:colOff>142875</xdr:colOff>
      <xdr:row>62</xdr:row>
      <xdr:rowOff>0</xdr:rowOff>
    </xdr:to>
    <xdr:sp macro="" textlink="">
      <xdr:nvSpPr>
        <xdr:cNvPr id="6" name="Text Box 20">
          <a:extLst>
            <a:ext uri="{FF2B5EF4-FFF2-40B4-BE49-F238E27FC236}">
              <a16:creationId xmlns:a16="http://schemas.microsoft.com/office/drawing/2014/main" id="{08C2991A-A661-48CB-868D-9AF620AB50A3}"/>
            </a:ext>
          </a:extLst>
        </xdr:cNvPr>
        <xdr:cNvSpPr txBox="1">
          <a:spLocks noChangeArrowheads="1"/>
        </xdr:cNvSpPr>
      </xdr:nvSpPr>
      <xdr:spPr bwMode="auto">
        <a:xfrm>
          <a:off x="295275" y="108299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Mtls. &amp; Tests Engr.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Reg. Mtls. Supr.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Supr.</a:t>
          </a:r>
        </a:p>
      </xdr:txBody>
    </xdr:sp>
    <xdr:clientData/>
  </xdr:twoCellAnchor>
  <xdr:twoCellAnchor>
    <xdr:from>
      <xdr:col>1</xdr:col>
      <xdr:colOff>95250</xdr:colOff>
      <xdr:row>55</xdr:row>
      <xdr:rowOff>381000</xdr:rowOff>
    </xdr:from>
    <xdr:to>
      <xdr:col>9</xdr:col>
      <xdr:colOff>171450</xdr:colOff>
      <xdr:row>61</xdr:row>
      <xdr:rowOff>28575</xdr:rowOff>
    </xdr:to>
    <xdr:sp macro="" textlink="">
      <xdr:nvSpPr>
        <xdr:cNvPr id="7" name="Text Box 25">
          <a:extLst>
            <a:ext uri="{FF2B5EF4-FFF2-40B4-BE49-F238E27FC236}">
              <a16:creationId xmlns:a16="http://schemas.microsoft.com/office/drawing/2014/main" id="{62196077-87C7-4E36-B3EA-C4A902F45527}"/>
            </a:ext>
          </a:extLst>
        </xdr:cNvPr>
        <xdr:cNvSpPr txBox="1">
          <a:spLocks noChangeArrowheads="1"/>
        </xdr:cNvSpPr>
      </xdr:nvSpPr>
      <xdr:spPr bwMode="auto">
        <a:xfrm>
          <a:off x="276225" y="9934575"/>
          <a:ext cx="1562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Forms DT-0293PG (Rev. 12-20)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85725</xdr:colOff>
      <xdr:row>20</xdr:row>
      <xdr:rowOff>0</xdr:rowOff>
    </xdr:from>
    <xdr:to>
      <xdr:col>38</xdr:col>
      <xdr:colOff>47625</xdr:colOff>
      <xdr:row>33</xdr:row>
      <xdr:rowOff>85725</xdr:rowOff>
    </xdr:to>
    <xdr:sp macro="" textlink="">
      <xdr:nvSpPr>
        <xdr:cNvPr id="8" name="Text Box 26">
          <a:extLst>
            <a:ext uri="{FF2B5EF4-FFF2-40B4-BE49-F238E27FC236}">
              <a16:creationId xmlns:a16="http://schemas.microsoft.com/office/drawing/2014/main" id="{6EF92A35-C7E6-4AB9-A28E-52E08F04A01E}"/>
            </a:ext>
          </a:extLst>
        </xdr:cNvPr>
        <xdr:cNvSpPr txBox="1">
          <a:spLocks noChangeArrowheads="1"/>
        </xdr:cNvSpPr>
      </xdr:nvSpPr>
      <xdr:spPr bwMode="auto">
        <a:xfrm>
          <a:off x="4800600" y="3848100"/>
          <a:ext cx="265747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just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 hereby certify that the material in this transport trailer was loaded from storage tanks containing the grade stated above and I assume all liability for any costs to the purchaser caused by the failure of this material to meet specifications when delivered and/or used on a state project.  I further certify that the empty transport trailer was free of foreign matter before the material was loaded and that I, being a certified weigher, witnessed the weighing of the truck and trailer before and after loading and that the following are the true and accurate weights:</a:t>
          </a:r>
        </a:p>
      </xdr:txBody>
    </xdr:sp>
    <xdr:clientData/>
  </xdr:twoCellAnchor>
  <xdr:twoCellAnchor>
    <xdr:from>
      <xdr:col>23</xdr:col>
      <xdr:colOff>85725</xdr:colOff>
      <xdr:row>20</xdr:row>
      <xdr:rowOff>0</xdr:rowOff>
    </xdr:from>
    <xdr:to>
      <xdr:col>38</xdr:col>
      <xdr:colOff>57150</xdr:colOff>
      <xdr:row>49</xdr:row>
      <xdr:rowOff>76200</xdr:rowOff>
    </xdr:to>
    <xdr:sp macro="" textlink="">
      <xdr:nvSpPr>
        <xdr:cNvPr id="6212" name="Rectangle 34">
          <a:extLst>
            <a:ext uri="{FF2B5EF4-FFF2-40B4-BE49-F238E27FC236}">
              <a16:creationId xmlns:a16="http://schemas.microsoft.com/office/drawing/2014/main" id="{0CB277C7-430F-4DB8-906A-78ED82B33EC4}"/>
            </a:ext>
          </a:extLst>
        </xdr:cNvPr>
        <xdr:cNvSpPr>
          <a:spLocks noChangeArrowheads="1"/>
        </xdr:cNvSpPr>
      </xdr:nvSpPr>
      <xdr:spPr bwMode="auto">
        <a:xfrm>
          <a:off x="4800600" y="3848100"/>
          <a:ext cx="2667000" cy="5029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19050</xdr:colOff>
      <xdr:row>2</xdr:row>
      <xdr:rowOff>19050</xdr:rowOff>
    </xdr:from>
    <xdr:to>
      <xdr:col>20</xdr:col>
      <xdr:colOff>142875</xdr:colOff>
      <xdr:row>2</xdr:row>
      <xdr:rowOff>847725</xdr:rowOff>
    </xdr:to>
    <xdr:pic>
      <xdr:nvPicPr>
        <xdr:cNvPr id="6213" name="Picture 36">
          <a:extLst>
            <a:ext uri="{FF2B5EF4-FFF2-40B4-BE49-F238E27FC236}">
              <a16:creationId xmlns:a16="http://schemas.microsoft.com/office/drawing/2014/main" id="{241DB38E-0611-4A06-8963-689D9B98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0"/>
          <a:ext cx="895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2</xdr:row>
      <xdr:rowOff>561975</xdr:rowOff>
    </xdr:from>
    <xdr:to>
      <xdr:col>12</xdr:col>
      <xdr:colOff>190500</xdr:colOff>
      <xdr:row>3</xdr:row>
      <xdr:rowOff>19050</xdr:rowOff>
    </xdr:to>
    <xdr:sp macro="" textlink="">
      <xdr:nvSpPr>
        <xdr:cNvPr id="11" name="WordArt 18">
          <a:extLst>
            <a:ext uri="{FF2B5EF4-FFF2-40B4-BE49-F238E27FC236}">
              <a16:creationId xmlns:a16="http://schemas.microsoft.com/office/drawing/2014/main" id="{690129BF-8BAF-423C-B7D5-2AFC31F8A150}"/>
            </a:ext>
          </a:extLst>
        </xdr:cNvPr>
        <xdr:cNvSpPr>
          <a:spLocks noChangeAspect="1" noChangeArrowheads="1" noChangeShapeType="1"/>
        </xdr:cNvSpPr>
      </xdr:nvSpPr>
      <xdr:spPr bwMode="auto">
        <a:xfrm>
          <a:off x="266700" y="733425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26</xdr:col>
      <xdr:colOff>133350</xdr:colOff>
      <xdr:row>41</xdr:row>
      <xdr:rowOff>114300</xdr:rowOff>
    </xdr:from>
    <xdr:to>
      <xdr:col>35</xdr:col>
      <xdr:colOff>47625</xdr:colOff>
      <xdr:row>44</xdr:row>
      <xdr:rowOff>19050</xdr:rowOff>
    </xdr:to>
    <xdr:grpSp>
      <xdr:nvGrpSpPr>
        <xdr:cNvPr id="6215" name="Group 11">
          <a:extLst>
            <a:ext uri="{FF2B5EF4-FFF2-40B4-BE49-F238E27FC236}">
              <a16:creationId xmlns:a16="http://schemas.microsoft.com/office/drawing/2014/main" id="{63957D16-81DC-4FE4-A4D2-26C364305E93}"/>
            </a:ext>
          </a:extLst>
        </xdr:cNvPr>
        <xdr:cNvGrpSpPr>
          <a:grpSpLocks/>
        </xdr:cNvGrpSpPr>
      </xdr:nvGrpSpPr>
      <xdr:grpSpPr bwMode="auto">
        <a:xfrm>
          <a:off x="5343525" y="7543800"/>
          <a:ext cx="1571625" cy="419100"/>
          <a:chOff x="98" y="14"/>
          <a:chExt cx="172" cy="58"/>
        </a:xfrm>
      </xdr:grpSpPr>
      <xdr:sp macro="" textlink="">
        <xdr:nvSpPr>
          <xdr:cNvPr id="6222" name="Freeform 12">
            <a:extLst>
              <a:ext uri="{FF2B5EF4-FFF2-40B4-BE49-F238E27FC236}">
                <a16:creationId xmlns:a16="http://schemas.microsoft.com/office/drawing/2014/main" id="{B3F0B669-88A0-4CD8-B6E2-571860940522}"/>
              </a:ext>
            </a:extLst>
          </xdr:cNvPr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6223" name="Freeform 13">
            <a:extLst>
              <a:ext uri="{FF2B5EF4-FFF2-40B4-BE49-F238E27FC236}">
                <a16:creationId xmlns:a16="http://schemas.microsoft.com/office/drawing/2014/main" id="{F8CECC21-E60B-460A-940B-D00BCB9ED325}"/>
              </a:ext>
            </a:extLst>
          </xdr:cNvPr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6224" name="Freeform 14">
            <a:extLst>
              <a:ext uri="{FF2B5EF4-FFF2-40B4-BE49-F238E27FC236}">
                <a16:creationId xmlns:a16="http://schemas.microsoft.com/office/drawing/2014/main" id="{95778476-E58D-4C4C-9751-ACDF7D96B2B7}"/>
              </a:ext>
            </a:extLst>
          </xdr:cNvPr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6225" name="Freeform 15">
            <a:extLst>
              <a:ext uri="{FF2B5EF4-FFF2-40B4-BE49-F238E27FC236}">
                <a16:creationId xmlns:a16="http://schemas.microsoft.com/office/drawing/2014/main" id="{68D64FCD-3FDD-425F-B444-F0B5B2A5762C}"/>
              </a:ext>
            </a:extLst>
          </xdr:cNvPr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6226" name="Freeform 16">
            <a:extLst>
              <a:ext uri="{FF2B5EF4-FFF2-40B4-BE49-F238E27FC236}">
                <a16:creationId xmlns:a16="http://schemas.microsoft.com/office/drawing/2014/main" id="{EDA2B4C8-F443-46A5-9391-31EB5A3B1056}"/>
              </a:ext>
            </a:extLst>
          </xdr:cNvPr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6227" name="Freeform 17">
            <a:extLst>
              <a:ext uri="{FF2B5EF4-FFF2-40B4-BE49-F238E27FC236}">
                <a16:creationId xmlns:a16="http://schemas.microsoft.com/office/drawing/2014/main" id="{FF072969-E186-4E0A-9029-25CC19ED0122}"/>
              </a:ext>
            </a:extLst>
          </xdr:cNvPr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114300</xdr:colOff>
      <xdr:row>44</xdr:row>
      <xdr:rowOff>76200</xdr:rowOff>
    </xdr:from>
    <xdr:to>
      <xdr:col>29</xdr:col>
      <xdr:colOff>152400</xdr:colOff>
      <xdr:row>51</xdr:row>
      <xdr:rowOff>133350</xdr:rowOff>
    </xdr:to>
    <xdr:grpSp>
      <xdr:nvGrpSpPr>
        <xdr:cNvPr id="6216" name="Group 19">
          <a:extLst>
            <a:ext uri="{FF2B5EF4-FFF2-40B4-BE49-F238E27FC236}">
              <a16:creationId xmlns:a16="http://schemas.microsoft.com/office/drawing/2014/main" id="{2AA11389-ABA1-4699-812F-E1C345B52D85}"/>
            </a:ext>
          </a:extLst>
        </xdr:cNvPr>
        <xdr:cNvGrpSpPr>
          <a:grpSpLocks/>
        </xdr:cNvGrpSpPr>
      </xdr:nvGrpSpPr>
      <xdr:grpSpPr bwMode="auto">
        <a:xfrm>
          <a:off x="4829175" y="8020050"/>
          <a:ext cx="1104900" cy="1123950"/>
          <a:chOff x="2208" y="2256"/>
          <a:chExt cx="696" cy="708"/>
        </a:xfrm>
      </xdr:grpSpPr>
      <xdr:sp macro="" textlink="">
        <xdr:nvSpPr>
          <xdr:cNvPr id="6217" name="Oval 20">
            <a:extLst>
              <a:ext uri="{FF2B5EF4-FFF2-40B4-BE49-F238E27FC236}">
                <a16:creationId xmlns:a16="http://schemas.microsoft.com/office/drawing/2014/main" id="{A0203188-9F16-4DC4-BAAF-A67BCFC029AE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208" y="2256"/>
            <a:ext cx="696" cy="708"/>
          </a:xfrm>
          <a:prstGeom prst="ellipse">
            <a:avLst/>
          </a:prstGeom>
          <a:solidFill>
            <a:srgbClr val="B2B2B2">
              <a:alpha val="50195"/>
            </a:srgbClr>
          </a:solidFill>
          <a:ln w="25400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1" name="WordArt 21">
            <a:extLst>
              <a:ext uri="{FF2B5EF4-FFF2-40B4-BE49-F238E27FC236}">
                <a16:creationId xmlns:a16="http://schemas.microsoft.com/office/drawing/2014/main" id="{8A13D20E-4C94-4FBD-9B54-93C41925E76F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6749884">
            <a:off x="2274" y="2346"/>
            <a:ext cx="552" cy="528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ArchUp">
              <a:avLst>
                <a:gd name="adj" fmla="val 5619658"/>
              </a:avLst>
            </a:prstTxWarp>
          </a:bodyPr>
          <a:lstStyle/>
          <a:p>
            <a:pPr algn="ctr" rtl="0">
              <a:buNone/>
            </a:pPr>
            <a:r>
              <a:rPr lang="en-US" sz="3600" kern="10" spc="0">
                <a:ln w="12700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>
                    <a:alpha val="50000"/>
                  </a:srgbClr>
                </a:solidFill>
                <a:effectLst/>
                <a:latin typeface="Arial Black"/>
              </a:rPr>
              <a:t>JIM WILLIAMS MONTGOMERY COUNTY, TENN.</a:t>
            </a:r>
          </a:p>
        </xdr:txBody>
      </xdr:sp>
      <xdr:sp macro="" textlink="">
        <xdr:nvSpPr>
          <xdr:cNvPr id="6219" name="Oval 22">
            <a:extLst>
              <a:ext uri="{FF2B5EF4-FFF2-40B4-BE49-F238E27FC236}">
                <a16:creationId xmlns:a16="http://schemas.microsoft.com/office/drawing/2014/main" id="{4AA9CAB0-35A3-4E8A-8F1F-589E91102BDC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345" y="2391"/>
            <a:ext cx="422" cy="430"/>
          </a:xfrm>
          <a:prstGeom prst="ellipse">
            <a:avLst/>
          </a:prstGeom>
          <a:solidFill>
            <a:srgbClr val="B2B2B2">
              <a:alpha val="50195"/>
            </a:srgbClr>
          </a:solidFill>
          <a:ln w="222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3" name="WordArt 23">
            <a:extLst>
              <a:ext uri="{FF2B5EF4-FFF2-40B4-BE49-F238E27FC236}">
                <a16:creationId xmlns:a16="http://schemas.microsoft.com/office/drawing/2014/main" id="{7E52D156-91F0-46AE-8E5D-C2A6D98A27A8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1293662">
            <a:off x="2388" y="2682"/>
            <a:ext cx="246" cy="66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18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DDDDDD">
                    <a:alpha val="50000"/>
                  </a:srgbClr>
                </a:solidFill>
                <a:effectLst/>
                <a:latin typeface="Arial"/>
                <a:cs typeface="Arial"/>
              </a:rPr>
              <a:t>No. 1234</a:t>
            </a:r>
          </a:p>
        </xdr:txBody>
      </xdr:sp>
      <xdr:sp macro="" textlink="">
        <xdr:nvSpPr>
          <xdr:cNvPr id="24" name="WordArt 24">
            <a:extLst>
              <a:ext uri="{FF2B5EF4-FFF2-40B4-BE49-F238E27FC236}">
                <a16:creationId xmlns:a16="http://schemas.microsoft.com/office/drawing/2014/main" id="{8886A184-BDC0-4D8F-9147-F05D9984F3C1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 rot="22908604">
            <a:off x="2382" y="2436"/>
            <a:ext cx="354" cy="336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ArchUp">
              <a:avLst>
                <a:gd name="adj" fmla="val 9183759"/>
              </a:avLst>
            </a:prstTxWarp>
          </a:bodyPr>
          <a:lstStyle/>
          <a:p>
            <a:pPr algn="ctr" rtl="0">
              <a:buNone/>
            </a:pPr>
            <a:r>
              <a:rPr lang="en-US" sz="3200" kern="10" spc="0">
                <a:ln w="12700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>
                    <a:alpha val="50000"/>
                  </a:srgbClr>
                </a:solidFill>
                <a:effectLst/>
                <a:latin typeface="Times New Roman"/>
                <a:cs typeface="Times New Roman"/>
              </a:rPr>
              <a:t>CERTIFIED PUBLIC WEIGHER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1:L60"/>
  <sheetViews>
    <sheetView showGridLines="0" showRowColHeaders="0" workbookViewId="0">
      <selection activeCell="B19" sqref="B19"/>
    </sheetView>
  </sheetViews>
  <sheetFormatPr defaultColWidth="0" defaultRowHeight="12.75" zeroHeight="1" x14ac:dyDescent="0.2"/>
  <cols>
    <col min="1" max="1" width="8" style="11" customWidth="1"/>
    <col min="2" max="10" width="9.140625" style="11" customWidth="1"/>
    <col min="11" max="11" width="0" style="11" hidden="1" customWidth="1"/>
    <col min="12" max="12" width="7.140625" style="11" hidden="1" customWidth="1"/>
    <col min="13" max="16384" width="0" style="11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algorithmName="SHA-512" hashValue="VM0D/83Lqxu2LthIhmKLtJyiFjde23No1mluBu/u4HRcQFbSSJtDVSuW/M2ewKiWal5FvYE24AGhfp8RBTwl5g==" saltValue="xZHRn9CICZ3wTKnRzTcr9A==" spinCount="100000" sheet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3080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308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80"/>
  <sheetViews>
    <sheetView showGridLines="0" tabSelected="1" topLeftCell="A19" workbookViewId="0">
      <selection activeCell="R41" sqref="R41:W41"/>
    </sheetView>
  </sheetViews>
  <sheetFormatPr defaultColWidth="0" defaultRowHeight="12.75" zeroHeight="1" x14ac:dyDescent="0.2"/>
  <cols>
    <col min="1" max="1" width="2.42578125" style="12" customWidth="1"/>
    <col min="2" max="2" width="1.28515625" style="12" customWidth="1"/>
    <col min="3" max="3" width="3.28515625" style="12" customWidth="1"/>
    <col min="4" max="4" width="3.140625" style="12" customWidth="1"/>
    <col min="5" max="7" width="3.42578125" style="12" customWidth="1"/>
    <col min="8" max="8" width="3" style="12" customWidth="1"/>
    <col min="9" max="9" width="2.7109375" style="12" customWidth="1"/>
    <col min="10" max="10" width="3" style="12" customWidth="1"/>
    <col min="11" max="11" width="2.7109375" style="12" customWidth="1"/>
    <col min="12" max="14" width="3.85546875" style="12" customWidth="1"/>
    <col min="15" max="17" width="2.85546875" style="12" customWidth="1"/>
    <col min="18" max="20" width="3.85546875" style="12" customWidth="1"/>
    <col min="21" max="22" width="2.85546875" style="12" customWidth="1"/>
    <col min="23" max="23" width="2.5703125" style="12" customWidth="1"/>
    <col min="24" max="24" width="2" style="12" customWidth="1"/>
    <col min="25" max="27" width="2.7109375" style="12" customWidth="1"/>
    <col min="28" max="28" width="3.140625" style="12" customWidth="1"/>
    <col min="29" max="37" width="2.7109375" style="12" customWidth="1"/>
    <col min="38" max="38" width="1.7109375" style="12" customWidth="1"/>
    <col min="39" max="39" width="2.28515625" style="12" customWidth="1"/>
    <col min="40" max="40" width="2.7109375" style="12" customWidth="1"/>
    <col min="41" max="16384" width="2.7109375" style="12" hidden="1"/>
  </cols>
  <sheetData>
    <row r="1" spans="1:5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51" ht="0.95" customHeight="1" x14ac:dyDescent="0.2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6"/>
    </row>
    <row r="3" spans="1:51" ht="71.25" customHeight="1" x14ac:dyDescent="0.2">
      <c r="A3" s="76"/>
      <c r="B3" s="77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77"/>
      <c r="AN3" s="76"/>
    </row>
    <row r="4" spans="1:51" s="21" customFormat="1" ht="15.75" x14ac:dyDescent="0.25">
      <c r="B4" s="78"/>
      <c r="C4" s="180" t="s">
        <v>0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79"/>
      <c r="AN4" s="8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51" s="21" customFormat="1" ht="14.25" customHeight="1" x14ac:dyDescent="0.25">
      <c r="B5" s="78"/>
      <c r="C5" s="180" t="s">
        <v>1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79"/>
      <c r="AN5" s="8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</row>
    <row r="6" spans="1:51" s="21" customFormat="1" x14ac:dyDescent="0.2">
      <c r="B6" s="78"/>
      <c r="C6" s="181" t="s">
        <v>2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79"/>
      <c r="AN6" s="8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1:51" s="21" customFormat="1" ht="9.75" customHeight="1" x14ac:dyDescent="0.2">
      <c r="B7" s="78"/>
      <c r="C7" s="175" t="s">
        <v>3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79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</row>
    <row r="8" spans="1:51" s="21" customFormat="1" ht="9.75" customHeight="1" x14ac:dyDescent="0.2">
      <c r="B8" s="78"/>
      <c r="C8" s="175" t="s">
        <v>4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78"/>
    </row>
    <row r="9" spans="1:51" s="21" customFormat="1" ht="5.25" customHeight="1" x14ac:dyDescent="0.2">
      <c r="B9" s="78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78"/>
    </row>
    <row r="10" spans="1:51" s="25" customFormat="1" ht="15.95" customHeight="1" x14ac:dyDescent="0.15">
      <c r="B10" s="81"/>
      <c r="C10" s="176" t="s">
        <v>232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81"/>
    </row>
    <row r="11" spans="1:51" s="28" customFormat="1" ht="15.75" customHeight="1" x14ac:dyDescent="0.2">
      <c r="B11" s="82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7" t="s">
        <v>208</v>
      </c>
      <c r="AE11" s="177"/>
      <c r="AF11" s="177"/>
      <c r="AG11" s="177"/>
      <c r="AH11" s="170"/>
      <c r="AI11" s="170"/>
      <c r="AJ11" s="170"/>
      <c r="AK11" s="170"/>
      <c r="AL11" s="170"/>
      <c r="AM11" s="82"/>
    </row>
    <row r="12" spans="1:51" s="25" customFormat="1" ht="15.95" customHeight="1" x14ac:dyDescent="0.2">
      <c r="B12" s="81"/>
      <c r="C12" s="169" t="s">
        <v>216</v>
      </c>
      <c r="D12" s="169"/>
      <c r="E12" s="169"/>
      <c r="F12" s="169"/>
      <c r="G12" s="170"/>
      <c r="H12" s="170"/>
      <c r="I12" s="170"/>
      <c r="J12" s="170"/>
      <c r="K12" s="170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7" t="s">
        <v>207</v>
      </c>
      <c r="AG12" s="177"/>
      <c r="AH12" s="178"/>
      <c r="AI12" s="179"/>
      <c r="AJ12" s="179"/>
      <c r="AK12" s="179"/>
      <c r="AL12" s="179"/>
      <c r="AM12" s="81"/>
    </row>
    <row r="13" spans="1:51" s="33" customFormat="1" ht="15.95" customHeight="1" x14ac:dyDescent="0.2">
      <c r="B13" s="75"/>
      <c r="C13" s="155" t="s">
        <v>8</v>
      </c>
      <c r="D13" s="155"/>
      <c r="E13" s="155"/>
      <c r="F13" s="155"/>
      <c r="G13" s="155"/>
      <c r="H13" s="155"/>
      <c r="I13" s="155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31"/>
      <c r="U13" s="158" t="s">
        <v>6</v>
      </c>
      <c r="V13" s="158"/>
      <c r="W13" s="158"/>
      <c r="X13" s="158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75"/>
    </row>
    <row r="14" spans="1:51" s="33" customFormat="1" ht="15.95" customHeight="1" x14ac:dyDescent="0.2">
      <c r="B14" s="75"/>
      <c r="C14" s="169" t="s">
        <v>217</v>
      </c>
      <c r="D14" s="169"/>
      <c r="E14" s="169"/>
      <c r="F14" s="169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75"/>
      <c r="S14" s="155" t="s">
        <v>5</v>
      </c>
      <c r="T14" s="155"/>
      <c r="U14" s="155"/>
      <c r="V14" s="171">
        <f>VLOOKUP(' '!G3,' '!B4:F103,5)</f>
        <v>0</v>
      </c>
      <c r="W14" s="171"/>
      <c r="X14" s="171"/>
      <c r="Y14" s="171"/>
      <c r="Z14" s="171"/>
      <c r="AA14" s="171"/>
      <c r="AB14" s="171"/>
      <c r="AC14" s="171"/>
      <c r="AD14" s="75"/>
      <c r="AE14" s="155" t="s">
        <v>7</v>
      </c>
      <c r="AF14" s="155"/>
      <c r="AG14" s="155"/>
      <c r="AH14" s="172">
        <f>VLOOKUP(' '!G3,' '!B4:F103,3)</f>
        <v>0</v>
      </c>
      <c r="AI14" s="172"/>
      <c r="AJ14" s="172"/>
      <c r="AK14" s="172"/>
      <c r="AL14" s="172"/>
      <c r="AM14" s="75"/>
    </row>
    <row r="15" spans="1:51" s="33" customFormat="1" ht="15.95" customHeight="1" x14ac:dyDescent="0.2">
      <c r="B15" s="75"/>
      <c r="C15" s="155" t="s">
        <v>210</v>
      </c>
      <c r="D15" s="155"/>
      <c r="E15" s="155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75"/>
      <c r="S15" s="158" t="s">
        <v>211</v>
      </c>
      <c r="T15" s="158"/>
      <c r="U15" s="158"/>
      <c r="V15" s="173" t="str">
        <f>AC39</f>
        <v/>
      </c>
      <c r="W15" s="173"/>
      <c r="X15" s="173"/>
      <c r="Y15" s="173"/>
      <c r="Z15" s="173"/>
      <c r="AA15" s="173"/>
      <c r="AB15" s="173"/>
      <c r="AC15" s="173"/>
      <c r="AD15" s="174" t="s">
        <v>233</v>
      </c>
      <c r="AE15" s="174"/>
      <c r="AF15" s="174"/>
      <c r="AG15" s="174"/>
      <c r="AH15" s="170"/>
      <c r="AI15" s="170"/>
      <c r="AJ15" s="170"/>
      <c r="AK15" s="170"/>
      <c r="AL15" s="170"/>
      <c r="AM15" s="75"/>
    </row>
    <row r="16" spans="1:51" s="33" customFormat="1" ht="15.95" customHeight="1" x14ac:dyDescent="0.2">
      <c r="B16" s="75"/>
      <c r="C16" s="155" t="s">
        <v>209</v>
      </c>
      <c r="D16" s="155"/>
      <c r="E16" s="155"/>
      <c r="F16" s="155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7"/>
      <c r="T16" s="31"/>
      <c r="U16" s="158" t="s">
        <v>218</v>
      </c>
      <c r="V16" s="158"/>
      <c r="W16" s="158"/>
      <c r="X16" s="158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75"/>
    </row>
    <row r="17" spans="2:39" s="33" customFormat="1" ht="15.95" customHeight="1" x14ac:dyDescent="0.2">
      <c r="B17" s="75"/>
      <c r="C17" s="155" t="s">
        <v>215</v>
      </c>
      <c r="D17" s="155"/>
      <c r="E17" s="155"/>
      <c r="F17" s="155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31"/>
      <c r="U17" s="158" t="s">
        <v>219</v>
      </c>
      <c r="V17" s="158"/>
      <c r="W17" s="158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75"/>
    </row>
    <row r="18" spans="2:39" s="33" customFormat="1" ht="15.95" customHeight="1" x14ac:dyDescent="0.2">
      <c r="B18" s="75"/>
      <c r="C18" s="155" t="s">
        <v>220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75"/>
    </row>
    <row r="19" spans="2:39" s="33" customFormat="1" ht="4.5" customHeight="1" x14ac:dyDescent="0.2">
      <c r="B19" s="75"/>
      <c r="C19" s="30"/>
      <c r="D19" s="30"/>
      <c r="E19" s="30"/>
      <c r="F19" s="30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0"/>
      <c r="V19" s="30"/>
      <c r="W19" s="30"/>
      <c r="X19" s="30"/>
      <c r="Y19" s="30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75"/>
    </row>
    <row r="20" spans="2:39" s="33" customFormat="1" ht="4.5" customHeight="1" thickBot="1" x14ac:dyDescent="0.25">
      <c r="B20" s="75"/>
      <c r="C20" s="30"/>
      <c r="D20" s="30"/>
      <c r="E20" s="30"/>
      <c r="F20" s="30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0"/>
      <c r="V20" s="30"/>
      <c r="W20" s="30"/>
      <c r="X20" s="30"/>
      <c r="Y20" s="30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75"/>
    </row>
    <row r="21" spans="2:39" s="33" customFormat="1" ht="13.5" customHeight="1" x14ac:dyDescent="0.2">
      <c r="B21" s="75"/>
      <c r="C21" s="60"/>
      <c r="D21" s="61"/>
      <c r="E21" s="61"/>
      <c r="F21" s="61"/>
      <c r="G21" s="61"/>
      <c r="H21" s="61"/>
      <c r="I21" s="61"/>
      <c r="J21" s="61"/>
      <c r="K21" s="64" t="s">
        <v>234</v>
      </c>
      <c r="L21" s="160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2"/>
      <c r="X21" s="36"/>
      <c r="Y21" s="86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8"/>
    </row>
    <row r="22" spans="2:39" s="33" customFormat="1" ht="14.1" customHeight="1" x14ac:dyDescent="0.2">
      <c r="B22" s="75"/>
      <c r="C22" s="54"/>
      <c r="D22" s="55"/>
      <c r="E22" s="55"/>
      <c r="F22" s="55"/>
      <c r="G22" s="55"/>
      <c r="H22" s="55"/>
      <c r="I22" s="55"/>
      <c r="J22" s="55"/>
      <c r="K22" s="65" t="s">
        <v>235</v>
      </c>
      <c r="L22" s="163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5"/>
      <c r="X22" s="37"/>
      <c r="Y22" s="89"/>
      <c r="Z22" s="38"/>
      <c r="AA22" s="38"/>
      <c r="AB22" s="38"/>
      <c r="AC22" s="85" t="s">
        <v>279</v>
      </c>
      <c r="AD22" s="38"/>
      <c r="AE22" s="38"/>
      <c r="AF22" s="38"/>
      <c r="AG22" s="38"/>
      <c r="AH22" s="38"/>
      <c r="AI22" s="38"/>
      <c r="AJ22" s="38"/>
      <c r="AK22" s="38"/>
      <c r="AL22" s="38"/>
      <c r="AM22" s="90"/>
    </row>
    <row r="23" spans="2:39" s="41" customFormat="1" ht="14.1" customHeight="1" x14ac:dyDescent="0.2">
      <c r="B23" s="83"/>
      <c r="C23" s="54"/>
      <c r="D23" s="55"/>
      <c r="E23" s="55"/>
      <c r="F23" s="55"/>
      <c r="G23" s="55"/>
      <c r="H23" s="55"/>
      <c r="I23" s="55"/>
      <c r="J23" s="55"/>
      <c r="K23" s="65" t="s">
        <v>236</v>
      </c>
      <c r="L23" s="163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5"/>
      <c r="X23" s="37"/>
      <c r="Y23" s="89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91"/>
    </row>
    <row r="24" spans="2:39" s="41" customFormat="1" ht="14.1" customHeight="1" x14ac:dyDescent="0.2">
      <c r="B24" s="83"/>
      <c r="C24" s="62"/>
      <c r="D24" s="63"/>
      <c r="E24" s="63"/>
      <c r="F24" s="63"/>
      <c r="G24" s="63"/>
      <c r="H24" s="63"/>
      <c r="I24" s="63"/>
      <c r="J24" s="63"/>
      <c r="K24" s="66" t="s">
        <v>251</v>
      </c>
      <c r="L24" s="166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8"/>
      <c r="X24" s="37"/>
      <c r="Y24" s="89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91"/>
    </row>
    <row r="25" spans="2:39" s="41" customFormat="1" x14ac:dyDescent="0.2">
      <c r="B25" s="83"/>
      <c r="C25" s="137" t="s">
        <v>260</v>
      </c>
      <c r="D25" s="138"/>
      <c r="E25" s="138"/>
      <c r="F25" s="138"/>
      <c r="G25" s="138"/>
      <c r="H25" s="138"/>
      <c r="I25" s="138"/>
      <c r="J25" s="138"/>
      <c r="K25" s="139"/>
      <c r="L25" s="140" t="s">
        <v>262</v>
      </c>
      <c r="M25" s="141"/>
      <c r="N25" s="141"/>
      <c r="O25" s="141"/>
      <c r="P25" s="141"/>
      <c r="Q25" s="142"/>
      <c r="R25" s="140" t="s">
        <v>261</v>
      </c>
      <c r="S25" s="141"/>
      <c r="T25" s="141"/>
      <c r="U25" s="141"/>
      <c r="V25" s="141"/>
      <c r="W25" s="142"/>
      <c r="X25" s="37"/>
      <c r="Y25" s="89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91"/>
    </row>
    <row r="26" spans="2:39" s="41" customFormat="1" x14ac:dyDescent="0.2">
      <c r="B26" s="83"/>
      <c r="C26" s="143" t="s">
        <v>259</v>
      </c>
      <c r="D26" s="144"/>
      <c r="E26" s="144"/>
      <c r="F26" s="144"/>
      <c r="G26" s="144"/>
      <c r="H26" s="144"/>
      <c r="I26" s="144"/>
      <c r="J26" s="144"/>
      <c r="K26" s="145"/>
      <c r="L26" s="146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8"/>
      <c r="X26" s="37"/>
      <c r="Y26" s="89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91"/>
    </row>
    <row r="27" spans="2:39" s="41" customFormat="1" ht="14.1" customHeight="1" x14ac:dyDescent="0.2">
      <c r="B27" s="83"/>
      <c r="C27" s="149" t="s">
        <v>237</v>
      </c>
      <c r="D27" s="150"/>
      <c r="E27" s="150"/>
      <c r="F27" s="150"/>
      <c r="G27" s="150"/>
      <c r="H27" s="150"/>
      <c r="I27" s="150"/>
      <c r="J27" s="150"/>
      <c r="K27" s="151"/>
      <c r="L27" s="152"/>
      <c r="M27" s="153"/>
      <c r="N27" s="153"/>
      <c r="O27" s="153"/>
      <c r="P27" s="153"/>
      <c r="Q27" s="154"/>
      <c r="R27" s="152"/>
      <c r="S27" s="153"/>
      <c r="T27" s="153"/>
      <c r="U27" s="153"/>
      <c r="V27" s="153"/>
      <c r="W27" s="154"/>
      <c r="X27" s="37"/>
      <c r="Y27" s="89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91"/>
    </row>
    <row r="28" spans="2:39" s="41" customFormat="1" ht="14.1" customHeight="1" x14ac:dyDescent="0.2">
      <c r="B28" s="83"/>
      <c r="C28" s="117" t="s">
        <v>238</v>
      </c>
      <c r="D28" s="135"/>
      <c r="E28" s="135"/>
      <c r="F28" s="135"/>
      <c r="G28" s="135"/>
      <c r="H28" s="135"/>
      <c r="I28" s="135"/>
      <c r="J28" s="135"/>
      <c r="K28" s="136"/>
      <c r="L28" s="118"/>
      <c r="M28" s="119"/>
      <c r="N28" s="119"/>
      <c r="O28" s="119"/>
      <c r="P28" s="119"/>
      <c r="Q28" s="120"/>
      <c r="R28" s="118"/>
      <c r="S28" s="119"/>
      <c r="T28" s="119"/>
      <c r="U28" s="119"/>
      <c r="V28" s="119"/>
      <c r="W28" s="120"/>
      <c r="X28" s="37"/>
      <c r="Y28" s="89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91"/>
    </row>
    <row r="29" spans="2:39" s="41" customFormat="1" ht="14.1" customHeight="1" x14ac:dyDescent="0.2">
      <c r="B29" s="83"/>
      <c r="C29" s="117" t="s">
        <v>249</v>
      </c>
      <c r="D29" s="135"/>
      <c r="E29" s="135"/>
      <c r="F29" s="135"/>
      <c r="G29" s="135"/>
      <c r="H29" s="135"/>
      <c r="I29" s="135"/>
      <c r="J29" s="135"/>
      <c r="K29" s="136"/>
      <c r="L29" s="118"/>
      <c r="M29" s="119"/>
      <c r="N29" s="119"/>
      <c r="O29" s="119"/>
      <c r="P29" s="119"/>
      <c r="Q29" s="120"/>
      <c r="R29" s="118"/>
      <c r="S29" s="119"/>
      <c r="T29" s="119"/>
      <c r="U29" s="119"/>
      <c r="V29" s="119"/>
      <c r="W29" s="120"/>
      <c r="X29" s="42"/>
      <c r="Y29" s="89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91"/>
    </row>
    <row r="30" spans="2:39" s="41" customFormat="1" ht="14.1" customHeight="1" x14ac:dyDescent="0.2">
      <c r="B30" s="83"/>
      <c r="C30" s="56" t="s">
        <v>239</v>
      </c>
      <c r="D30" s="57"/>
      <c r="E30" s="57"/>
      <c r="F30" s="57"/>
      <c r="G30" s="57"/>
      <c r="H30" s="57"/>
      <c r="I30" s="57"/>
      <c r="J30" s="57"/>
      <c r="K30" s="59"/>
      <c r="L30" s="118"/>
      <c r="M30" s="119"/>
      <c r="N30" s="119"/>
      <c r="O30" s="119"/>
      <c r="P30" s="119"/>
      <c r="Q30" s="120"/>
      <c r="R30" s="118"/>
      <c r="S30" s="119"/>
      <c r="T30" s="119"/>
      <c r="U30" s="119"/>
      <c r="V30" s="119"/>
      <c r="W30" s="120"/>
      <c r="X30" s="42"/>
      <c r="Y30" s="89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91"/>
    </row>
    <row r="31" spans="2:39" s="41" customFormat="1" ht="14.1" customHeight="1" x14ac:dyDescent="0.2">
      <c r="B31" s="83"/>
      <c r="C31" s="54" t="s">
        <v>240</v>
      </c>
      <c r="D31" s="55"/>
      <c r="E31" s="55"/>
      <c r="F31" s="55"/>
      <c r="G31" s="55"/>
      <c r="H31" s="55"/>
      <c r="I31" s="55"/>
      <c r="J31" s="55"/>
      <c r="K31" s="72"/>
      <c r="L31" s="118"/>
      <c r="M31" s="119"/>
      <c r="N31" s="119"/>
      <c r="O31" s="119"/>
      <c r="P31" s="119"/>
      <c r="Q31" s="120"/>
      <c r="R31" s="118"/>
      <c r="S31" s="119"/>
      <c r="T31" s="119"/>
      <c r="U31" s="119"/>
      <c r="V31" s="119"/>
      <c r="W31" s="120"/>
      <c r="X31" s="37"/>
      <c r="Y31" s="89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91"/>
    </row>
    <row r="32" spans="2:39" s="41" customFormat="1" ht="14.1" customHeight="1" x14ac:dyDescent="0.2">
      <c r="B32" s="83"/>
      <c r="C32" s="54" t="s">
        <v>241</v>
      </c>
      <c r="D32" s="55"/>
      <c r="E32" s="55"/>
      <c r="F32" s="55"/>
      <c r="G32" s="55"/>
      <c r="H32" s="55"/>
      <c r="I32" s="55"/>
      <c r="J32" s="55"/>
      <c r="K32" s="72"/>
      <c r="L32" s="118"/>
      <c r="M32" s="119"/>
      <c r="N32" s="119"/>
      <c r="O32" s="119"/>
      <c r="P32" s="119"/>
      <c r="Q32" s="120"/>
      <c r="R32" s="118"/>
      <c r="S32" s="119"/>
      <c r="T32" s="119"/>
      <c r="U32" s="119"/>
      <c r="V32" s="119"/>
      <c r="W32" s="120"/>
      <c r="X32" s="37"/>
      <c r="Y32" s="89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91"/>
    </row>
    <row r="33" spans="2:39" s="41" customFormat="1" ht="14.1" customHeight="1" x14ac:dyDescent="0.2">
      <c r="B33" s="83"/>
      <c r="C33" s="54" t="s">
        <v>250</v>
      </c>
      <c r="D33" s="55"/>
      <c r="E33" s="55"/>
      <c r="F33" s="55"/>
      <c r="G33" s="55"/>
      <c r="H33" s="55"/>
      <c r="I33" s="55"/>
      <c r="J33" s="55"/>
      <c r="K33" s="72"/>
      <c r="L33" s="118"/>
      <c r="M33" s="119"/>
      <c r="N33" s="119"/>
      <c r="O33" s="119"/>
      <c r="P33" s="119"/>
      <c r="Q33" s="120"/>
      <c r="R33" s="118"/>
      <c r="S33" s="119"/>
      <c r="T33" s="119"/>
      <c r="U33" s="119"/>
      <c r="V33" s="119"/>
      <c r="W33" s="120"/>
      <c r="X33" s="37"/>
      <c r="Y33" s="89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91"/>
    </row>
    <row r="34" spans="2:39" s="41" customFormat="1" ht="14.1" customHeight="1" x14ac:dyDescent="0.2">
      <c r="B34" s="83"/>
      <c r="C34" s="70" t="s">
        <v>242</v>
      </c>
      <c r="D34" s="73"/>
      <c r="E34" s="73"/>
      <c r="F34" s="73"/>
      <c r="G34" s="73"/>
      <c r="H34" s="73"/>
      <c r="I34" s="73"/>
      <c r="J34" s="73"/>
      <c r="K34" s="74"/>
      <c r="L34" s="67"/>
      <c r="M34" s="68"/>
      <c r="N34" s="68"/>
      <c r="O34" s="68"/>
      <c r="P34" s="68"/>
      <c r="Q34" s="69"/>
      <c r="R34" s="67"/>
      <c r="S34" s="68"/>
      <c r="T34" s="68"/>
      <c r="U34" s="68"/>
      <c r="V34" s="68"/>
      <c r="W34" s="69"/>
      <c r="X34" s="37"/>
      <c r="Y34" s="89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91"/>
    </row>
    <row r="35" spans="2:39" s="41" customFormat="1" ht="14.1" customHeight="1" x14ac:dyDescent="0.2">
      <c r="B35" s="83"/>
      <c r="C35" s="54" t="s">
        <v>243</v>
      </c>
      <c r="D35" s="55"/>
      <c r="E35" s="55"/>
      <c r="F35" s="55"/>
      <c r="G35" s="55"/>
      <c r="H35" s="55"/>
      <c r="I35" s="55"/>
      <c r="J35" s="55"/>
      <c r="K35" s="72"/>
      <c r="L35" s="118"/>
      <c r="M35" s="119"/>
      <c r="N35" s="119"/>
      <c r="O35" s="119"/>
      <c r="P35" s="119"/>
      <c r="Q35" s="120"/>
      <c r="R35" s="118"/>
      <c r="S35" s="119"/>
      <c r="T35" s="119"/>
      <c r="U35" s="119"/>
      <c r="V35" s="119"/>
      <c r="W35" s="120"/>
      <c r="X35" s="37"/>
      <c r="Y35" s="92" t="s">
        <v>224</v>
      </c>
      <c r="Z35" s="75"/>
      <c r="AA35" s="75"/>
      <c r="AB35" s="43"/>
      <c r="AC35" s="132"/>
      <c r="AD35" s="132"/>
      <c r="AE35" s="132"/>
      <c r="AF35" s="132"/>
      <c r="AG35" s="132"/>
      <c r="AH35" s="132"/>
      <c r="AI35" s="132"/>
      <c r="AJ35" s="132"/>
      <c r="AK35" s="113" t="s">
        <v>231</v>
      </c>
      <c r="AL35" s="113"/>
      <c r="AM35" s="91"/>
    </row>
    <row r="36" spans="2:39" s="41" customFormat="1" ht="14.1" customHeight="1" x14ac:dyDescent="0.2">
      <c r="B36" s="83"/>
      <c r="C36" s="54" t="s">
        <v>240</v>
      </c>
      <c r="D36" s="55"/>
      <c r="E36" s="55"/>
      <c r="F36" s="55"/>
      <c r="G36" s="55"/>
      <c r="H36" s="55"/>
      <c r="I36" s="55"/>
      <c r="J36" s="55"/>
      <c r="K36" s="72"/>
      <c r="L36" s="118"/>
      <c r="M36" s="119"/>
      <c r="N36" s="119"/>
      <c r="O36" s="119"/>
      <c r="P36" s="119"/>
      <c r="Q36" s="120"/>
      <c r="R36" s="118"/>
      <c r="S36" s="119"/>
      <c r="T36" s="119"/>
      <c r="U36" s="119"/>
      <c r="V36" s="119"/>
      <c r="W36" s="120"/>
      <c r="X36" s="37"/>
      <c r="Y36" s="92"/>
      <c r="Z36" s="75"/>
      <c r="AA36" s="75"/>
      <c r="AB36" s="43"/>
      <c r="AC36" s="133"/>
      <c r="AD36" s="133"/>
      <c r="AE36" s="133"/>
      <c r="AF36" s="133"/>
      <c r="AG36" s="133"/>
      <c r="AH36" s="133"/>
      <c r="AI36" s="133"/>
      <c r="AJ36" s="133"/>
      <c r="AK36" s="113"/>
      <c r="AL36" s="113"/>
      <c r="AM36" s="91"/>
    </row>
    <row r="37" spans="2:39" s="41" customFormat="1" ht="14.1" customHeight="1" x14ac:dyDescent="0.2">
      <c r="B37" s="83"/>
      <c r="C37" s="54" t="s">
        <v>241</v>
      </c>
      <c r="D37" s="55"/>
      <c r="E37" s="55"/>
      <c r="F37" s="55"/>
      <c r="G37" s="55"/>
      <c r="H37" s="55"/>
      <c r="I37" s="55"/>
      <c r="J37" s="55"/>
      <c r="K37" s="72"/>
      <c r="L37" s="118"/>
      <c r="M37" s="119"/>
      <c r="N37" s="119"/>
      <c r="O37" s="119"/>
      <c r="P37" s="119"/>
      <c r="Q37" s="120"/>
      <c r="R37" s="118"/>
      <c r="S37" s="119"/>
      <c r="T37" s="119"/>
      <c r="U37" s="119"/>
      <c r="V37" s="119"/>
      <c r="W37" s="120"/>
      <c r="X37" s="37"/>
      <c r="Y37" s="92" t="s">
        <v>225</v>
      </c>
      <c r="Z37" s="75"/>
      <c r="AA37" s="75"/>
      <c r="AB37" s="43"/>
      <c r="AC37" s="132"/>
      <c r="AD37" s="132"/>
      <c r="AE37" s="132"/>
      <c r="AF37" s="132"/>
      <c r="AG37" s="132"/>
      <c r="AH37" s="132"/>
      <c r="AI37" s="132"/>
      <c r="AJ37" s="132"/>
      <c r="AK37" s="113" t="s">
        <v>231</v>
      </c>
      <c r="AL37" s="113"/>
      <c r="AM37" s="91"/>
    </row>
    <row r="38" spans="2:39" s="41" customFormat="1" ht="14.1" customHeight="1" x14ac:dyDescent="0.2">
      <c r="B38" s="83"/>
      <c r="C38" s="70" t="s">
        <v>281</v>
      </c>
      <c r="D38" s="73"/>
      <c r="E38" s="73"/>
      <c r="F38" s="73"/>
      <c r="G38" s="73"/>
      <c r="H38" s="73"/>
      <c r="I38" s="73"/>
      <c r="J38" s="73"/>
      <c r="K38" s="74"/>
      <c r="L38" s="67"/>
      <c r="M38" s="68"/>
      <c r="N38" s="68"/>
      <c r="O38" s="68"/>
      <c r="P38" s="68"/>
      <c r="Q38" s="69"/>
      <c r="R38" s="67"/>
      <c r="S38" s="68"/>
      <c r="T38" s="68"/>
      <c r="U38" s="68"/>
      <c r="V38" s="68"/>
      <c r="W38" s="69"/>
      <c r="X38" s="42"/>
      <c r="Y38" s="92"/>
      <c r="Z38" s="75"/>
      <c r="AA38" s="75"/>
      <c r="AB38" s="43"/>
      <c r="AC38" s="134"/>
      <c r="AD38" s="134"/>
      <c r="AE38" s="134"/>
      <c r="AF38" s="134"/>
      <c r="AG38" s="134"/>
      <c r="AH38" s="134"/>
      <c r="AI38" s="134"/>
      <c r="AJ38" s="134"/>
      <c r="AK38" s="113"/>
      <c r="AL38" s="113"/>
      <c r="AM38" s="91"/>
    </row>
    <row r="39" spans="2:39" s="41" customFormat="1" ht="14.1" customHeight="1" x14ac:dyDescent="0.2">
      <c r="B39" s="83"/>
      <c r="C39" s="54" t="s">
        <v>240</v>
      </c>
      <c r="D39" s="55"/>
      <c r="E39" s="55"/>
      <c r="F39" s="55"/>
      <c r="G39" s="55"/>
      <c r="H39" s="55"/>
      <c r="I39" s="55"/>
      <c r="J39" s="55"/>
      <c r="K39" s="72"/>
      <c r="L39" s="118"/>
      <c r="M39" s="119"/>
      <c r="N39" s="119"/>
      <c r="O39" s="119"/>
      <c r="P39" s="119"/>
      <c r="Q39" s="120"/>
      <c r="R39" s="118"/>
      <c r="S39" s="119"/>
      <c r="T39" s="119"/>
      <c r="U39" s="119"/>
      <c r="V39" s="119"/>
      <c r="W39" s="120"/>
      <c r="X39" s="37"/>
      <c r="Y39" s="92" t="s">
        <v>226</v>
      </c>
      <c r="Z39" s="75"/>
      <c r="AA39" s="75"/>
      <c r="AB39" s="43"/>
      <c r="AC39" s="131" t="str">
        <f>IF(AND(ISNUMBER(AC35),ISNUMBER(AC37)),AC35-AC37,"")</f>
        <v/>
      </c>
      <c r="AD39" s="131"/>
      <c r="AE39" s="131"/>
      <c r="AF39" s="131"/>
      <c r="AG39" s="131"/>
      <c r="AH39" s="131"/>
      <c r="AI39" s="131"/>
      <c r="AJ39" s="131"/>
      <c r="AK39" s="113" t="s">
        <v>231</v>
      </c>
      <c r="AL39" s="113"/>
      <c r="AM39" s="91"/>
    </row>
    <row r="40" spans="2:39" s="41" customFormat="1" ht="14.1" customHeight="1" x14ac:dyDescent="0.2">
      <c r="B40" s="83"/>
      <c r="C40" s="54" t="s">
        <v>245</v>
      </c>
      <c r="D40" s="55"/>
      <c r="E40" s="55"/>
      <c r="F40" s="55"/>
      <c r="G40" s="55"/>
      <c r="H40" s="55"/>
      <c r="I40" s="55"/>
      <c r="J40" s="55"/>
      <c r="K40" s="72"/>
      <c r="L40" s="118"/>
      <c r="M40" s="119"/>
      <c r="N40" s="119"/>
      <c r="O40" s="119"/>
      <c r="P40" s="119"/>
      <c r="Q40" s="120"/>
      <c r="R40" s="118"/>
      <c r="S40" s="119"/>
      <c r="T40" s="119"/>
      <c r="U40" s="119"/>
      <c r="V40" s="119"/>
      <c r="W40" s="120"/>
      <c r="X40" s="37"/>
      <c r="Y40" s="89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91"/>
    </row>
    <row r="41" spans="2:39" s="41" customFormat="1" ht="14.1" customHeight="1" x14ac:dyDescent="0.2">
      <c r="B41" s="83"/>
      <c r="C41" s="54" t="s">
        <v>246</v>
      </c>
      <c r="D41" s="55"/>
      <c r="E41" s="55"/>
      <c r="F41" s="55"/>
      <c r="G41" s="55"/>
      <c r="H41" s="55"/>
      <c r="I41" s="55"/>
      <c r="J41" s="55"/>
      <c r="K41" s="72"/>
      <c r="L41" s="118"/>
      <c r="M41" s="119"/>
      <c r="N41" s="119"/>
      <c r="O41" s="119"/>
      <c r="P41" s="119"/>
      <c r="Q41" s="120"/>
      <c r="R41" s="118"/>
      <c r="S41" s="119"/>
      <c r="T41" s="119"/>
      <c r="U41" s="119"/>
      <c r="V41" s="119"/>
      <c r="W41" s="120"/>
      <c r="X41" s="43"/>
      <c r="Y41" s="129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91"/>
    </row>
    <row r="42" spans="2:39" s="41" customFormat="1" ht="14.1" customHeight="1" x14ac:dyDescent="0.2">
      <c r="B42" s="83"/>
      <c r="C42" s="54" t="s">
        <v>280</v>
      </c>
      <c r="D42" s="55"/>
      <c r="E42" s="55"/>
      <c r="F42" s="55"/>
      <c r="G42" s="55"/>
      <c r="H42" s="55"/>
      <c r="I42" s="55"/>
      <c r="J42" s="55"/>
      <c r="K42" s="72"/>
      <c r="L42" s="118"/>
      <c r="M42" s="119"/>
      <c r="N42" s="119"/>
      <c r="O42" s="119"/>
      <c r="P42" s="119"/>
      <c r="Q42" s="120"/>
      <c r="R42" s="118"/>
      <c r="S42" s="119"/>
      <c r="T42" s="119"/>
      <c r="U42" s="119"/>
      <c r="V42" s="119"/>
      <c r="W42" s="120"/>
      <c r="X42" s="37"/>
      <c r="Y42" s="127" t="s">
        <v>227</v>
      </c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91"/>
    </row>
    <row r="43" spans="2:39" s="41" customFormat="1" ht="14.1" customHeight="1" x14ac:dyDescent="0.2">
      <c r="B43" s="83"/>
      <c r="C43" s="70" t="s">
        <v>277</v>
      </c>
      <c r="D43" s="73"/>
      <c r="E43" s="73"/>
      <c r="F43" s="73"/>
      <c r="G43" s="73"/>
      <c r="H43" s="73"/>
      <c r="I43" s="73"/>
      <c r="J43" s="73"/>
      <c r="K43" s="74"/>
      <c r="L43" s="67"/>
      <c r="M43" s="68"/>
      <c r="N43" s="68"/>
      <c r="O43" s="68"/>
      <c r="P43" s="68"/>
      <c r="Q43" s="69"/>
      <c r="R43" s="67"/>
      <c r="S43" s="68"/>
      <c r="T43" s="68"/>
      <c r="U43" s="68"/>
      <c r="V43" s="68"/>
      <c r="W43" s="69"/>
      <c r="X43" s="37"/>
      <c r="Y43" s="129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91"/>
    </row>
    <row r="44" spans="2:39" s="41" customFormat="1" ht="14.1" customHeight="1" x14ac:dyDescent="0.2">
      <c r="B44" s="83"/>
      <c r="C44" s="54" t="s">
        <v>264</v>
      </c>
      <c r="D44" s="55"/>
      <c r="E44" s="55"/>
      <c r="F44" s="55"/>
      <c r="G44" s="55"/>
      <c r="H44" s="55"/>
      <c r="I44" s="55"/>
      <c r="J44" s="55"/>
      <c r="K44" s="72"/>
      <c r="L44" s="118"/>
      <c r="M44" s="119"/>
      <c r="N44" s="119"/>
      <c r="O44" s="119"/>
      <c r="P44" s="119"/>
      <c r="Q44" s="120"/>
      <c r="R44" s="118"/>
      <c r="S44" s="119"/>
      <c r="T44" s="119"/>
      <c r="U44" s="119"/>
      <c r="V44" s="119"/>
      <c r="W44" s="120"/>
      <c r="X44" s="37"/>
      <c r="Y44" s="127" t="s">
        <v>228</v>
      </c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91"/>
    </row>
    <row r="45" spans="2:39" s="41" customFormat="1" ht="14.1" customHeight="1" x14ac:dyDescent="0.2">
      <c r="B45" s="83"/>
      <c r="C45" s="54" t="s">
        <v>265</v>
      </c>
      <c r="D45" s="55"/>
      <c r="E45" s="55"/>
      <c r="F45" s="55"/>
      <c r="G45" s="55"/>
      <c r="H45" s="55"/>
      <c r="I45" s="55"/>
      <c r="J45" s="55"/>
      <c r="K45" s="72"/>
      <c r="L45" s="118"/>
      <c r="M45" s="119"/>
      <c r="N45" s="119"/>
      <c r="O45" s="119"/>
      <c r="P45" s="119"/>
      <c r="Q45" s="120"/>
      <c r="R45" s="118"/>
      <c r="S45" s="119"/>
      <c r="T45" s="119"/>
      <c r="U45" s="119"/>
      <c r="V45" s="119"/>
      <c r="W45" s="120"/>
      <c r="X45" s="37"/>
      <c r="Y45" s="129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91"/>
    </row>
    <row r="46" spans="2:39" s="41" customFormat="1" ht="14.1" customHeight="1" x14ac:dyDescent="0.2">
      <c r="B46" s="83"/>
      <c r="C46" s="54" t="s">
        <v>266</v>
      </c>
      <c r="D46" s="55"/>
      <c r="E46" s="55"/>
      <c r="F46" s="55"/>
      <c r="G46" s="55"/>
      <c r="H46" s="55"/>
      <c r="I46" s="55"/>
      <c r="J46" s="55"/>
      <c r="K46" s="72"/>
      <c r="L46" s="118"/>
      <c r="M46" s="119"/>
      <c r="N46" s="119"/>
      <c r="O46" s="119"/>
      <c r="P46" s="119"/>
      <c r="Q46" s="120"/>
      <c r="R46" s="118"/>
      <c r="S46" s="119"/>
      <c r="T46" s="119"/>
      <c r="U46" s="119"/>
      <c r="V46" s="119"/>
      <c r="W46" s="120"/>
      <c r="X46" s="37"/>
      <c r="Y46" s="127" t="s">
        <v>214</v>
      </c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91"/>
    </row>
    <row r="47" spans="2:39" s="41" customFormat="1" ht="14.1" customHeight="1" x14ac:dyDescent="0.2">
      <c r="B47" s="83"/>
      <c r="C47" s="70" t="s">
        <v>278</v>
      </c>
      <c r="D47" s="73"/>
      <c r="E47" s="73"/>
      <c r="F47" s="73"/>
      <c r="G47" s="73"/>
      <c r="H47" s="73"/>
      <c r="I47" s="73"/>
      <c r="J47" s="73"/>
      <c r="K47" s="74"/>
      <c r="L47" s="67"/>
      <c r="M47" s="68"/>
      <c r="N47" s="68"/>
      <c r="O47" s="68"/>
      <c r="P47" s="68"/>
      <c r="Q47" s="69"/>
      <c r="R47" s="67"/>
      <c r="S47" s="68"/>
      <c r="T47" s="68"/>
      <c r="U47" s="68"/>
      <c r="V47" s="68"/>
      <c r="W47" s="69"/>
      <c r="X47" s="43"/>
      <c r="Y47" s="121" t="s">
        <v>222</v>
      </c>
      <c r="Z47" s="109"/>
      <c r="AA47" s="109"/>
      <c r="AB47" s="109"/>
      <c r="AC47" s="109"/>
      <c r="AD47" s="109"/>
      <c r="AE47" s="109"/>
      <c r="AF47" s="109"/>
      <c r="AG47" s="130"/>
      <c r="AH47" s="130"/>
      <c r="AI47" s="130"/>
      <c r="AJ47" s="130"/>
      <c r="AK47" s="130"/>
      <c r="AL47" s="130"/>
      <c r="AM47" s="91"/>
    </row>
    <row r="48" spans="2:39" s="41" customFormat="1" ht="14.1" customHeight="1" x14ac:dyDescent="0.2">
      <c r="B48" s="83"/>
      <c r="C48" s="54" t="s">
        <v>247</v>
      </c>
      <c r="D48" s="55"/>
      <c r="E48" s="55"/>
      <c r="F48" s="55"/>
      <c r="G48" s="55"/>
      <c r="H48" s="55"/>
      <c r="I48" s="55"/>
      <c r="J48" s="55"/>
      <c r="K48" s="72"/>
      <c r="L48" s="118"/>
      <c r="M48" s="119"/>
      <c r="N48" s="119"/>
      <c r="O48" s="119"/>
      <c r="P48" s="119"/>
      <c r="Q48" s="120"/>
      <c r="R48" s="118"/>
      <c r="S48" s="119"/>
      <c r="T48" s="119"/>
      <c r="U48" s="119"/>
      <c r="V48" s="119"/>
      <c r="W48" s="120"/>
      <c r="X48" s="37"/>
      <c r="Y48" s="121" t="s">
        <v>221</v>
      </c>
      <c r="Z48" s="109"/>
      <c r="AA48" s="109"/>
      <c r="AB48" s="109"/>
      <c r="AC48" s="109"/>
      <c r="AD48" s="109"/>
      <c r="AE48" s="109"/>
      <c r="AF48" s="109"/>
      <c r="AG48" s="122"/>
      <c r="AH48" s="122"/>
      <c r="AI48" s="122"/>
      <c r="AJ48" s="122"/>
      <c r="AK48" s="122"/>
      <c r="AL48" s="122"/>
      <c r="AM48" s="91"/>
    </row>
    <row r="49" spans="1:40" s="41" customFormat="1" ht="14.1" customHeight="1" x14ac:dyDescent="0.2">
      <c r="B49" s="83"/>
      <c r="C49" s="54" t="s">
        <v>263</v>
      </c>
      <c r="D49" s="55"/>
      <c r="E49" s="55"/>
      <c r="F49" s="55"/>
      <c r="G49" s="55"/>
      <c r="H49" s="55"/>
      <c r="I49" s="55"/>
      <c r="J49" s="55"/>
      <c r="K49" s="72"/>
      <c r="L49" s="118"/>
      <c r="M49" s="119"/>
      <c r="N49" s="119"/>
      <c r="O49" s="119"/>
      <c r="P49" s="119"/>
      <c r="Q49" s="120"/>
      <c r="R49" s="118"/>
      <c r="S49" s="119"/>
      <c r="T49" s="119"/>
      <c r="U49" s="119"/>
      <c r="V49" s="119"/>
      <c r="W49" s="120"/>
      <c r="X49" s="37"/>
      <c r="Y49" s="121" t="s">
        <v>223</v>
      </c>
      <c r="Z49" s="109"/>
      <c r="AA49" s="109"/>
      <c r="AB49" s="109"/>
      <c r="AC49" s="109"/>
      <c r="AD49" s="109"/>
      <c r="AE49" s="109"/>
      <c r="AF49" s="109"/>
      <c r="AG49" s="126"/>
      <c r="AH49" s="126"/>
      <c r="AI49" s="126"/>
      <c r="AJ49" s="126"/>
      <c r="AK49" s="126"/>
      <c r="AL49" s="126"/>
      <c r="AM49" s="91"/>
    </row>
    <row r="50" spans="1:40" s="41" customFormat="1" ht="13.5" thickBot="1" x14ac:dyDescent="0.25">
      <c r="B50" s="83"/>
      <c r="C50" s="106" t="s">
        <v>248</v>
      </c>
      <c r="D50" s="107"/>
      <c r="E50" s="107"/>
      <c r="F50" s="107"/>
      <c r="G50" s="107"/>
      <c r="H50" s="107"/>
      <c r="I50" s="107"/>
      <c r="J50" s="107"/>
      <c r="K50" s="108"/>
      <c r="L50" s="123"/>
      <c r="M50" s="124"/>
      <c r="N50" s="124"/>
      <c r="O50" s="124"/>
      <c r="P50" s="124"/>
      <c r="Q50" s="125"/>
      <c r="R50" s="123"/>
      <c r="S50" s="124"/>
      <c r="T50" s="124"/>
      <c r="U50" s="124"/>
      <c r="V50" s="124"/>
      <c r="W50" s="125"/>
      <c r="X50" s="37"/>
      <c r="Y50" s="93"/>
      <c r="Z50" s="94"/>
      <c r="AA50" s="94"/>
      <c r="AB50" s="94"/>
      <c r="AC50" s="94"/>
      <c r="AD50" s="94"/>
      <c r="AE50" s="94"/>
      <c r="AF50" s="94"/>
      <c r="AG50" s="95"/>
      <c r="AH50" s="95"/>
      <c r="AI50" s="95"/>
      <c r="AJ50" s="95"/>
      <c r="AK50" s="95"/>
      <c r="AL50" s="95"/>
      <c r="AM50" s="96"/>
    </row>
    <row r="51" spans="1:40" s="41" customFormat="1" ht="11.25" customHeight="1" x14ac:dyDescent="0.2">
      <c r="B51" s="83"/>
      <c r="C51" s="111"/>
      <c r="D51" s="111"/>
      <c r="E51" s="111"/>
      <c r="F51" s="111"/>
      <c r="G51" s="111"/>
      <c r="H51" s="111"/>
      <c r="I51" s="111"/>
      <c r="J51" s="111"/>
      <c r="K51" s="111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83"/>
    </row>
    <row r="52" spans="1:40" s="45" customFormat="1" ht="12.75" customHeight="1" x14ac:dyDescent="0.2">
      <c r="B52" s="83"/>
      <c r="C52" s="44"/>
      <c r="D52" s="44"/>
      <c r="E52" s="44"/>
      <c r="F52" s="44"/>
      <c r="G52" s="44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83"/>
    </row>
    <row r="53" spans="1:40" s="48" customFormat="1" ht="12.95" customHeight="1" x14ac:dyDescent="0.2">
      <c r="B53" s="84"/>
      <c r="C53" s="113" t="s">
        <v>212</v>
      </c>
      <c r="D53" s="113"/>
      <c r="E53" s="113"/>
      <c r="F53" s="113"/>
      <c r="G53" s="113"/>
      <c r="H53" s="113"/>
      <c r="I53" s="113"/>
      <c r="J53" s="113"/>
      <c r="K53" s="113"/>
      <c r="L53" s="43"/>
      <c r="M53" s="43"/>
      <c r="N53" s="53"/>
      <c r="O53" s="53"/>
      <c r="P53" s="53"/>
      <c r="Q53" s="53"/>
      <c r="R53" s="43" t="s">
        <v>213</v>
      </c>
      <c r="S53" s="53"/>
      <c r="T53" s="53"/>
      <c r="U53" s="53"/>
      <c r="V53" s="53"/>
      <c r="W53" s="53"/>
      <c r="X53" s="53"/>
      <c r="Y53" s="53"/>
      <c r="Z53" s="53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84"/>
    </row>
    <row r="54" spans="1:40" s="41" customFormat="1" ht="12.95" customHeight="1" x14ac:dyDescent="0.2">
      <c r="B54" s="83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83"/>
    </row>
    <row r="55" spans="1:40" s="41" customFormat="1" ht="4.5" customHeight="1" x14ac:dyDescent="0.2">
      <c r="B55" s="83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83"/>
    </row>
    <row r="56" spans="1:40" s="41" customFormat="1" ht="31.5" customHeight="1" x14ac:dyDescent="0.2">
      <c r="B56" s="83"/>
      <c r="C56" s="115" t="s">
        <v>230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83"/>
    </row>
    <row r="57" spans="1:40" s="41" customFormat="1" ht="18" customHeight="1" x14ac:dyDescent="0.2">
      <c r="B57" s="83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83"/>
    </row>
    <row r="58" spans="1:40" s="41" customFormat="1" ht="9.75" customHeight="1" x14ac:dyDescent="0.2">
      <c r="B58" s="8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112" t="s">
        <v>229</v>
      </c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83"/>
    </row>
    <row r="59" spans="1:40" s="41" customFormat="1" ht="18" customHeight="1" x14ac:dyDescent="0.2">
      <c r="B59" s="83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83"/>
    </row>
    <row r="60" spans="1:40" s="41" customFormat="1" ht="9.75" customHeight="1" x14ac:dyDescent="0.2">
      <c r="A60" s="45"/>
      <c r="B60" s="8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112" t="s">
        <v>214</v>
      </c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83"/>
    </row>
    <row r="61" spans="1:40" ht="0.95" customHeight="1" x14ac:dyDescent="0.2">
      <c r="A61" s="7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</row>
    <row r="62" spans="1:40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</row>
    <row r="63" spans="1:40" hidden="1" x14ac:dyDescent="0.2"/>
    <row r="64" spans="1:40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</sheetData>
  <sheetProtection algorithmName="SHA-512" hashValue="Oh/w56hj0wSty1VdtnFpURJNQhp2pmSrOv0PhYHqESE28oSIknUDQ30Fwhmr2hAC+5WqAZMj3zMGk4u+kg7bNA==" saltValue="gI6fe+gavbcR5dfPPPx2JA==" spinCount="100000" sheet="1"/>
  <mergeCells count="127">
    <mergeCell ref="L46:Q46"/>
    <mergeCell ref="R46:W46"/>
    <mergeCell ref="C3:AL3"/>
    <mergeCell ref="C4:AL4"/>
    <mergeCell ref="C5:AL5"/>
    <mergeCell ref="C6:AL6"/>
    <mergeCell ref="C7:AL7"/>
    <mergeCell ref="C8:AL8"/>
    <mergeCell ref="C9:AL9"/>
    <mergeCell ref="C10:AL10"/>
    <mergeCell ref="C11:AC11"/>
    <mergeCell ref="AD11:AG11"/>
    <mergeCell ref="AH11:AL11"/>
    <mergeCell ref="C12:F12"/>
    <mergeCell ref="G12:K12"/>
    <mergeCell ref="L12:AE12"/>
    <mergeCell ref="AF12:AG12"/>
    <mergeCell ref="AH12:AL12"/>
    <mergeCell ref="C15:E15"/>
    <mergeCell ref="F15:Q15"/>
    <mergeCell ref="S15:U15"/>
    <mergeCell ref="V15:AC15"/>
    <mergeCell ref="AD15:AG15"/>
    <mergeCell ref="AH15:AL15"/>
    <mergeCell ref="C13:I13"/>
    <mergeCell ref="J13:S13"/>
    <mergeCell ref="U13:X13"/>
    <mergeCell ref="Y13:AL13"/>
    <mergeCell ref="C14:F14"/>
    <mergeCell ref="G14:Q14"/>
    <mergeCell ref="S14:U14"/>
    <mergeCell ref="V14:AC14"/>
    <mergeCell ref="AE14:AG14"/>
    <mergeCell ref="AH14:AL14"/>
    <mergeCell ref="C18:M18"/>
    <mergeCell ref="N18:AL18"/>
    <mergeCell ref="L21:W21"/>
    <mergeCell ref="L22:W22"/>
    <mergeCell ref="L23:W23"/>
    <mergeCell ref="L24:W24"/>
    <mergeCell ref="C16:F16"/>
    <mergeCell ref="G16:S16"/>
    <mergeCell ref="U16:X16"/>
    <mergeCell ref="Y16:AL16"/>
    <mergeCell ref="C17:F17"/>
    <mergeCell ref="G17:S17"/>
    <mergeCell ref="U17:W17"/>
    <mergeCell ref="X17:AL17"/>
    <mergeCell ref="C27:K27"/>
    <mergeCell ref="L27:Q27"/>
    <mergeCell ref="R27:W27"/>
    <mergeCell ref="C28:K28"/>
    <mergeCell ref="L28:Q28"/>
    <mergeCell ref="R28:W28"/>
    <mergeCell ref="C25:K25"/>
    <mergeCell ref="L25:Q25"/>
    <mergeCell ref="R25:W25"/>
    <mergeCell ref="C26:K26"/>
    <mergeCell ref="L26:Q26"/>
    <mergeCell ref="R26:W26"/>
    <mergeCell ref="L32:Q32"/>
    <mergeCell ref="R32:W32"/>
    <mergeCell ref="L33:Q33"/>
    <mergeCell ref="R33:W33"/>
    <mergeCell ref="L35:Q35"/>
    <mergeCell ref="R35:W35"/>
    <mergeCell ref="C29:K29"/>
    <mergeCell ref="L29:Q29"/>
    <mergeCell ref="R29:W29"/>
    <mergeCell ref="L30:Q30"/>
    <mergeCell ref="R30:W30"/>
    <mergeCell ref="L31:Q31"/>
    <mergeCell ref="R31:W31"/>
    <mergeCell ref="L37:Q37"/>
    <mergeCell ref="R37:W37"/>
    <mergeCell ref="AC37:AJ37"/>
    <mergeCell ref="AK37:AL37"/>
    <mergeCell ref="AC38:AJ38"/>
    <mergeCell ref="AK38:AL38"/>
    <mergeCell ref="AC35:AJ35"/>
    <mergeCell ref="AK35:AL35"/>
    <mergeCell ref="L36:Q36"/>
    <mergeCell ref="R36:W36"/>
    <mergeCell ref="AC36:AJ36"/>
    <mergeCell ref="AK36:AL36"/>
    <mergeCell ref="L41:Q41"/>
    <mergeCell ref="R41:W41"/>
    <mergeCell ref="Y41:AL41"/>
    <mergeCell ref="Y42:AL42"/>
    <mergeCell ref="Y43:AL43"/>
    <mergeCell ref="L42:Q42"/>
    <mergeCell ref="R42:W42"/>
    <mergeCell ref="L39:Q39"/>
    <mergeCell ref="R39:W39"/>
    <mergeCell ref="AC39:AJ39"/>
    <mergeCell ref="AK39:AL39"/>
    <mergeCell ref="L40:Q40"/>
    <mergeCell ref="R40:W40"/>
    <mergeCell ref="Y46:AL46"/>
    <mergeCell ref="Y47:AF47"/>
    <mergeCell ref="AG47:AL47"/>
    <mergeCell ref="L44:Q44"/>
    <mergeCell ref="R44:W44"/>
    <mergeCell ref="Y44:AL44"/>
    <mergeCell ref="L45:Q45"/>
    <mergeCell ref="R45:W45"/>
    <mergeCell ref="Y45:AL45"/>
    <mergeCell ref="L48:Q48"/>
    <mergeCell ref="R48:W48"/>
    <mergeCell ref="Y48:AF48"/>
    <mergeCell ref="AG48:AL48"/>
    <mergeCell ref="L49:Q49"/>
    <mergeCell ref="R49:W49"/>
    <mergeCell ref="Y49:AF49"/>
    <mergeCell ref="AG49:AL49"/>
    <mergeCell ref="W60:AL60"/>
    <mergeCell ref="C53:K53"/>
    <mergeCell ref="AA53:AL53"/>
    <mergeCell ref="C56:AL56"/>
    <mergeCell ref="W57:AL57"/>
    <mergeCell ref="W58:AL58"/>
    <mergeCell ref="W59:AL59"/>
    <mergeCell ref="L50:Q50"/>
    <mergeCell ref="R50:W50"/>
    <mergeCell ref="C51:K51"/>
    <mergeCell ref="L51:Q51"/>
    <mergeCell ref="R51:W51"/>
  </mergeCells>
  <dataValidations count="2">
    <dataValidation allowBlank="1" showInputMessage="1" showErrorMessage="1" promptTitle="Date Format" prompt="Dd-Mmm-Yy" sqref="L26:W26 AH12:AL12"/>
    <dataValidation allowBlank="1" showInputMessage="1" showErrorMessage="1" promptTitle="Region" prompt="Automatic when county is selected." sqref="AH14"/>
  </dataValidations>
  <pageMargins left="0.7" right="0.7" top="0.75" bottom="0.75" header="0.3" footer="0.3"/>
  <pageSetup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11</xdr:col>
                    <xdr:colOff>219075</xdr:colOff>
                    <xdr:row>50</xdr:row>
                    <xdr:rowOff>76200</xdr:rowOff>
                  </from>
                  <to>
                    <xdr:col>15</xdr:col>
                    <xdr:colOff>161925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11</xdr:col>
                    <xdr:colOff>209550</xdr:colOff>
                    <xdr:row>51</xdr:row>
                    <xdr:rowOff>133350</xdr:rowOff>
                  </from>
                  <to>
                    <xdr:col>16</xdr:col>
                    <xdr:colOff>114300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6" name="Drop Down 7">
              <controlPr defaultSize="0" print="0" autoLine="0" autoPict="0">
                <anchor moveWithCells="1">
                  <from>
                    <xdr:col>21</xdr:col>
                    <xdr:colOff>38100</xdr:colOff>
                    <xdr:row>13</xdr:row>
                    <xdr:rowOff>9525</xdr:rowOff>
                  </from>
                  <to>
                    <xdr:col>29</xdr:col>
                    <xdr:colOff>38100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80"/>
  <sheetViews>
    <sheetView showGridLines="0" showZeros="0" topLeftCell="A25" workbookViewId="0">
      <selection activeCell="P59" sqref="P59"/>
    </sheetView>
  </sheetViews>
  <sheetFormatPr defaultColWidth="0" defaultRowHeight="12.75" customHeight="1" zeroHeight="1" x14ac:dyDescent="0.2"/>
  <cols>
    <col min="1" max="1" width="2.7109375" style="12" customWidth="1"/>
    <col min="2" max="2" width="1.7109375" style="12" customWidth="1"/>
    <col min="3" max="3" width="2.7109375" style="12" customWidth="1"/>
    <col min="4" max="4" width="3" style="12" customWidth="1"/>
    <col min="5" max="5" width="3.28515625" style="12" customWidth="1"/>
    <col min="6" max="6" width="3.42578125" style="12" customWidth="1"/>
    <col min="7" max="11" width="2.7109375" style="12" customWidth="1"/>
    <col min="12" max="14" width="3.85546875" style="12" customWidth="1"/>
    <col min="15" max="17" width="2.85546875" style="12" customWidth="1"/>
    <col min="18" max="20" width="3.85546875" style="12" customWidth="1"/>
    <col min="21" max="23" width="2.85546875" style="12" customWidth="1"/>
    <col min="24" max="24" width="2" style="12" customWidth="1"/>
    <col min="25" max="27" width="2.7109375" style="12" customWidth="1"/>
    <col min="28" max="28" width="3.140625" style="12" customWidth="1"/>
    <col min="29" max="38" width="2.7109375" style="12" customWidth="1"/>
    <col min="39" max="39" width="1.7109375" style="12" customWidth="1"/>
    <col min="40" max="40" width="2.7109375" style="12" customWidth="1"/>
    <col min="41" max="16384" width="2.7109375" style="12" hidden="1"/>
  </cols>
  <sheetData>
    <row r="1" spans="2:51" x14ac:dyDescent="0.2"/>
    <row r="2" spans="2:51" ht="0.95" customHeight="1" x14ac:dyDescent="0.2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5"/>
    </row>
    <row r="3" spans="2:51" ht="71.25" customHeight="1" x14ac:dyDescent="0.2">
      <c r="B3" s="16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"/>
    </row>
    <row r="4" spans="2:51" s="21" customFormat="1" ht="15.75" x14ac:dyDescent="0.25">
      <c r="B4" s="18"/>
      <c r="C4" s="180" t="s">
        <v>0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9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2:51" s="21" customFormat="1" ht="14.25" customHeight="1" x14ac:dyDescent="0.25">
      <c r="B5" s="18"/>
      <c r="C5" s="180" t="s">
        <v>1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9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</row>
    <row r="6" spans="2:51" s="21" customFormat="1" x14ac:dyDescent="0.2">
      <c r="B6" s="18"/>
      <c r="C6" s="181" t="s">
        <v>2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9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2:51" s="21" customFormat="1" ht="9.75" customHeight="1" x14ac:dyDescent="0.2">
      <c r="B7" s="18"/>
      <c r="C7" s="175" t="s">
        <v>3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9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</row>
    <row r="8" spans="2:51" s="21" customFormat="1" ht="9.75" customHeight="1" x14ac:dyDescent="0.2">
      <c r="B8" s="18"/>
      <c r="C8" s="175" t="s">
        <v>4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22"/>
    </row>
    <row r="9" spans="2:51" s="21" customFormat="1" ht="5.25" customHeight="1" x14ac:dyDescent="0.2">
      <c r="B9" s="18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22"/>
    </row>
    <row r="10" spans="2:51" s="25" customFormat="1" ht="15.95" customHeight="1" x14ac:dyDescent="0.15">
      <c r="B10" s="23"/>
      <c r="C10" s="176" t="s">
        <v>232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24"/>
    </row>
    <row r="11" spans="2:51" s="28" customFormat="1" ht="15.75" customHeight="1" x14ac:dyDescent="0.2">
      <c r="B11" s="2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177" t="s">
        <v>208</v>
      </c>
      <c r="AE11" s="177"/>
      <c r="AF11" s="177"/>
      <c r="AG11" s="177"/>
      <c r="AH11" s="193" t="s">
        <v>267</v>
      </c>
      <c r="AI11" s="193"/>
      <c r="AJ11" s="193"/>
      <c r="AK11" s="193"/>
      <c r="AL11" s="193"/>
      <c r="AM11" s="27"/>
    </row>
    <row r="12" spans="2:51" s="25" customFormat="1" ht="15.95" customHeight="1" x14ac:dyDescent="0.2">
      <c r="B12" s="23"/>
      <c r="C12" s="169" t="s">
        <v>216</v>
      </c>
      <c r="D12" s="169"/>
      <c r="E12" s="169"/>
      <c r="F12" s="169"/>
      <c r="G12" s="193" t="s">
        <v>269</v>
      </c>
      <c r="H12" s="193"/>
      <c r="I12" s="193"/>
      <c r="J12" s="193"/>
      <c r="K12" s="193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7" t="s">
        <v>207</v>
      </c>
      <c r="AG12" s="177"/>
      <c r="AH12" s="207">
        <v>42353</v>
      </c>
      <c r="AI12" s="207"/>
      <c r="AJ12" s="207"/>
      <c r="AK12" s="207"/>
      <c r="AL12" s="207"/>
      <c r="AM12" s="24"/>
    </row>
    <row r="13" spans="2:51" s="33" customFormat="1" ht="15.95" customHeight="1" x14ac:dyDescent="0.2">
      <c r="B13" s="29"/>
      <c r="C13" s="155" t="s">
        <v>8</v>
      </c>
      <c r="D13" s="155"/>
      <c r="E13" s="155"/>
      <c r="F13" s="155"/>
      <c r="G13" s="155"/>
      <c r="H13" s="155"/>
      <c r="I13" s="155"/>
      <c r="J13" s="193" t="s">
        <v>270</v>
      </c>
      <c r="K13" s="193"/>
      <c r="L13" s="193"/>
      <c r="M13" s="193"/>
      <c r="N13" s="193"/>
      <c r="O13" s="193"/>
      <c r="P13" s="193"/>
      <c r="Q13" s="193"/>
      <c r="R13" s="193"/>
      <c r="S13" s="193"/>
      <c r="T13" s="31"/>
      <c r="U13" s="158" t="s">
        <v>6</v>
      </c>
      <c r="V13" s="158"/>
      <c r="W13" s="158"/>
      <c r="X13" s="158"/>
      <c r="Y13" s="193" t="s">
        <v>268</v>
      </c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32"/>
    </row>
    <row r="14" spans="2:51" s="33" customFormat="1" ht="15.95" customHeight="1" x14ac:dyDescent="0.2">
      <c r="B14" s="29"/>
      <c r="C14" s="169" t="s">
        <v>217</v>
      </c>
      <c r="D14" s="169"/>
      <c r="E14" s="169"/>
      <c r="F14" s="169"/>
      <c r="G14" s="193">
        <v>12345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34"/>
      <c r="S14" s="155" t="s">
        <v>5</v>
      </c>
      <c r="T14" s="155"/>
      <c r="U14" s="155"/>
      <c r="V14" s="171">
        <f>VLOOKUP(' '!G3,' '!B4:F99,5)</f>
        <v>0</v>
      </c>
      <c r="W14" s="171"/>
      <c r="X14" s="171"/>
      <c r="Y14" s="171"/>
      <c r="Z14" s="171"/>
      <c r="AA14" s="171"/>
      <c r="AB14" s="171"/>
      <c r="AC14" s="171"/>
      <c r="AD14" s="34"/>
      <c r="AE14" s="155" t="s">
        <v>7</v>
      </c>
      <c r="AF14" s="155"/>
      <c r="AG14" s="155"/>
      <c r="AH14" s="193">
        <f>VLOOKUP(' '!G3,' '!B4:F99,3)</f>
        <v>0</v>
      </c>
      <c r="AI14" s="193"/>
      <c r="AJ14" s="193"/>
      <c r="AK14" s="193"/>
      <c r="AL14" s="193"/>
      <c r="AM14" s="32"/>
    </row>
    <row r="15" spans="2:51" s="33" customFormat="1" ht="15.95" customHeight="1" x14ac:dyDescent="0.2">
      <c r="B15" s="29"/>
      <c r="C15" s="155" t="s">
        <v>210</v>
      </c>
      <c r="D15" s="155"/>
      <c r="E15" s="155"/>
      <c r="F15" s="193" t="s">
        <v>272</v>
      </c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34"/>
      <c r="S15" s="158" t="s">
        <v>211</v>
      </c>
      <c r="T15" s="158"/>
      <c r="U15" s="158"/>
      <c r="V15" s="205" t="s">
        <v>271</v>
      </c>
      <c r="W15" s="205"/>
      <c r="X15" s="205"/>
      <c r="Y15" s="205"/>
      <c r="Z15" s="205"/>
      <c r="AA15" s="205"/>
      <c r="AB15" s="205"/>
      <c r="AC15" s="205"/>
      <c r="AD15" s="174" t="s">
        <v>233</v>
      </c>
      <c r="AE15" s="174"/>
      <c r="AF15" s="174"/>
      <c r="AG15" s="174"/>
      <c r="AH15" s="193">
        <v>111</v>
      </c>
      <c r="AI15" s="193"/>
      <c r="AJ15" s="193"/>
      <c r="AK15" s="193"/>
      <c r="AL15" s="193"/>
      <c r="AM15" s="32"/>
    </row>
    <row r="16" spans="2:51" s="33" customFormat="1" ht="15.95" customHeight="1" x14ac:dyDescent="0.2">
      <c r="B16" s="29"/>
      <c r="C16" s="155" t="s">
        <v>209</v>
      </c>
      <c r="D16" s="155"/>
      <c r="E16" s="155"/>
      <c r="F16" s="155"/>
      <c r="G16" s="201" t="s">
        <v>253</v>
      </c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193"/>
      <c r="T16" s="31"/>
      <c r="U16" s="158" t="s">
        <v>218</v>
      </c>
      <c r="V16" s="158"/>
      <c r="W16" s="158"/>
      <c r="X16" s="158"/>
      <c r="Y16" s="193" t="s">
        <v>255</v>
      </c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32"/>
    </row>
    <row r="17" spans="2:39" s="33" customFormat="1" ht="15.95" customHeight="1" x14ac:dyDescent="0.2">
      <c r="B17" s="29"/>
      <c r="C17" s="155" t="s">
        <v>215</v>
      </c>
      <c r="D17" s="155"/>
      <c r="E17" s="155"/>
      <c r="F17" s="155"/>
      <c r="G17" s="201" t="s">
        <v>254</v>
      </c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31"/>
      <c r="U17" s="158" t="s">
        <v>219</v>
      </c>
      <c r="V17" s="158"/>
      <c r="W17" s="158"/>
      <c r="X17" s="193" t="s">
        <v>256</v>
      </c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32"/>
    </row>
    <row r="18" spans="2:39" s="33" customFormat="1" ht="15.95" customHeight="1" x14ac:dyDescent="0.2">
      <c r="B18" s="29"/>
      <c r="C18" s="155" t="s">
        <v>220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94">
        <v>98765</v>
      </c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32"/>
    </row>
    <row r="19" spans="2:39" s="33" customFormat="1" ht="4.5" customHeight="1" x14ac:dyDescent="0.2">
      <c r="B19" s="29"/>
      <c r="C19" s="30"/>
      <c r="D19" s="30"/>
      <c r="E19" s="30"/>
      <c r="F19" s="30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0"/>
      <c r="V19" s="30"/>
      <c r="W19" s="30"/>
      <c r="X19" s="30"/>
      <c r="Y19" s="30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2"/>
    </row>
    <row r="20" spans="2:39" s="33" customFormat="1" ht="4.5" customHeight="1" x14ac:dyDescent="0.2">
      <c r="B20" s="29"/>
      <c r="C20" s="30"/>
      <c r="D20" s="30"/>
      <c r="E20" s="30"/>
      <c r="F20" s="30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0"/>
      <c r="V20" s="30"/>
      <c r="W20" s="30"/>
      <c r="X20" s="30"/>
      <c r="Y20" s="30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2"/>
    </row>
    <row r="21" spans="2:39" s="33" customFormat="1" ht="13.5" customHeight="1" x14ac:dyDescent="0.2">
      <c r="B21" s="29"/>
      <c r="C21" s="60"/>
      <c r="D21" s="61"/>
      <c r="E21" s="61"/>
      <c r="F21" s="61"/>
      <c r="G21" s="61"/>
      <c r="H21" s="61"/>
      <c r="I21" s="61"/>
      <c r="J21" s="61"/>
      <c r="K21" s="64" t="s">
        <v>234</v>
      </c>
      <c r="L21" s="195" t="s">
        <v>257</v>
      </c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6"/>
      <c r="Y21" s="30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2"/>
    </row>
    <row r="22" spans="2:39" s="33" customFormat="1" ht="14.1" customHeight="1" x14ac:dyDescent="0.2">
      <c r="B22" s="29"/>
      <c r="C22" s="54"/>
      <c r="D22" s="55"/>
      <c r="E22" s="55"/>
      <c r="F22" s="55"/>
      <c r="G22" s="55"/>
      <c r="H22" s="55"/>
      <c r="I22" s="55"/>
      <c r="J22" s="55"/>
      <c r="K22" s="65" t="s">
        <v>235</v>
      </c>
      <c r="L22" s="198" t="s">
        <v>273</v>
      </c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200"/>
      <c r="X22" s="37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2"/>
    </row>
    <row r="23" spans="2:39" s="41" customFormat="1" ht="14.1" customHeight="1" x14ac:dyDescent="0.2">
      <c r="B23" s="39"/>
      <c r="C23" s="54"/>
      <c r="D23" s="55"/>
      <c r="E23" s="55"/>
      <c r="F23" s="55"/>
      <c r="G23" s="55"/>
      <c r="H23" s="55"/>
      <c r="I23" s="55"/>
      <c r="J23" s="55"/>
      <c r="K23" s="65" t="s">
        <v>236</v>
      </c>
      <c r="L23" s="198">
        <v>2</v>
      </c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200"/>
      <c r="X23" s="37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40"/>
    </row>
    <row r="24" spans="2:39" s="41" customFormat="1" ht="14.1" customHeight="1" x14ac:dyDescent="0.2">
      <c r="B24" s="39"/>
      <c r="C24" s="62"/>
      <c r="D24" s="63"/>
      <c r="E24" s="63"/>
      <c r="F24" s="63"/>
      <c r="G24" s="63"/>
      <c r="H24" s="63"/>
      <c r="I24" s="63"/>
      <c r="J24" s="63"/>
      <c r="K24" s="66" t="s">
        <v>251</v>
      </c>
      <c r="L24" s="190" t="s">
        <v>274</v>
      </c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2"/>
      <c r="X24" s="37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40"/>
    </row>
    <row r="25" spans="2:39" s="41" customFormat="1" x14ac:dyDescent="0.2">
      <c r="B25" s="39"/>
      <c r="C25" s="137" t="s">
        <v>260</v>
      </c>
      <c r="D25" s="138"/>
      <c r="E25" s="138"/>
      <c r="F25" s="138"/>
      <c r="G25" s="138"/>
      <c r="H25" s="138"/>
      <c r="I25" s="138"/>
      <c r="J25" s="138"/>
      <c r="K25" s="139"/>
      <c r="L25" s="140" t="s">
        <v>262</v>
      </c>
      <c r="M25" s="141"/>
      <c r="N25" s="141"/>
      <c r="O25" s="141"/>
      <c r="P25" s="141"/>
      <c r="Q25" s="142"/>
      <c r="R25" s="140" t="s">
        <v>261</v>
      </c>
      <c r="S25" s="141"/>
      <c r="T25" s="141"/>
      <c r="U25" s="141"/>
      <c r="V25" s="141"/>
      <c r="W25" s="142"/>
      <c r="X25" s="37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40"/>
    </row>
    <row r="26" spans="2:39" s="41" customFormat="1" x14ac:dyDescent="0.2">
      <c r="B26" s="39"/>
      <c r="C26" s="143" t="s">
        <v>259</v>
      </c>
      <c r="D26" s="144"/>
      <c r="E26" s="144"/>
      <c r="F26" s="144"/>
      <c r="G26" s="144"/>
      <c r="H26" s="144"/>
      <c r="I26" s="144"/>
      <c r="J26" s="144"/>
      <c r="K26" s="145"/>
      <c r="L26" s="202">
        <v>42323</v>
      </c>
      <c r="M26" s="203"/>
      <c r="N26" s="203"/>
      <c r="O26" s="203"/>
      <c r="P26" s="203"/>
      <c r="Q26" s="204"/>
      <c r="R26" s="202">
        <v>42328</v>
      </c>
      <c r="S26" s="203"/>
      <c r="T26" s="203"/>
      <c r="U26" s="203"/>
      <c r="V26" s="203"/>
      <c r="W26" s="204"/>
      <c r="X26" s="37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40"/>
    </row>
    <row r="27" spans="2:39" s="41" customFormat="1" ht="14.1" customHeight="1" x14ac:dyDescent="0.2">
      <c r="B27" s="39"/>
      <c r="C27" s="149" t="s">
        <v>237</v>
      </c>
      <c r="D27" s="150"/>
      <c r="E27" s="150"/>
      <c r="F27" s="150"/>
      <c r="G27" s="150"/>
      <c r="H27" s="150"/>
      <c r="I27" s="150"/>
      <c r="J27" s="150"/>
      <c r="K27" s="151"/>
      <c r="L27" s="152"/>
      <c r="M27" s="153"/>
      <c r="N27" s="153"/>
      <c r="O27" s="153"/>
      <c r="P27" s="153"/>
      <c r="Q27" s="154"/>
      <c r="R27" s="152"/>
      <c r="S27" s="153"/>
      <c r="T27" s="153"/>
      <c r="U27" s="153"/>
      <c r="V27" s="153"/>
      <c r="W27" s="154"/>
      <c r="X27" s="37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40"/>
    </row>
    <row r="28" spans="2:39" s="41" customFormat="1" ht="14.1" customHeight="1" x14ac:dyDescent="0.2">
      <c r="B28" s="39"/>
      <c r="C28" s="117" t="s">
        <v>238</v>
      </c>
      <c r="D28" s="135"/>
      <c r="E28" s="135"/>
      <c r="F28" s="135"/>
      <c r="G28" s="135"/>
      <c r="H28" s="135"/>
      <c r="I28" s="135"/>
      <c r="J28" s="135"/>
      <c r="K28" s="136"/>
      <c r="L28" s="182">
        <v>300</v>
      </c>
      <c r="M28" s="183"/>
      <c r="N28" s="183"/>
      <c r="O28" s="183"/>
      <c r="P28" s="183"/>
      <c r="Q28" s="184"/>
      <c r="R28" s="118"/>
      <c r="S28" s="119"/>
      <c r="T28" s="119"/>
      <c r="U28" s="119"/>
      <c r="V28" s="119"/>
      <c r="W28" s="120"/>
      <c r="X28" s="37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40"/>
    </row>
    <row r="29" spans="2:39" s="41" customFormat="1" ht="14.1" customHeight="1" x14ac:dyDescent="0.2">
      <c r="B29" s="39"/>
      <c r="C29" s="117" t="s">
        <v>249</v>
      </c>
      <c r="D29" s="135"/>
      <c r="E29" s="135"/>
      <c r="F29" s="135"/>
      <c r="G29" s="135"/>
      <c r="H29" s="135"/>
      <c r="I29" s="135"/>
      <c r="J29" s="135"/>
      <c r="K29" s="136"/>
      <c r="L29" s="182">
        <v>1.0350999999999999</v>
      </c>
      <c r="M29" s="183"/>
      <c r="N29" s="183"/>
      <c r="O29" s="183"/>
      <c r="P29" s="183"/>
      <c r="Q29" s="184"/>
      <c r="R29" s="118"/>
      <c r="S29" s="119"/>
      <c r="T29" s="119"/>
      <c r="U29" s="119"/>
      <c r="V29" s="119"/>
      <c r="W29" s="120"/>
      <c r="X29" s="42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40"/>
    </row>
    <row r="30" spans="2:39" s="41" customFormat="1" ht="14.1" customHeight="1" x14ac:dyDescent="0.2">
      <c r="B30" s="39"/>
      <c r="C30" s="56" t="s">
        <v>239</v>
      </c>
      <c r="D30" s="57"/>
      <c r="E30" s="57"/>
      <c r="F30" s="57"/>
      <c r="G30" s="57"/>
      <c r="H30" s="57"/>
      <c r="I30" s="57"/>
      <c r="J30" s="57"/>
      <c r="K30" s="59"/>
      <c r="L30" s="182">
        <v>405</v>
      </c>
      <c r="M30" s="183"/>
      <c r="N30" s="183"/>
      <c r="O30" s="183"/>
      <c r="P30" s="183"/>
      <c r="Q30" s="184"/>
      <c r="R30" s="182">
        <v>450</v>
      </c>
      <c r="S30" s="183"/>
      <c r="T30" s="183"/>
      <c r="U30" s="183"/>
      <c r="V30" s="183"/>
      <c r="W30" s="184"/>
      <c r="X30" s="42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40"/>
    </row>
    <row r="31" spans="2:39" s="41" customFormat="1" ht="14.1" customHeight="1" x14ac:dyDescent="0.2">
      <c r="B31" s="39"/>
      <c r="C31" s="54" t="s">
        <v>240</v>
      </c>
      <c r="D31" s="55"/>
      <c r="E31" s="55"/>
      <c r="F31" s="55"/>
      <c r="G31" s="55"/>
      <c r="H31" s="55"/>
      <c r="I31" s="55"/>
      <c r="J31" s="55"/>
      <c r="K31" s="72"/>
      <c r="L31" s="182">
        <v>1.214</v>
      </c>
      <c r="M31" s="183"/>
      <c r="N31" s="183"/>
      <c r="O31" s="183"/>
      <c r="P31" s="183"/>
      <c r="Q31" s="184"/>
      <c r="R31" s="182">
        <v>1.2310000000000001</v>
      </c>
      <c r="S31" s="183"/>
      <c r="T31" s="183"/>
      <c r="U31" s="183"/>
      <c r="V31" s="183"/>
      <c r="W31" s="184"/>
      <c r="X31" s="37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40"/>
    </row>
    <row r="32" spans="2:39" s="41" customFormat="1" ht="14.1" customHeight="1" x14ac:dyDescent="0.2">
      <c r="B32" s="39"/>
      <c r="C32" s="54" t="s">
        <v>241</v>
      </c>
      <c r="D32" s="55"/>
      <c r="E32" s="55"/>
      <c r="F32" s="55"/>
      <c r="G32" s="55"/>
      <c r="H32" s="55"/>
      <c r="I32" s="55"/>
      <c r="J32" s="55"/>
      <c r="K32" s="72"/>
      <c r="L32" s="182">
        <v>64</v>
      </c>
      <c r="M32" s="183"/>
      <c r="N32" s="183"/>
      <c r="O32" s="183"/>
      <c r="P32" s="183"/>
      <c r="Q32" s="184"/>
      <c r="R32" s="182">
        <v>72</v>
      </c>
      <c r="S32" s="183"/>
      <c r="T32" s="183"/>
      <c r="U32" s="183"/>
      <c r="V32" s="183"/>
      <c r="W32" s="184"/>
      <c r="X32" s="37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40"/>
    </row>
    <row r="33" spans="2:39" s="41" customFormat="1" ht="14.1" customHeight="1" x14ac:dyDescent="0.2">
      <c r="B33" s="39"/>
      <c r="C33" s="54" t="s">
        <v>250</v>
      </c>
      <c r="D33" s="55"/>
      <c r="E33" s="55"/>
      <c r="F33" s="55"/>
      <c r="G33" s="55"/>
      <c r="H33" s="55"/>
      <c r="I33" s="55"/>
      <c r="J33" s="55"/>
      <c r="K33" s="72"/>
      <c r="L33" s="182">
        <v>8.6210000000000004</v>
      </c>
      <c r="M33" s="183"/>
      <c r="N33" s="183"/>
      <c r="O33" s="183"/>
      <c r="P33" s="183"/>
      <c r="Q33" s="184"/>
      <c r="R33" s="118"/>
      <c r="S33" s="119"/>
      <c r="T33" s="119"/>
      <c r="U33" s="119"/>
      <c r="V33" s="119"/>
      <c r="W33" s="120"/>
      <c r="X33" s="37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40"/>
    </row>
    <row r="34" spans="2:39" s="41" customFormat="1" ht="14.1" customHeight="1" x14ac:dyDescent="0.2">
      <c r="B34" s="39"/>
      <c r="C34" s="70" t="s">
        <v>242</v>
      </c>
      <c r="D34" s="73"/>
      <c r="E34" s="73"/>
      <c r="F34" s="73"/>
      <c r="G34" s="73"/>
      <c r="H34" s="73"/>
      <c r="I34" s="73"/>
      <c r="J34" s="73"/>
      <c r="K34" s="74"/>
      <c r="L34" s="67"/>
      <c r="M34" s="68"/>
      <c r="N34" s="68"/>
      <c r="O34" s="68"/>
      <c r="P34" s="68"/>
      <c r="Q34" s="69"/>
      <c r="R34" s="67"/>
      <c r="S34" s="68"/>
      <c r="T34" s="68"/>
      <c r="U34" s="68"/>
      <c r="V34" s="68"/>
      <c r="W34" s="69"/>
      <c r="X34" s="37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40"/>
    </row>
    <row r="35" spans="2:39" s="41" customFormat="1" ht="14.1" customHeight="1" x14ac:dyDescent="0.2">
      <c r="B35" s="39"/>
      <c r="C35" s="54" t="s">
        <v>243</v>
      </c>
      <c r="D35" s="55"/>
      <c r="E35" s="55"/>
      <c r="F35" s="55"/>
      <c r="G35" s="55"/>
      <c r="H35" s="55"/>
      <c r="I35" s="55"/>
      <c r="J35" s="55"/>
      <c r="K35" s="72"/>
      <c r="L35" s="182">
        <v>0.16800000000000001</v>
      </c>
      <c r="M35" s="183"/>
      <c r="N35" s="183"/>
      <c r="O35" s="183"/>
      <c r="P35" s="183"/>
      <c r="Q35" s="184"/>
      <c r="R35" s="118"/>
      <c r="S35" s="119"/>
      <c r="T35" s="119"/>
      <c r="U35" s="119"/>
      <c r="V35" s="119"/>
      <c r="W35" s="120"/>
      <c r="X35" s="37"/>
      <c r="Y35" s="43" t="s">
        <v>224</v>
      </c>
      <c r="Z35" s="34"/>
      <c r="AA35" s="34"/>
      <c r="AB35" s="43"/>
      <c r="AC35" s="189">
        <v>79900</v>
      </c>
      <c r="AD35" s="189"/>
      <c r="AE35" s="189"/>
      <c r="AF35" s="189"/>
      <c r="AG35" s="189"/>
      <c r="AH35" s="189"/>
      <c r="AI35" s="189"/>
      <c r="AJ35" s="189"/>
      <c r="AK35" s="113" t="s">
        <v>231</v>
      </c>
      <c r="AL35" s="113"/>
      <c r="AM35" s="40"/>
    </row>
    <row r="36" spans="2:39" s="41" customFormat="1" ht="14.1" customHeight="1" x14ac:dyDescent="0.2">
      <c r="B36" s="39"/>
      <c r="C36" s="54" t="s">
        <v>240</v>
      </c>
      <c r="D36" s="55"/>
      <c r="E36" s="55"/>
      <c r="F36" s="55"/>
      <c r="G36" s="55"/>
      <c r="H36" s="55"/>
      <c r="I36" s="55"/>
      <c r="J36" s="55"/>
      <c r="K36" s="72"/>
      <c r="L36" s="182">
        <v>3.5249999999999999</v>
      </c>
      <c r="M36" s="183"/>
      <c r="N36" s="183"/>
      <c r="O36" s="183"/>
      <c r="P36" s="183"/>
      <c r="Q36" s="184"/>
      <c r="R36" s="118"/>
      <c r="S36" s="119"/>
      <c r="T36" s="119"/>
      <c r="U36" s="119"/>
      <c r="V36" s="119"/>
      <c r="W36" s="120"/>
      <c r="X36" s="37"/>
      <c r="Y36" s="43"/>
      <c r="Z36" s="34"/>
      <c r="AA36" s="34"/>
      <c r="AB36" s="43"/>
      <c r="AC36" s="133"/>
      <c r="AD36" s="133"/>
      <c r="AE36" s="133"/>
      <c r="AF36" s="133"/>
      <c r="AG36" s="133"/>
      <c r="AH36" s="133"/>
      <c r="AI36" s="133"/>
      <c r="AJ36" s="133"/>
      <c r="AK36" s="113"/>
      <c r="AL36" s="113"/>
      <c r="AM36" s="40"/>
    </row>
    <row r="37" spans="2:39" s="41" customFormat="1" ht="14.1" customHeight="1" x14ac:dyDescent="0.2">
      <c r="B37" s="39"/>
      <c r="C37" s="54" t="s">
        <v>241</v>
      </c>
      <c r="D37" s="55"/>
      <c r="E37" s="55"/>
      <c r="F37" s="55"/>
      <c r="G37" s="55"/>
      <c r="H37" s="55"/>
      <c r="I37" s="55"/>
      <c r="J37" s="55"/>
      <c r="K37" s="72"/>
      <c r="L37" s="182">
        <v>64</v>
      </c>
      <c r="M37" s="183"/>
      <c r="N37" s="183"/>
      <c r="O37" s="183"/>
      <c r="P37" s="183"/>
      <c r="Q37" s="184"/>
      <c r="R37" s="118"/>
      <c r="S37" s="119"/>
      <c r="T37" s="119"/>
      <c r="U37" s="119"/>
      <c r="V37" s="119"/>
      <c r="W37" s="120"/>
      <c r="X37" s="37"/>
      <c r="Y37" s="43" t="s">
        <v>225</v>
      </c>
      <c r="Z37" s="34"/>
      <c r="AA37" s="34"/>
      <c r="AB37" s="43"/>
      <c r="AC37" s="189">
        <v>32660</v>
      </c>
      <c r="AD37" s="189"/>
      <c r="AE37" s="189"/>
      <c r="AF37" s="189"/>
      <c r="AG37" s="189"/>
      <c r="AH37" s="189"/>
      <c r="AI37" s="189"/>
      <c r="AJ37" s="189"/>
      <c r="AK37" s="113" t="s">
        <v>231</v>
      </c>
      <c r="AL37" s="113"/>
      <c r="AM37" s="40"/>
    </row>
    <row r="38" spans="2:39" s="41" customFormat="1" ht="14.1" customHeight="1" x14ac:dyDescent="0.2">
      <c r="B38" s="39"/>
      <c r="C38" s="70" t="s">
        <v>244</v>
      </c>
      <c r="D38" s="73"/>
      <c r="E38" s="73"/>
      <c r="F38" s="73"/>
      <c r="G38" s="73"/>
      <c r="H38" s="73"/>
      <c r="I38" s="73"/>
      <c r="J38" s="73"/>
      <c r="K38" s="74"/>
      <c r="L38" s="67"/>
      <c r="M38" s="68"/>
      <c r="N38" s="68"/>
      <c r="O38" s="68"/>
      <c r="P38" s="68"/>
      <c r="Q38" s="69"/>
      <c r="R38" s="67"/>
      <c r="S38" s="68"/>
      <c r="T38" s="68"/>
      <c r="U38" s="68"/>
      <c r="V38" s="68"/>
      <c r="W38" s="69"/>
      <c r="X38" s="42"/>
      <c r="Y38" s="43"/>
      <c r="Z38" s="34"/>
      <c r="AA38" s="34"/>
      <c r="AB38" s="43"/>
      <c r="AC38" s="134"/>
      <c r="AD38" s="134"/>
      <c r="AE38" s="134"/>
      <c r="AF38" s="134"/>
      <c r="AG38" s="134"/>
      <c r="AH38" s="134"/>
      <c r="AI38" s="134"/>
      <c r="AJ38" s="134"/>
      <c r="AK38" s="113"/>
      <c r="AL38" s="113"/>
      <c r="AM38" s="40"/>
    </row>
    <row r="39" spans="2:39" s="41" customFormat="1" ht="14.1" customHeight="1" x14ac:dyDescent="0.2">
      <c r="B39" s="39"/>
      <c r="C39" s="54" t="s">
        <v>240</v>
      </c>
      <c r="D39" s="55"/>
      <c r="E39" s="55"/>
      <c r="F39" s="55"/>
      <c r="G39" s="55"/>
      <c r="H39" s="55"/>
      <c r="I39" s="55"/>
      <c r="J39" s="55"/>
      <c r="K39" s="72"/>
      <c r="L39" s="182">
        <v>3.177</v>
      </c>
      <c r="M39" s="183"/>
      <c r="N39" s="183"/>
      <c r="O39" s="183"/>
      <c r="P39" s="183"/>
      <c r="Q39" s="184"/>
      <c r="R39" s="118"/>
      <c r="S39" s="119"/>
      <c r="T39" s="119"/>
      <c r="U39" s="119"/>
      <c r="V39" s="119"/>
      <c r="W39" s="120"/>
      <c r="X39" s="37"/>
      <c r="Y39" s="43" t="s">
        <v>226</v>
      </c>
      <c r="Z39" s="34"/>
      <c r="AA39" s="34"/>
      <c r="AB39" s="43"/>
      <c r="AC39" s="188">
        <f>IF(AND(ISNUMBER(AC35),ISNUMBER(AC37)),AC35-AC37,"")</f>
        <v>47240</v>
      </c>
      <c r="AD39" s="188"/>
      <c r="AE39" s="188"/>
      <c r="AF39" s="188"/>
      <c r="AG39" s="188"/>
      <c r="AH39" s="188"/>
      <c r="AI39" s="188"/>
      <c r="AJ39" s="188"/>
      <c r="AK39" s="113" t="s">
        <v>231</v>
      </c>
      <c r="AL39" s="113"/>
      <c r="AM39" s="40"/>
    </row>
    <row r="40" spans="2:39" s="41" customFormat="1" ht="14.1" customHeight="1" x14ac:dyDescent="0.2">
      <c r="B40" s="39"/>
      <c r="C40" s="54" t="s">
        <v>245</v>
      </c>
      <c r="D40" s="55"/>
      <c r="E40" s="55"/>
      <c r="F40" s="55"/>
      <c r="G40" s="55"/>
      <c r="H40" s="55"/>
      <c r="I40" s="55"/>
      <c r="J40" s="55"/>
      <c r="K40" s="72"/>
      <c r="L40" s="182">
        <v>0.12</v>
      </c>
      <c r="M40" s="183"/>
      <c r="N40" s="183"/>
      <c r="O40" s="183"/>
      <c r="P40" s="183"/>
      <c r="Q40" s="184"/>
      <c r="R40" s="118"/>
      <c r="S40" s="119"/>
      <c r="T40" s="119"/>
      <c r="U40" s="119"/>
      <c r="V40" s="119"/>
      <c r="W40" s="120"/>
      <c r="X40" s="37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40"/>
    </row>
    <row r="41" spans="2:39" s="41" customFormat="1" ht="14.1" customHeight="1" x14ac:dyDescent="0.2">
      <c r="B41" s="39"/>
      <c r="C41" s="54" t="s">
        <v>246</v>
      </c>
      <c r="D41" s="55"/>
      <c r="E41" s="55"/>
      <c r="F41" s="55"/>
      <c r="G41" s="55"/>
      <c r="H41" s="55"/>
      <c r="I41" s="55"/>
      <c r="J41" s="55"/>
      <c r="K41" s="72"/>
      <c r="L41" s="182">
        <v>184</v>
      </c>
      <c r="M41" s="183"/>
      <c r="N41" s="183"/>
      <c r="O41" s="183"/>
      <c r="P41" s="183"/>
      <c r="Q41" s="184"/>
      <c r="R41" s="118"/>
      <c r="S41" s="119"/>
      <c r="T41" s="119"/>
      <c r="U41" s="119"/>
      <c r="V41" s="119"/>
      <c r="W41" s="120"/>
      <c r="X41" s="43"/>
      <c r="Y41" s="185" t="s">
        <v>254</v>
      </c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40"/>
    </row>
    <row r="42" spans="2:39" s="41" customFormat="1" ht="14.1" customHeight="1" x14ac:dyDescent="0.2">
      <c r="B42" s="39"/>
      <c r="C42" s="54" t="s">
        <v>280</v>
      </c>
      <c r="D42" s="55"/>
      <c r="E42" s="55"/>
      <c r="F42" s="55"/>
      <c r="G42" s="55"/>
      <c r="H42" s="55"/>
      <c r="I42" s="55"/>
      <c r="J42" s="55"/>
      <c r="K42" s="72"/>
      <c r="L42" s="182">
        <v>-2.1</v>
      </c>
      <c r="M42" s="183"/>
      <c r="N42" s="183"/>
      <c r="O42" s="183"/>
      <c r="P42" s="183"/>
      <c r="Q42" s="184"/>
      <c r="R42" s="118"/>
      <c r="S42" s="119"/>
      <c r="T42" s="119"/>
      <c r="U42" s="119"/>
      <c r="V42" s="119"/>
      <c r="W42" s="120"/>
      <c r="X42" s="37"/>
      <c r="Y42" s="128" t="s">
        <v>227</v>
      </c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40"/>
    </row>
    <row r="43" spans="2:39" s="41" customFormat="1" ht="14.1" customHeight="1" x14ac:dyDescent="0.2">
      <c r="B43" s="39"/>
      <c r="C43" s="70" t="s">
        <v>277</v>
      </c>
      <c r="D43" s="73"/>
      <c r="E43" s="73"/>
      <c r="F43" s="73"/>
      <c r="G43" s="73"/>
      <c r="H43" s="73"/>
      <c r="I43" s="73"/>
      <c r="J43" s="73"/>
      <c r="K43" s="74"/>
      <c r="L43" s="67"/>
      <c r="M43" s="68"/>
      <c r="N43" s="68"/>
      <c r="O43" s="68"/>
      <c r="P43" s="68"/>
      <c r="Q43" s="69"/>
      <c r="R43" s="67"/>
      <c r="S43" s="68"/>
      <c r="T43" s="68"/>
      <c r="U43" s="68"/>
      <c r="V43" s="68"/>
      <c r="W43" s="69"/>
      <c r="X43" s="37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40"/>
    </row>
    <row r="44" spans="2:39" s="41" customFormat="1" ht="14.1" customHeight="1" x14ac:dyDescent="0.2">
      <c r="B44" s="39"/>
      <c r="C44" s="54" t="s">
        <v>264</v>
      </c>
      <c r="D44" s="55"/>
      <c r="E44" s="55"/>
      <c r="F44" s="55"/>
      <c r="G44" s="55"/>
      <c r="H44" s="55"/>
      <c r="I44" s="55"/>
      <c r="J44" s="55"/>
      <c r="K44" s="72"/>
      <c r="L44" s="182">
        <v>4.25</v>
      </c>
      <c r="M44" s="183"/>
      <c r="N44" s="183"/>
      <c r="O44" s="183"/>
      <c r="P44" s="183"/>
      <c r="Q44" s="184"/>
      <c r="R44" s="97"/>
      <c r="S44" s="98"/>
      <c r="T44" s="98"/>
      <c r="U44" s="98"/>
      <c r="V44" s="98"/>
      <c r="W44" s="99"/>
      <c r="X44" s="37"/>
      <c r="Y44" s="128" t="s">
        <v>228</v>
      </c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40"/>
    </row>
    <row r="45" spans="2:39" s="41" customFormat="1" ht="14.1" customHeight="1" x14ac:dyDescent="0.2">
      <c r="B45" s="39"/>
      <c r="C45" s="54" t="s">
        <v>265</v>
      </c>
      <c r="D45" s="55"/>
      <c r="E45" s="55"/>
      <c r="F45" s="55"/>
      <c r="G45" s="55"/>
      <c r="H45" s="55"/>
      <c r="I45" s="55"/>
      <c r="J45" s="55"/>
      <c r="K45" s="72"/>
      <c r="L45" s="182">
        <v>45</v>
      </c>
      <c r="M45" s="183"/>
      <c r="N45" s="183"/>
      <c r="O45" s="183"/>
      <c r="P45" s="183"/>
      <c r="Q45" s="184"/>
      <c r="R45" s="103"/>
      <c r="S45" s="104"/>
      <c r="T45" s="104"/>
      <c r="U45" s="104"/>
      <c r="V45" s="104"/>
      <c r="W45" s="105"/>
      <c r="X45" s="37"/>
      <c r="Y45" s="185" t="s">
        <v>258</v>
      </c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40"/>
    </row>
    <row r="46" spans="2:39" s="41" customFormat="1" ht="14.1" customHeight="1" x14ac:dyDescent="0.2">
      <c r="B46" s="39"/>
      <c r="C46" s="54" t="s">
        <v>266</v>
      </c>
      <c r="D46" s="55"/>
      <c r="E46" s="55"/>
      <c r="F46" s="55"/>
      <c r="G46" s="55"/>
      <c r="H46" s="55"/>
      <c r="I46" s="55"/>
      <c r="J46" s="55"/>
      <c r="K46" s="72"/>
      <c r="L46" s="103"/>
      <c r="M46" s="104"/>
      <c r="N46" s="104"/>
      <c r="O46" s="104"/>
      <c r="P46" s="104"/>
      <c r="Q46" s="105"/>
      <c r="R46" s="103"/>
      <c r="S46" s="104"/>
      <c r="T46" s="104"/>
      <c r="U46" s="104"/>
      <c r="V46" s="104"/>
      <c r="W46" s="105"/>
      <c r="X46" s="37"/>
      <c r="Y46" s="128" t="s">
        <v>214</v>
      </c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40"/>
    </row>
    <row r="47" spans="2:39" s="41" customFormat="1" ht="14.1" customHeight="1" x14ac:dyDescent="0.2">
      <c r="B47" s="39"/>
      <c r="C47" s="70" t="s">
        <v>278</v>
      </c>
      <c r="D47" s="73"/>
      <c r="E47" s="73"/>
      <c r="F47" s="73"/>
      <c r="G47" s="73"/>
      <c r="H47" s="73"/>
      <c r="I47" s="73"/>
      <c r="J47" s="73"/>
      <c r="K47" s="74"/>
      <c r="L47" s="67"/>
      <c r="M47" s="68"/>
      <c r="N47" s="68"/>
      <c r="O47" s="68"/>
      <c r="P47" s="68"/>
      <c r="Q47" s="69"/>
      <c r="R47" s="67"/>
      <c r="S47" s="68"/>
      <c r="T47" s="68"/>
      <c r="U47" s="68"/>
      <c r="V47" s="68"/>
      <c r="W47" s="69"/>
      <c r="X47" s="43"/>
      <c r="Y47" s="109" t="s">
        <v>222</v>
      </c>
      <c r="Z47" s="109"/>
      <c r="AA47" s="109"/>
      <c r="AB47" s="109"/>
      <c r="AC47" s="109"/>
      <c r="AD47" s="109"/>
      <c r="AE47" s="109"/>
      <c r="AF47" s="109"/>
      <c r="AG47" s="130">
        <v>2</v>
      </c>
      <c r="AH47" s="130"/>
      <c r="AI47" s="130"/>
      <c r="AJ47" s="130"/>
      <c r="AK47" s="130"/>
      <c r="AL47" s="130"/>
      <c r="AM47" s="40"/>
    </row>
    <row r="48" spans="2:39" s="41" customFormat="1" ht="14.1" customHeight="1" x14ac:dyDescent="0.2">
      <c r="B48" s="39"/>
      <c r="C48" s="54" t="s">
        <v>247</v>
      </c>
      <c r="D48" s="55"/>
      <c r="E48" s="55"/>
      <c r="F48" s="55"/>
      <c r="G48" s="55"/>
      <c r="H48" s="55"/>
      <c r="I48" s="55"/>
      <c r="J48" s="55"/>
      <c r="K48" s="72"/>
      <c r="L48" s="102"/>
      <c r="M48" s="102"/>
      <c r="N48" s="102"/>
      <c r="O48" s="102"/>
      <c r="P48" s="102"/>
      <c r="Q48" s="102"/>
      <c r="R48" s="103"/>
      <c r="S48" s="104"/>
      <c r="T48" s="104"/>
      <c r="U48" s="104"/>
      <c r="V48" s="104"/>
      <c r="W48" s="105"/>
      <c r="X48" s="37"/>
      <c r="Y48" s="109" t="s">
        <v>221</v>
      </c>
      <c r="Z48" s="109"/>
      <c r="AA48" s="109"/>
      <c r="AB48" s="109"/>
      <c r="AC48" s="109"/>
      <c r="AD48" s="109"/>
      <c r="AE48" s="109"/>
      <c r="AF48" s="109"/>
      <c r="AG48" s="122">
        <v>0.3611111111111111</v>
      </c>
      <c r="AH48" s="122"/>
      <c r="AI48" s="122"/>
      <c r="AJ48" s="122"/>
      <c r="AK48" s="122"/>
      <c r="AL48" s="122"/>
      <c r="AM48" s="40"/>
    </row>
    <row r="49" spans="2:39" s="41" customFormat="1" ht="14.1" customHeight="1" x14ac:dyDescent="0.2">
      <c r="B49" s="39"/>
      <c r="C49" s="54" t="s">
        <v>263</v>
      </c>
      <c r="D49" s="55"/>
      <c r="E49" s="55"/>
      <c r="F49" s="55"/>
      <c r="G49" s="55"/>
      <c r="H49" s="55"/>
      <c r="I49" s="55"/>
      <c r="J49" s="55"/>
      <c r="K49" s="72"/>
      <c r="L49" s="103"/>
      <c r="M49" s="104"/>
      <c r="N49" s="104"/>
      <c r="O49" s="104"/>
      <c r="P49" s="104"/>
      <c r="Q49" s="105"/>
      <c r="R49" s="103"/>
      <c r="S49" s="104"/>
      <c r="T49" s="104"/>
      <c r="U49" s="104"/>
      <c r="V49" s="104"/>
      <c r="W49" s="105"/>
      <c r="X49" s="101"/>
      <c r="Y49" s="109" t="s">
        <v>223</v>
      </c>
      <c r="Z49" s="109"/>
      <c r="AA49" s="109"/>
      <c r="AB49" s="109"/>
      <c r="AC49" s="109"/>
      <c r="AD49" s="109"/>
      <c r="AE49" s="109"/>
      <c r="AF49" s="109"/>
      <c r="AG49" s="126">
        <v>7445</v>
      </c>
      <c r="AH49" s="126"/>
      <c r="AI49" s="126"/>
      <c r="AJ49" s="126"/>
      <c r="AK49" s="126"/>
      <c r="AL49" s="126"/>
      <c r="AM49" s="40"/>
    </row>
    <row r="50" spans="2:39" s="41" customFormat="1" ht="14.1" customHeight="1" x14ac:dyDescent="0.2">
      <c r="B50" s="39"/>
      <c r="C50" s="106" t="s">
        <v>248</v>
      </c>
      <c r="D50" s="107"/>
      <c r="E50" s="107"/>
      <c r="F50" s="107"/>
      <c r="G50" s="107"/>
      <c r="H50" s="107"/>
      <c r="I50" s="107"/>
      <c r="J50" s="107"/>
      <c r="K50" s="108"/>
      <c r="L50" s="100"/>
      <c r="M50" s="209"/>
      <c r="N50" s="209"/>
      <c r="O50" s="209"/>
      <c r="P50" s="209"/>
      <c r="Q50" s="209"/>
      <c r="R50" s="100"/>
      <c r="S50" s="209"/>
      <c r="T50" s="209"/>
      <c r="U50" s="209"/>
      <c r="V50" s="209"/>
      <c r="W50" s="210"/>
      <c r="X50" s="37"/>
      <c r="Y50" s="43"/>
      <c r="Z50" s="43"/>
      <c r="AA50" s="43"/>
      <c r="AB50" s="43"/>
      <c r="AC50" s="43"/>
      <c r="AD50" s="43"/>
      <c r="AE50" s="43"/>
      <c r="AF50" s="43"/>
      <c r="AG50" s="71"/>
      <c r="AH50" s="71"/>
      <c r="AI50" s="71"/>
      <c r="AJ50" s="71"/>
      <c r="AK50" s="71"/>
      <c r="AL50" s="71"/>
      <c r="AM50" s="40"/>
    </row>
    <row r="51" spans="2:39" s="41" customFormat="1" ht="3" customHeight="1" x14ac:dyDescent="0.2">
      <c r="B51" s="39"/>
      <c r="C51" s="111"/>
      <c r="D51" s="111"/>
      <c r="E51" s="111"/>
      <c r="F51" s="111"/>
      <c r="G51" s="111"/>
      <c r="H51" s="111"/>
      <c r="I51" s="111"/>
      <c r="J51" s="111"/>
      <c r="K51" s="111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40"/>
    </row>
    <row r="52" spans="2:39" s="45" customFormat="1" ht="12.75" customHeight="1" x14ac:dyDescent="0.2">
      <c r="B52" s="39"/>
      <c r="C52" s="44"/>
      <c r="D52" s="44"/>
      <c r="E52" s="44"/>
      <c r="F52" s="44"/>
      <c r="G52" s="44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40"/>
    </row>
    <row r="53" spans="2:39" s="48" customFormat="1" ht="12.95" customHeight="1" x14ac:dyDescent="0.2">
      <c r="B53" s="46"/>
      <c r="C53" s="113" t="s">
        <v>212</v>
      </c>
      <c r="D53" s="113"/>
      <c r="E53" s="113"/>
      <c r="F53" s="113"/>
      <c r="G53" s="113"/>
      <c r="H53" s="113"/>
      <c r="I53" s="113"/>
      <c r="J53" s="113"/>
      <c r="K53" s="113"/>
      <c r="L53" s="43"/>
      <c r="M53" s="43"/>
      <c r="N53" s="53"/>
      <c r="O53" s="53"/>
      <c r="P53" s="53"/>
      <c r="Q53" s="53"/>
      <c r="R53" s="43" t="s">
        <v>213</v>
      </c>
      <c r="S53" s="53"/>
      <c r="T53" s="53"/>
      <c r="U53" s="53"/>
      <c r="V53" s="53"/>
      <c r="W53" s="53"/>
      <c r="X53" s="53"/>
      <c r="Y53" s="53"/>
      <c r="Z53" s="53"/>
      <c r="AA53" s="186" t="s">
        <v>252</v>
      </c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47"/>
    </row>
    <row r="54" spans="2:39" s="41" customFormat="1" ht="12.95" customHeight="1" x14ac:dyDescent="0.2">
      <c r="B54" s="3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40"/>
    </row>
    <row r="55" spans="2:39" s="41" customFormat="1" ht="4.5" customHeight="1" x14ac:dyDescent="0.2">
      <c r="B55" s="3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40"/>
    </row>
    <row r="56" spans="2:39" s="41" customFormat="1" ht="31.5" customHeight="1" x14ac:dyDescent="0.2">
      <c r="B56" s="39"/>
      <c r="C56" s="115" t="s">
        <v>230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40"/>
    </row>
    <row r="57" spans="2:39" s="41" customFormat="1" ht="18" customHeight="1" x14ac:dyDescent="0.2">
      <c r="B57" s="3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87" t="s">
        <v>275</v>
      </c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40"/>
    </row>
    <row r="58" spans="2:39" s="41" customFormat="1" ht="9.75" customHeight="1" x14ac:dyDescent="0.2">
      <c r="B58" s="39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112" t="s">
        <v>229</v>
      </c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40"/>
    </row>
    <row r="59" spans="2:39" s="41" customFormat="1" ht="18" customHeight="1" x14ac:dyDescent="0.2">
      <c r="B59" s="3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87" t="s">
        <v>276</v>
      </c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40"/>
    </row>
    <row r="60" spans="2:39" s="41" customFormat="1" ht="9.75" customHeight="1" x14ac:dyDescent="0.2">
      <c r="B60" s="39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112" t="s">
        <v>214</v>
      </c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40"/>
    </row>
    <row r="61" spans="2:39" ht="0.95" customHeight="1" x14ac:dyDescent="0.2"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2"/>
    </row>
    <row r="62" spans="2:39" x14ac:dyDescent="0.2"/>
    <row r="63" spans="2:39" hidden="1" x14ac:dyDescent="0.2"/>
    <row r="64" spans="2:3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</sheetData>
  <sheetProtection algorithmName="SHA-512" hashValue="M/jxKWagojDYLuUx7/e6PUPN08GJYk6hXCTHaX3EPmAEqmQF5wC2Rhc1tWr/K+79sEqJwf3FNPAO6p+58oykaA==" saltValue="OstaoqHHlQHzrqVHFCd6+A==" spinCount="100000" sheet="1"/>
  <mergeCells count="117">
    <mergeCell ref="C3:AL3"/>
    <mergeCell ref="C4:AL4"/>
    <mergeCell ref="C5:AL5"/>
    <mergeCell ref="C6:AL6"/>
    <mergeCell ref="C7:AL7"/>
    <mergeCell ref="C8:AL8"/>
    <mergeCell ref="C9:AL9"/>
    <mergeCell ref="C10:AL10"/>
    <mergeCell ref="C11:AC11"/>
    <mergeCell ref="AD11:AG11"/>
    <mergeCell ref="AH11:AL11"/>
    <mergeCell ref="C12:F12"/>
    <mergeCell ref="G12:K12"/>
    <mergeCell ref="L12:AE12"/>
    <mergeCell ref="AF12:AG12"/>
    <mergeCell ref="AH12:AL12"/>
    <mergeCell ref="C13:I13"/>
    <mergeCell ref="J13:S13"/>
    <mergeCell ref="U13:X13"/>
    <mergeCell ref="Y13:AL13"/>
    <mergeCell ref="C14:F14"/>
    <mergeCell ref="G14:Q14"/>
    <mergeCell ref="S14:U14"/>
    <mergeCell ref="V14:AC14"/>
    <mergeCell ref="AE14:AG14"/>
    <mergeCell ref="AH14:AL14"/>
    <mergeCell ref="C26:K26"/>
    <mergeCell ref="L26:Q26"/>
    <mergeCell ref="R26:W26"/>
    <mergeCell ref="C15:E15"/>
    <mergeCell ref="F15:Q15"/>
    <mergeCell ref="S15:U15"/>
    <mergeCell ref="V15:AC15"/>
    <mergeCell ref="C17:F17"/>
    <mergeCell ref="G17:S17"/>
    <mergeCell ref="U17:W17"/>
    <mergeCell ref="AD15:AG15"/>
    <mergeCell ref="AH15:AL15"/>
    <mergeCell ref="C16:F16"/>
    <mergeCell ref="G16:S16"/>
    <mergeCell ref="U16:X16"/>
    <mergeCell ref="Y16:AL16"/>
    <mergeCell ref="X17:AL17"/>
    <mergeCell ref="C18:M18"/>
    <mergeCell ref="N18:AL18"/>
    <mergeCell ref="L21:W21"/>
    <mergeCell ref="L22:W22"/>
    <mergeCell ref="L23:W23"/>
    <mergeCell ref="L24:W24"/>
    <mergeCell ref="C25:K25"/>
    <mergeCell ref="L25:Q25"/>
    <mergeCell ref="R25:W25"/>
    <mergeCell ref="AK35:AL35"/>
    <mergeCell ref="L36:Q36"/>
    <mergeCell ref="R36:W36"/>
    <mergeCell ref="AC36:AJ36"/>
    <mergeCell ref="AK36:AL36"/>
    <mergeCell ref="C27:K27"/>
    <mergeCell ref="L27:Q27"/>
    <mergeCell ref="R27:W27"/>
    <mergeCell ref="C28:K28"/>
    <mergeCell ref="L28:Q28"/>
    <mergeCell ref="R28:W28"/>
    <mergeCell ref="C29:K29"/>
    <mergeCell ref="L29:Q29"/>
    <mergeCell ref="R29:W29"/>
    <mergeCell ref="L30:Q30"/>
    <mergeCell ref="R30:W30"/>
    <mergeCell ref="L31:Q31"/>
    <mergeCell ref="R31:W31"/>
    <mergeCell ref="L40:Q40"/>
    <mergeCell ref="R40:W40"/>
    <mergeCell ref="L32:Q32"/>
    <mergeCell ref="R32:W32"/>
    <mergeCell ref="L33:Q33"/>
    <mergeCell ref="R33:W33"/>
    <mergeCell ref="L35:Q35"/>
    <mergeCell ref="R35:W35"/>
    <mergeCell ref="AC35:AJ35"/>
    <mergeCell ref="L37:Q37"/>
    <mergeCell ref="R37:W37"/>
    <mergeCell ref="AC37:AJ37"/>
    <mergeCell ref="AK37:AL37"/>
    <mergeCell ref="AC38:AJ38"/>
    <mergeCell ref="AK38:AL38"/>
    <mergeCell ref="L39:Q39"/>
    <mergeCell ref="R39:W39"/>
    <mergeCell ref="AC39:AJ39"/>
    <mergeCell ref="AK39:AL39"/>
    <mergeCell ref="L41:Q41"/>
    <mergeCell ref="R41:W41"/>
    <mergeCell ref="Y41:AL41"/>
    <mergeCell ref="Y42:AL42"/>
    <mergeCell ref="Y43:AL43"/>
    <mergeCell ref="Y44:AL44"/>
    <mergeCell ref="L42:Q42"/>
    <mergeCell ref="R42:W42"/>
    <mergeCell ref="L44:Q44"/>
    <mergeCell ref="L45:Q45"/>
    <mergeCell ref="Y45:AL45"/>
    <mergeCell ref="W60:AL60"/>
    <mergeCell ref="C53:K53"/>
    <mergeCell ref="AA53:AL53"/>
    <mergeCell ref="C56:AL56"/>
    <mergeCell ref="W57:AL57"/>
    <mergeCell ref="W58:AL58"/>
    <mergeCell ref="W59:AL59"/>
    <mergeCell ref="Y47:AF47"/>
    <mergeCell ref="AG47:AL47"/>
    <mergeCell ref="Y48:AF48"/>
    <mergeCell ref="AG48:AL48"/>
    <mergeCell ref="Y49:AF49"/>
    <mergeCell ref="AG49:AL49"/>
    <mergeCell ref="Y46:AL46"/>
    <mergeCell ref="C51:K51"/>
    <mergeCell ref="L51:Q51"/>
    <mergeCell ref="R51:W51"/>
  </mergeCells>
  <dataValidations count="2">
    <dataValidation allowBlank="1" showInputMessage="1" showErrorMessage="1" promptTitle="Date Format" prompt="Dd-Mmm-Yy" sqref="L26:W26 AH12:AL12"/>
    <dataValidation allowBlank="1" showInputMessage="1" showErrorMessage="1" promptTitle="Region" prompt="Automatic when county is selected." sqref="AH14"/>
  </dataValidations>
  <printOptions horizontalCentered="1"/>
  <pageMargins left="0.5" right="0.5" top="0.5" bottom="0.5" header="0.5" footer="0.5"/>
  <pageSetup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print="0" autoLine="0" autoPict="0">
                <anchor moveWithCells="1">
                  <from>
                    <xdr:col>21</xdr:col>
                    <xdr:colOff>0</xdr:colOff>
                    <xdr:row>13</xdr:row>
                    <xdr:rowOff>0</xdr:rowOff>
                  </from>
                  <to>
                    <xdr:col>28</xdr:col>
                    <xdr:colOff>161925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11</xdr:col>
                    <xdr:colOff>152400</xdr:colOff>
                    <xdr:row>52</xdr:row>
                    <xdr:rowOff>57150</xdr:rowOff>
                  </from>
                  <to>
                    <xdr:col>16</xdr:col>
                    <xdr:colOff>57150</xdr:colOff>
                    <xdr:row>53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11</xdr:col>
                    <xdr:colOff>152400</xdr:colOff>
                    <xdr:row>51</xdr:row>
                    <xdr:rowOff>38100</xdr:rowOff>
                  </from>
                  <to>
                    <xdr:col>15</xdr:col>
                    <xdr:colOff>95250</xdr:colOff>
                    <xdr:row>52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9"/>
  <sheetViews>
    <sheetView workbookViewId="0">
      <selection activeCell="G3" sqref="G3"/>
    </sheetView>
  </sheetViews>
  <sheetFormatPr defaultColWidth="13" defaultRowHeight="12.75" x14ac:dyDescent="0.2"/>
  <cols>
    <col min="1" max="1" width="9.140625" customWidth="1"/>
    <col min="2" max="2" width="3" customWidth="1"/>
    <col min="3" max="3" width="14.5703125" style="10" customWidth="1"/>
    <col min="4" max="4" width="6.7109375" customWidth="1"/>
    <col min="5" max="5" width="13.85546875" customWidth="1"/>
    <col min="6" max="6" width="14.5703125" customWidth="1"/>
    <col min="7" max="7" width="7.28515625" customWidth="1"/>
  </cols>
  <sheetData>
    <row r="2" spans="2:7" x14ac:dyDescent="0.2">
      <c r="B2" s="208" t="s">
        <v>9</v>
      </c>
      <c r="C2" s="208"/>
      <c r="D2" s="208"/>
      <c r="E2" s="208"/>
      <c r="F2" s="208"/>
      <c r="G2" s="1" t="s">
        <v>10</v>
      </c>
    </row>
    <row r="3" spans="2:7" x14ac:dyDescent="0.2">
      <c r="B3" s="1"/>
      <c r="C3" s="2" t="s">
        <v>5</v>
      </c>
      <c r="D3" s="1" t="s">
        <v>7</v>
      </c>
      <c r="E3" s="1" t="s">
        <v>11</v>
      </c>
      <c r="F3" s="1"/>
      <c r="G3" s="1">
        <v>96</v>
      </c>
    </row>
    <row r="4" spans="2:7" x14ac:dyDescent="0.2">
      <c r="B4" s="3">
        <v>1</v>
      </c>
      <c r="C4" s="4" t="s">
        <v>12</v>
      </c>
      <c r="D4" s="5" t="s">
        <v>13</v>
      </c>
      <c r="E4" s="5" t="s">
        <v>14</v>
      </c>
      <c r="F4" s="4" t="s">
        <v>12</v>
      </c>
    </row>
    <row r="5" spans="2:7" x14ac:dyDescent="0.2">
      <c r="B5" s="6">
        <v>2</v>
      </c>
      <c r="C5" s="7" t="s">
        <v>15</v>
      </c>
      <c r="D5" s="8" t="s">
        <v>16</v>
      </c>
      <c r="E5" s="8" t="s">
        <v>17</v>
      </c>
      <c r="F5" s="7" t="s">
        <v>15</v>
      </c>
    </row>
    <row r="6" spans="2:7" x14ac:dyDescent="0.2">
      <c r="B6" s="6">
        <v>3</v>
      </c>
      <c r="C6" s="7" t="s">
        <v>18</v>
      </c>
      <c r="D6" s="8" t="s">
        <v>19</v>
      </c>
      <c r="E6" s="8" t="s">
        <v>20</v>
      </c>
      <c r="F6" s="7" t="s">
        <v>18</v>
      </c>
    </row>
    <row r="7" spans="2:7" x14ac:dyDescent="0.2">
      <c r="B7" s="6">
        <v>4</v>
      </c>
      <c r="C7" s="7" t="s">
        <v>21</v>
      </c>
      <c r="D7" s="8" t="s">
        <v>22</v>
      </c>
      <c r="E7" s="8" t="s">
        <v>23</v>
      </c>
      <c r="F7" s="7" t="s">
        <v>21</v>
      </c>
    </row>
    <row r="8" spans="2:7" x14ac:dyDescent="0.2">
      <c r="B8" s="6">
        <v>5</v>
      </c>
      <c r="C8" s="7" t="s">
        <v>24</v>
      </c>
      <c r="D8" s="8" t="s">
        <v>13</v>
      </c>
      <c r="E8" s="8" t="s">
        <v>25</v>
      </c>
      <c r="F8" s="7" t="s">
        <v>24</v>
      </c>
    </row>
    <row r="9" spans="2:7" x14ac:dyDescent="0.2">
      <c r="B9" s="6">
        <v>6</v>
      </c>
      <c r="C9" s="7" t="s">
        <v>26</v>
      </c>
      <c r="D9" s="8" t="s">
        <v>22</v>
      </c>
      <c r="E9" s="8" t="s">
        <v>27</v>
      </c>
      <c r="F9" s="7" t="s">
        <v>26</v>
      </c>
    </row>
    <row r="10" spans="2:7" x14ac:dyDescent="0.2">
      <c r="B10" s="6">
        <v>7</v>
      </c>
      <c r="C10" s="7" t="s">
        <v>28</v>
      </c>
      <c r="D10" s="8" t="s">
        <v>13</v>
      </c>
      <c r="E10" s="8" t="s">
        <v>29</v>
      </c>
      <c r="F10" s="7" t="s">
        <v>28</v>
      </c>
    </row>
    <row r="11" spans="2:7" x14ac:dyDescent="0.2">
      <c r="B11" s="6">
        <v>8</v>
      </c>
      <c r="C11" s="7" t="s">
        <v>30</v>
      </c>
      <c r="D11" s="8" t="s">
        <v>22</v>
      </c>
      <c r="E11" s="8" t="s">
        <v>31</v>
      </c>
      <c r="F11" s="7" t="s">
        <v>30</v>
      </c>
    </row>
    <row r="12" spans="2:7" x14ac:dyDescent="0.2">
      <c r="B12" s="6">
        <v>9</v>
      </c>
      <c r="C12" s="7" t="s">
        <v>32</v>
      </c>
      <c r="D12" s="8" t="s">
        <v>19</v>
      </c>
      <c r="E12" s="8" t="s">
        <v>33</v>
      </c>
      <c r="F12" s="7" t="s">
        <v>32</v>
      </c>
    </row>
    <row r="13" spans="2:7" x14ac:dyDescent="0.2">
      <c r="B13" s="6">
        <v>10</v>
      </c>
      <c r="C13" s="7" t="s">
        <v>34</v>
      </c>
      <c r="D13" s="8" t="s">
        <v>13</v>
      </c>
      <c r="E13" s="8" t="s">
        <v>35</v>
      </c>
      <c r="F13" s="7" t="s">
        <v>34</v>
      </c>
    </row>
    <row r="14" spans="2:7" x14ac:dyDescent="0.2">
      <c r="B14" s="6">
        <v>11</v>
      </c>
      <c r="C14" s="7" t="s">
        <v>36</v>
      </c>
      <c r="D14" s="8" t="s">
        <v>16</v>
      </c>
      <c r="E14" s="8" t="s">
        <v>37</v>
      </c>
      <c r="F14" s="7" t="s">
        <v>36</v>
      </c>
    </row>
    <row r="15" spans="2:7" x14ac:dyDescent="0.2">
      <c r="B15" s="6">
        <v>12</v>
      </c>
      <c r="C15" s="7" t="s">
        <v>38</v>
      </c>
      <c r="D15" s="8" t="s">
        <v>19</v>
      </c>
      <c r="E15" s="8" t="s">
        <v>39</v>
      </c>
      <c r="F15" s="7" t="s">
        <v>38</v>
      </c>
    </row>
    <row r="16" spans="2:7" x14ac:dyDescent="0.2">
      <c r="B16" s="6">
        <v>13</v>
      </c>
      <c r="C16" s="7" t="s">
        <v>40</v>
      </c>
      <c r="D16" s="8" t="s">
        <v>13</v>
      </c>
      <c r="E16" s="8" t="s">
        <v>41</v>
      </c>
      <c r="F16" s="7" t="s">
        <v>40</v>
      </c>
    </row>
    <row r="17" spans="2:6" x14ac:dyDescent="0.2">
      <c r="B17" s="6">
        <v>14</v>
      </c>
      <c r="C17" s="7" t="s">
        <v>42</v>
      </c>
      <c r="D17" s="8" t="s">
        <v>22</v>
      </c>
      <c r="E17" s="8" t="s">
        <v>43</v>
      </c>
      <c r="F17" s="7" t="s">
        <v>42</v>
      </c>
    </row>
    <row r="18" spans="2:6" x14ac:dyDescent="0.2">
      <c r="B18" s="6">
        <v>15</v>
      </c>
      <c r="C18" s="7" t="s">
        <v>44</v>
      </c>
      <c r="D18" s="8" t="s">
        <v>13</v>
      </c>
      <c r="E18" s="8" t="s">
        <v>45</v>
      </c>
      <c r="F18" s="7" t="s">
        <v>44</v>
      </c>
    </row>
    <row r="19" spans="2:6" x14ac:dyDescent="0.2">
      <c r="B19" s="6">
        <v>16</v>
      </c>
      <c r="C19" s="7" t="s">
        <v>46</v>
      </c>
      <c r="D19" s="8" t="s">
        <v>22</v>
      </c>
      <c r="E19" s="8" t="s">
        <v>47</v>
      </c>
      <c r="F19" s="7" t="s">
        <v>46</v>
      </c>
    </row>
    <row r="20" spans="2:6" x14ac:dyDescent="0.2">
      <c r="B20" s="6">
        <v>17</v>
      </c>
      <c r="C20" s="7" t="s">
        <v>48</v>
      </c>
      <c r="D20" s="8" t="s">
        <v>19</v>
      </c>
      <c r="E20" s="8" t="s">
        <v>49</v>
      </c>
      <c r="F20" s="7" t="s">
        <v>48</v>
      </c>
    </row>
    <row r="21" spans="2:6" x14ac:dyDescent="0.2">
      <c r="B21" s="6">
        <v>18</v>
      </c>
      <c r="C21" s="7" t="s">
        <v>50</v>
      </c>
      <c r="D21" s="8" t="s">
        <v>22</v>
      </c>
      <c r="E21" s="8" t="s">
        <v>51</v>
      </c>
      <c r="F21" s="7" t="s">
        <v>50</v>
      </c>
    </row>
    <row r="22" spans="2:6" x14ac:dyDescent="0.2">
      <c r="B22" s="6">
        <v>19</v>
      </c>
      <c r="C22" s="7" t="s">
        <v>52</v>
      </c>
      <c r="D22" s="8" t="s">
        <v>16</v>
      </c>
      <c r="E22" s="8" t="s">
        <v>53</v>
      </c>
      <c r="F22" s="7" t="s">
        <v>52</v>
      </c>
    </row>
    <row r="23" spans="2:6" x14ac:dyDescent="0.2">
      <c r="B23" s="6">
        <v>20</v>
      </c>
      <c r="C23" s="7" t="s">
        <v>54</v>
      </c>
      <c r="D23" s="8" t="s">
        <v>19</v>
      </c>
      <c r="E23" s="8" t="s">
        <v>55</v>
      </c>
      <c r="F23" s="7" t="s">
        <v>54</v>
      </c>
    </row>
    <row r="24" spans="2:6" x14ac:dyDescent="0.2">
      <c r="B24" s="6">
        <v>21</v>
      </c>
      <c r="C24" s="7" t="s">
        <v>56</v>
      </c>
      <c r="D24" s="8" t="s">
        <v>22</v>
      </c>
      <c r="E24" s="8" t="s">
        <v>57</v>
      </c>
      <c r="F24" s="7" t="s">
        <v>56</v>
      </c>
    </row>
    <row r="25" spans="2:6" x14ac:dyDescent="0.2">
      <c r="B25" s="6">
        <v>22</v>
      </c>
      <c r="C25" s="7" t="s">
        <v>58</v>
      </c>
      <c r="D25" s="8" t="s">
        <v>16</v>
      </c>
      <c r="E25" s="8" t="s">
        <v>59</v>
      </c>
      <c r="F25" s="7" t="s">
        <v>58</v>
      </c>
    </row>
    <row r="26" spans="2:6" x14ac:dyDescent="0.2">
      <c r="B26" s="6">
        <v>23</v>
      </c>
      <c r="C26" s="7" t="s">
        <v>60</v>
      </c>
      <c r="D26" s="8" t="s">
        <v>19</v>
      </c>
      <c r="E26" s="8" t="s">
        <v>61</v>
      </c>
      <c r="F26" s="7" t="s">
        <v>60</v>
      </c>
    </row>
    <row r="27" spans="2:6" x14ac:dyDescent="0.2">
      <c r="B27" s="6">
        <v>24</v>
      </c>
      <c r="C27" s="7" t="s">
        <v>62</v>
      </c>
      <c r="D27" s="8" t="s">
        <v>19</v>
      </c>
      <c r="E27" s="8" t="s">
        <v>63</v>
      </c>
      <c r="F27" s="7" t="s">
        <v>62</v>
      </c>
    </row>
    <row r="28" spans="2:6" x14ac:dyDescent="0.2">
      <c r="B28" s="6">
        <v>25</v>
      </c>
      <c r="C28" s="7" t="s">
        <v>64</v>
      </c>
      <c r="D28" s="8" t="s">
        <v>22</v>
      </c>
      <c r="E28" s="8" t="s">
        <v>65</v>
      </c>
      <c r="F28" s="7" t="s">
        <v>64</v>
      </c>
    </row>
    <row r="29" spans="2:6" x14ac:dyDescent="0.2">
      <c r="B29" s="6">
        <v>26</v>
      </c>
      <c r="C29" s="7" t="s">
        <v>66</v>
      </c>
      <c r="D29" s="8" t="s">
        <v>22</v>
      </c>
      <c r="E29" s="8" t="s">
        <v>67</v>
      </c>
      <c r="F29" s="7" t="s">
        <v>66</v>
      </c>
    </row>
    <row r="30" spans="2:6" x14ac:dyDescent="0.2">
      <c r="B30" s="6">
        <v>27</v>
      </c>
      <c r="C30" s="7" t="s">
        <v>68</v>
      </c>
      <c r="D30" s="8" t="s">
        <v>19</v>
      </c>
      <c r="E30" s="8" t="s">
        <v>69</v>
      </c>
      <c r="F30" s="7" t="s">
        <v>68</v>
      </c>
    </row>
    <row r="31" spans="2:6" x14ac:dyDescent="0.2">
      <c r="B31" s="6">
        <v>28</v>
      </c>
      <c r="C31" s="7" t="s">
        <v>70</v>
      </c>
      <c r="D31" s="8" t="s">
        <v>16</v>
      </c>
      <c r="E31" s="8" t="s">
        <v>71</v>
      </c>
      <c r="F31" s="7" t="s">
        <v>70</v>
      </c>
    </row>
    <row r="32" spans="2:6" x14ac:dyDescent="0.2">
      <c r="B32" s="6">
        <v>29</v>
      </c>
      <c r="C32" s="7" t="s">
        <v>72</v>
      </c>
      <c r="D32" s="8" t="s">
        <v>13</v>
      </c>
      <c r="E32" s="8" t="s">
        <v>73</v>
      </c>
      <c r="F32" s="7" t="s">
        <v>72</v>
      </c>
    </row>
    <row r="33" spans="2:6" x14ac:dyDescent="0.2">
      <c r="B33" s="6">
        <v>30</v>
      </c>
      <c r="C33" s="7" t="s">
        <v>74</v>
      </c>
      <c r="D33" s="8" t="s">
        <v>13</v>
      </c>
      <c r="E33" s="8" t="s">
        <v>75</v>
      </c>
      <c r="F33" s="7" t="s">
        <v>74</v>
      </c>
    </row>
    <row r="34" spans="2:6" x14ac:dyDescent="0.2">
      <c r="B34" s="6">
        <v>31</v>
      </c>
      <c r="C34" s="7" t="s">
        <v>76</v>
      </c>
      <c r="D34" s="8" t="s">
        <v>22</v>
      </c>
      <c r="E34" s="8" t="s">
        <v>77</v>
      </c>
      <c r="F34" s="7" t="s">
        <v>76</v>
      </c>
    </row>
    <row r="35" spans="2:6" x14ac:dyDescent="0.2">
      <c r="B35" s="6">
        <v>32</v>
      </c>
      <c r="C35" s="7" t="s">
        <v>78</v>
      </c>
      <c r="D35" s="8" t="s">
        <v>13</v>
      </c>
      <c r="E35" s="8" t="s">
        <v>79</v>
      </c>
      <c r="F35" s="7" t="s">
        <v>78</v>
      </c>
    </row>
    <row r="36" spans="2:6" x14ac:dyDescent="0.2">
      <c r="B36" s="6">
        <v>33</v>
      </c>
      <c r="C36" s="7" t="s">
        <v>80</v>
      </c>
      <c r="D36" s="8" t="s">
        <v>22</v>
      </c>
      <c r="E36" s="8" t="s">
        <v>81</v>
      </c>
      <c r="F36" s="7" t="s">
        <v>80</v>
      </c>
    </row>
    <row r="37" spans="2:6" x14ac:dyDescent="0.2">
      <c r="B37" s="6">
        <v>34</v>
      </c>
      <c r="C37" s="7" t="s">
        <v>82</v>
      </c>
      <c r="D37" s="8" t="s">
        <v>13</v>
      </c>
      <c r="E37" s="8" t="s">
        <v>83</v>
      </c>
      <c r="F37" s="7" t="s">
        <v>82</v>
      </c>
    </row>
    <row r="38" spans="2:6" x14ac:dyDescent="0.2">
      <c r="B38" s="6">
        <v>35</v>
      </c>
      <c r="C38" s="7" t="s">
        <v>84</v>
      </c>
      <c r="D38" s="8" t="s">
        <v>19</v>
      </c>
      <c r="E38" s="8" t="s">
        <v>85</v>
      </c>
      <c r="F38" s="7" t="s">
        <v>84</v>
      </c>
    </row>
    <row r="39" spans="2:6" x14ac:dyDescent="0.2">
      <c r="B39" s="6">
        <v>36</v>
      </c>
      <c r="C39" s="7" t="s">
        <v>86</v>
      </c>
      <c r="D39" s="8" t="s">
        <v>19</v>
      </c>
      <c r="E39" s="8" t="s">
        <v>87</v>
      </c>
      <c r="F39" s="7" t="s">
        <v>86</v>
      </c>
    </row>
    <row r="40" spans="2:6" x14ac:dyDescent="0.2">
      <c r="B40" s="6">
        <v>37</v>
      </c>
      <c r="C40" s="7" t="s">
        <v>88</v>
      </c>
      <c r="D40" s="8" t="s">
        <v>13</v>
      </c>
      <c r="E40" s="8" t="s">
        <v>89</v>
      </c>
      <c r="F40" s="7" t="s">
        <v>88</v>
      </c>
    </row>
    <row r="41" spans="2:6" x14ac:dyDescent="0.2">
      <c r="B41" s="6">
        <v>38</v>
      </c>
      <c r="C41" s="7" t="s">
        <v>90</v>
      </c>
      <c r="D41" s="8" t="s">
        <v>19</v>
      </c>
      <c r="E41" s="8" t="s">
        <v>91</v>
      </c>
      <c r="F41" s="7" t="s">
        <v>90</v>
      </c>
    </row>
    <row r="42" spans="2:6" x14ac:dyDescent="0.2">
      <c r="B42" s="6">
        <v>39</v>
      </c>
      <c r="C42" s="7" t="s">
        <v>92</v>
      </c>
      <c r="D42" s="8" t="s">
        <v>19</v>
      </c>
      <c r="E42" s="8" t="s">
        <v>93</v>
      </c>
      <c r="F42" s="7" t="s">
        <v>92</v>
      </c>
    </row>
    <row r="43" spans="2:6" x14ac:dyDescent="0.2">
      <c r="B43" s="6">
        <v>40</v>
      </c>
      <c r="C43" s="7" t="s">
        <v>94</v>
      </c>
      <c r="D43" s="8" t="s">
        <v>19</v>
      </c>
      <c r="E43" s="8" t="s">
        <v>95</v>
      </c>
      <c r="F43" s="7" t="s">
        <v>94</v>
      </c>
    </row>
    <row r="44" spans="2:6" x14ac:dyDescent="0.2">
      <c r="B44" s="6">
        <v>41</v>
      </c>
      <c r="C44" s="7" t="s">
        <v>96</v>
      </c>
      <c r="D44" s="8" t="s">
        <v>16</v>
      </c>
      <c r="E44" s="8" t="s">
        <v>97</v>
      </c>
      <c r="F44" s="7" t="s">
        <v>96</v>
      </c>
    </row>
    <row r="45" spans="2:6" x14ac:dyDescent="0.2">
      <c r="B45" s="6">
        <v>42</v>
      </c>
      <c r="C45" s="7" t="s">
        <v>98</v>
      </c>
      <c r="D45" s="8" t="s">
        <v>16</v>
      </c>
      <c r="E45" s="8" t="s">
        <v>99</v>
      </c>
      <c r="F45" s="7" t="s">
        <v>98</v>
      </c>
    </row>
    <row r="46" spans="2:6" x14ac:dyDescent="0.2">
      <c r="B46" s="6">
        <v>43</v>
      </c>
      <c r="C46" s="7" t="s">
        <v>100</v>
      </c>
      <c r="D46" s="8" t="s">
        <v>16</v>
      </c>
      <c r="E46" s="8" t="s">
        <v>101</v>
      </c>
      <c r="F46" s="7" t="s">
        <v>100</v>
      </c>
    </row>
    <row r="47" spans="2:6" x14ac:dyDescent="0.2">
      <c r="B47" s="6">
        <v>44</v>
      </c>
      <c r="C47" s="7" t="s">
        <v>102</v>
      </c>
      <c r="D47" s="8" t="s">
        <v>22</v>
      </c>
      <c r="E47" s="8" t="s">
        <v>103</v>
      </c>
      <c r="F47" s="7" t="s">
        <v>102</v>
      </c>
    </row>
    <row r="48" spans="2:6" x14ac:dyDescent="0.2">
      <c r="B48" s="6">
        <v>45</v>
      </c>
      <c r="C48" s="7" t="s">
        <v>104</v>
      </c>
      <c r="D48" s="8" t="s">
        <v>13</v>
      </c>
      <c r="E48" s="8" t="s">
        <v>105</v>
      </c>
      <c r="F48" s="7" t="s">
        <v>104</v>
      </c>
    </row>
    <row r="49" spans="2:6" x14ac:dyDescent="0.2">
      <c r="B49" s="6">
        <v>46</v>
      </c>
      <c r="C49" s="7" t="s">
        <v>106</v>
      </c>
      <c r="D49" s="8" t="s">
        <v>13</v>
      </c>
      <c r="E49" s="8" t="s">
        <v>107</v>
      </c>
      <c r="F49" s="7" t="s">
        <v>106</v>
      </c>
    </row>
    <row r="50" spans="2:6" x14ac:dyDescent="0.2">
      <c r="B50" s="6">
        <v>47</v>
      </c>
      <c r="C50" s="7" t="s">
        <v>108</v>
      </c>
      <c r="D50" s="8" t="s">
        <v>13</v>
      </c>
      <c r="E50" s="8" t="s">
        <v>109</v>
      </c>
      <c r="F50" s="7" t="s">
        <v>108</v>
      </c>
    </row>
    <row r="51" spans="2:6" x14ac:dyDescent="0.2">
      <c r="B51" s="6">
        <v>48</v>
      </c>
      <c r="C51" s="7" t="s">
        <v>110</v>
      </c>
      <c r="D51" s="8" t="s">
        <v>19</v>
      </c>
      <c r="E51" s="8" t="s">
        <v>111</v>
      </c>
      <c r="F51" s="7" t="s">
        <v>110</v>
      </c>
    </row>
    <row r="52" spans="2:6" x14ac:dyDescent="0.2">
      <c r="B52" s="6">
        <v>49</v>
      </c>
      <c r="C52" s="7" t="s">
        <v>112</v>
      </c>
      <c r="D52" s="8" t="s">
        <v>19</v>
      </c>
      <c r="E52" s="8" t="s">
        <v>113</v>
      </c>
      <c r="F52" s="7" t="s">
        <v>112</v>
      </c>
    </row>
    <row r="53" spans="2:6" x14ac:dyDescent="0.2">
      <c r="B53" s="6">
        <v>50</v>
      </c>
      <c r="C53" s="7" t="s">
        <v>114</v>
      </c>
      <c r="D53" s="8" t="s">
        <v>16</v>
      </c>
      <c r="E53" s="8" t="s">
        <v>115</v>
      </c>
      <c r="F53" s="7" t="s">
        <v>114</v>
      </c>
    </row>
    <row r="54" spans="2:6" x14ac:dyDescent="0.2">
      <c r="B54" s="6">
        <v>51</v>
      </c>
      <c r="C54" s="7" t="s">
        <v>116</v>
      </c>
      <c r="D54" s="8" t="s">
        <v>16</v>
      </c>
      <c r="E54" s="8" t="s">
        <v>117</v>
      </c>
      <c r="F54" s="7" t="s">
        <v>116</v>
      </c>
    </row>
    <row r="55" spans="2:6" x14ac:dyDescent="0.2">
      <c r="B55" s="6">
        <v>52</v>
      </c>
      <c r="C55" s="7" t="s">
        <v>118</v>
      </c>
      <c r="D55" s="8" t="s">
        <v>16</v>
      </c>
      <c r="E55" s="8" t="s">
        <v>119</v>
      </c>
      <c r="F55" s="7" t="s">
        <v>118</v>
      </c>
    </row>
    <row r="56" spans="2:6" x14ac:dyDescent="0.2">
      <c r="B56" s="6">
        <v>53</v>
      </c>
      <c r="C56" s="7" t="s">
        <v>120</v>
      </c>
      <c r="D56" s="8" t="s">
        <v>13</v>
      </c>
      <c r="E56" s="8" t="s">
        <v>121</v>
      </c>
      <c r="F56" s="7" t="s">
        <v>120</v>
      </c>
    </row>
    <row r="57" spans="2:6" x14ac:dyDescent="0.2">
      <c r="B57" s="6">
        <v>54</v>
      </c>
      <c r="C57" s="7" t="s">
        <v>122</v>
      </c>
      <c r="D57" s="8" t="s">
        <v>16</v>
      </c>
      <c r="E57" s="8" t="s">
        <v>123</v>
      </c>
      <c r="F57" s="7" t="s">
        <v>122</v>
      </c>
    </row>
    <row r="58" spans="2:6" x14ac:dyDescent="0.2">
      <c r="B58" s="6">
        <v>55</v>
      </c>
      <c r="C58" s="7" t="s">
        <v>124</v>
      </c>
      <c r="D58" s="8" t="s">
        <v>19</v>
      </c>
      <c r="E58" s="8" t="s">
        <v>125</v>
      </c>
      <c r="F58" s="7" t="s">
        <v>124</v>
      </c>
    </row>
    <row r="59" spans="2:6" x14ac:dyDescent="0.2">
      <c r="B59" s="6">
        <v>56</v>
      </c>
      <c r="C59" s="7" t="s">
        <v>126</v>
      </c>
      <c r="D59" s="8" t="s">
        <v>22</v>
      </c>
      <c r="E59" s="8" t="s">
        <v>127</v>
      </c>
      <c r="F59" s="7" t="s">
        <v>126</v>
      </c>
    </row>
    <row r="60" spans="2:6" x14ac:dyDescent="0.2">
      <c r="B60" s="6">
        <v>57</v>
      </c>
      <c r="C60" s="7" t="s">
        <v>128</v>
      </c>
      <c r="D60" s="8" t="s">
        <v>16</v>
      </c>
      <c r="E60" s="8" t="s">
        <v>129</v>
      </c>
      <c r="F60" s="7" t="s">
        <v>128</v>
      </c>
    </row>
    <row r="61" spans="2:6" x14ac:dyDescent="0.2">
      <c r="B61" s="6">
        <v>58</v>
      </c>
      <c r="C61" s="7" t="s">
        <v>130</v>
      </c>
      <c r="D61" s="8" t="s">
        <v>16</v>
      </c>
      <c r="E61" s="8" t="s">
        <v>131</v>
      </c>
      <c r="F61" s="7" t="s">
        <v>130</v>
      </c>
    </row>
    <row r="62" spans="2:6" x14ac:dyDescent="0.2">
      <c r="B62" s="6">
        <v>59</v>
      </c>
      <c r="C62" s="7" t="s">
        <v>132</v>
      </c>
      <c r="D62" s="8" t="s">
        <v>22</v>
      </c>
      <c r="E62" s="8" t="s">
        <v>133</v>
      </c>
      <c r="F62" s="7" t="s">
        <v>132</v>
      </c>
    </row>
    <row r="63" spans="2:6" x14ac:dyDescent="0.2">
      <c r="B63" s="6">
        <v>60</v>
      </c>
      <c r="C63" s="7" t="s">
        <v>134</v>
      </c>
      <c r="D63" s="8" t="s">
        <v>19</v>
      </c>
      <c r="E63" s="8" t="s">
        <v>135</v>
      </c>
      <c r="F63" s="7" t="s">
        <v>134</v>
      </c>
    </row>
    <row r="64" spans="2:6" x14ac:dyDescent="0.2">
      <c r="B64" s="6">
        <v>61</v>
      </c>
      <c r="C64" s="7" t="s">
        <v>136</v>
      </c>
      <c r="D64" s="8" t="s">
        <v>22</v>
      </c>
      <c r="E64" s="8" t="s">
        <v>137</v>
      </c>
      <c r="F64" s="7" t="s">
        <v>136</v>
      </c>
    </row>
    <row r="65" spans="2:6" x14ac:dyDescent="0.2">
      <c r="B65" s="6">
        <v>62</v>
      </c>
      <c r="C65" s="7" t="s">
        <v>138</v>
      </c>
      <c r="D65" s="8" t="s">
        <v>13</v>
      </c>
      <c r="E65" s="8" t="s">
        <v>139</v>
      </c>
      <c r="F65" s="7" t="s">
        <v>138</v>
      </c>
    </row>
    <row r="66" spans="2:6" ht="25.5" x14ac:dyDescent="0.2">
      <c r="B66" s="6">
        <v>63</v>
      </c>
      <c r="C66" s="7" t="s">
        <v>140</v>
      </c>
      <c r="D66" s="8" t="s">
        <v>16</v>
      </c>
      <c r="E66" s="8" t="s">
        <v>141</v>
      </c>
      <c r="F66" s="7" t="s">
        <v>140</v>
      </c>
    </row>
    <row r="67" spans="2:6" x14ac:dyDescent="0.2">
      <c r="B67" s="6">
        <v>64</v>
      </c>
      <c r="C67" s="7" t="s">
        <v>142</v>
      </c>
      <c r="D67" s="8" t="s">
        <v>16</v>
      </c>
      <c r="E67" s="8" t="s">
        <v>143</v>
      </c>
      <c r="F67" s="7" t="s">
        <v>142</v>
      </c>
    </row>
    <row r="68" spans="2:6" x14ac:dyDescent="0.2">
      <c r="B68" s="6">
        <v>65</v>
      </c>
      <c r="C68" s="7" t="s">
        <v>144</v>
      </c>
      <c r="D68" s="8" t="s">
        <v>13</v>
      </c>
      <c r="E68" s="8" t="s">
        <v>145</v>
      </c>
      <c r="F68" s="7" t="s">
        <v>144</v>
      </c>
    </row>
    <row r="69" spans="2:6" x14ac:dyDescent="0.2">
      <c r="B69" s="6">
        <v>66</v>
      </c>
      <c r="C69" s="7" t="s">
        <v>146</v>
      </c>
      <c r="D69" s="8" t="s">
        <v>19</v>
      </c>
      <c r="E69" s="8" t="s">
        <v>147</v>
      </c>
      <c r="F69" s="7" t="s">
        <v>146</v>
      </c>
    </row>
    <row r="70" spans="2:6" x14ac:dyDescent="0.2">
      <c r="B70" s="6">
        <v>67</v>
      </c>
      <c r="C70" s="7" t="s">
        <v>148</v>
      </c>
      <c r="D70" s="8" t="s">
        <v>22</v>
      </c>
      <c r="E70" s="8" t="s">
        <v>149</v>
      </c>
      <c r="F70" s="7" t="s">
        <v>148</v>
      </c>
    </row>
    <row r="71" spans="2:6" x14ac:dyDescent="0.2">
      <c r="B71" s="6">
        <v>68</v>
      </c>
      <c r="C71" s="7" t="s">
        <v>150</v>
      </c>
      <c r="D71" s="8" t="s">
        <v>16</v>
      </c>
      <c r="E71" s="8" t="s">
        <v>151</v>
      </c>
      <c r="F71" s="7" t="s">
        <v>150</v>
      </c>
    </row>
    <row r="72" spans="2:6" x14ac:dyDescent="0.2">
      <c r="B72" s="6">
        <v>69</v>
      </c>
      <c r="C72" s="7" t="s">
        <v>152</v>
      </c>
      <c r="D72" s="8" t="s">
        <v>22</v>
      </c>
      <c r="E72" s="8" t="s">
        <v>153</v>
      </c>
      <c r="F72" s="7" t="s">
        <v>152</v>
      </c>
    </row>
    <row r="73" spans="2:6" x14ac:dyDescent="0.2">
      <c r="B73" s="6">
        <v>70</v>
      </c>
      <c r="C73" s="7" t="s">
        <v>154</v>
      </c>
      <c r="D73" s="8" t="s">
        <v>22</v>
      </c>
      <c r="E73" s="8" t="s">
        <v>155</v>
      </c>
      <c r="F73" s="7" t="s">
        <v>154</v>
      </c>
    </row>
    <row r="74" spans="2:6" x14ac:dyDescent="0.2">
      <c r="B74" s="6">
        <v>71</v>
      </c>
      <c r="C74" s="7" t="s">
        <v>156</v>
      </c>
      <c r="D74" s="8" t="s">
        <v>22</v>
      </c>
      <c r="E74" s="8" t="s">
        <v>157</v>
      </c>
      <c r="F74" s="7" t="s">
        <v>156</v>
      </c>
    </row>
    <row r="75" spans="2:6" x14ac:dyDescent="0.2">
      <c r="B75" s="6">
        <v>72</v>
      </c>
      <c r="C75" s="7" t="s">
        <v>158</v>
      </c>
      <c r="D75" s="8" t="s">
        <v>22</v>
      </c>
      <c r="E75" s="8" t="s">
        <v>159</v>
      </c>
      <c r="F75" s="7" t="s">
        <v>158</v>
      </c>
    </row>
    <row r="76" spans="2:6" x14ac:dyDescent="0.2">
      <c r="B76" s="6">
        <v>73</v>
      </c>
      <c r="C76" s="7" t="s">
        <v>160</v>
      </c>
      <c r="D76" s="8" t="s">
        <v>13</v>
      </c>
      <c r="E76" s="8" t="s">
        <v>161</v>
      </c>
      <c r="F76" s="7" t="s">
        <v>160</v>
      </c>
    </row>
    <row r="77" spans="2:6" x14ac:dyDescent="0.2">
      <c r="B77" s="6">
        <v>74</v>
      </c>
      <c r="C77" s="7" t="s">
        <v>162</v>
      </c>
      <c r="D77" s="8" t="s">
        <v>16</v>
      </c>
      <c r="E77" s="8" t="s">
        <v>163</v>
      </c>
      <c r="F77" s="7" t="s">
        <v>162</v>
      </c>
    </row>
    <row r="78" spans="2:6" x14ac:dyDescent="0.2">
      <c r="B78" s="6">
        <v>75</v>
      </c>
      <c r="C78" s="7" t="s">
        <v>164</v>
      </c>
      <c r="D78" s="8" t="s">
        <v>16</v>
      </c>
      <c r="E78" s="8" t="s">
        <v>165</v>
      </c>
      <c r="F78" s="7" t="s">
        <v>164</v>
      </c>
    </row>
    <row r="79" spans="2:6" x14ac:dyDescent="0.2">
      <c r="B79" s="6">
        <v>76</v>
      </c>
      <c r="C79" s="7" t="s">
        <v>166</v>
      </c>
      <c r="D79" s="8" t="s">
        <v>13</v>
      </c>
      <c r="E79" s="8" t="s">
        <v>167</v>
      </c>
      <c r="F79" s="7" t="s">
        <v>166</v>
      </c>
    </row>
    <row r="80" spans="2:6" x14ac:dyDescent="0.2">
      <c r="B80" s="6">
        <v>77</v>
      </c>
      <c r="C80" s="7" t="s">
        <v>168</v>
      </c>
      <c r="D80" s="8" t="s">
        <v>22</v>
      </c>
      <c r="E80" s="8" t="s">
        <v>169</v>
      </c>
      <c r="F80" s="7" t="s">
        <v>168</v>
      </c>
    </row>
    <row r="81" spans="2:6" x14ac:dyDescent="0.2">
      <c r="B81" s="6">
        <v>78</v>
      </c>
      <c r="C81" s="7" t="s">
        <v>170</v>
      </c>
      <c r="D81" s="8" t="s">
        <v>13</v>
      </c>
      <c r="E81" s="8" t="s">
        <v>171</v>
      </c>
      <c r="F81" s="7" t="s">
        <v>170</v>
      </c>
    </row>
    <row r="82" spans="2:6" x14ac:dyDescent="0.2">
      <c r="B82" s="6">
        <v>79</v>
      </c>
      <c r="C82" s="7" t="s">
        <v>172</v>
      </c>
      <c r="D82" s="8" t="s">
        <v>19</v>
      </c>
      <c r="E82" s="8" t="s">
        <v>173</v>
      </c>
      <c r="F82" s="7" t="s">
        <v>172</v>
      </c>
    </row>
    <row r="83" spans="2:6" x14ac:dyDescent="0.2">
      <c r="B83" s="6">
        <v>80</v>
      </c>
      <c r="C83" s="7" t="s">
        <v>174</v>
      </c>
      <c r="D83" s="8" t="s">
        <v>16</v>
      </c>
      <c r="E83" s="8" t="s">
        <v>175</v>
      </c>
      <c r="F83" s="7" t="s">
        <v>174</v>
      </c>
    </row>
    <row r="84" spans="2:6" x14ac:dyDescent="0.2">
      <c r="B84" s="6">
        <v>81</v>
      </c>
      <c r="C84" s="7" t="s">
        <v>176</v>
      </c>
      <c r="D84" s="8" t="s">
        <v>16</v>
      </c>
      <c r="E84" s="8" t="s">
        <v>177</v>
      </c>
      <c r="F84" s="7" t="s">
        <v>176</v>
      </c>
    </row>
    <row r="85" spans="2:6" x14ac:dyDescent="0.2">
      <c r="B85" s="6">
        <v>82</v>
      </c>
      <c r="C85" s="7" t="s">
        <v>178</v>
      </c>
      <c r="D85" s="8" t="s">
        <v>13</v>
      </c>
      <c r="E85" s="8" t="s">
        <v>179</v>
      </c>
      <c r="F85" s="7" t="s">
        <v>178</v>
      </c>
    </row>
    <row r="86" spans="2:6" x14ac:dyDescent="0.2">
      <c r="B86" s="6">
        <v>83</v>
      </c>
      <c r="C86" s="7" t="s">
        <v>180</v>
      </c>
      <c r="D86" s="8" t="s">
        <v>16</v>
      </c>
      <c r="E86" s="8" t="s">
        <v>181</v>
      </c>
      <c r="F86" s="7" t="s">
        <v>180</v>
      </c>
    </row>
    <row r="87" spans="2:6" x14ac:dyDescent="0.2">
      <c r="B87" s="6">
        <v>84</v>
      </c>
      <c r="C87" s="7" t="s">
        <v>182</v>
      </c>
      <c r="D87" s="8" t="s">
        <v>19</v>
      </c>
      <c r="E87" s="8" t="s">
        <v>183</v>
      </c>
      <c r="F87" s="7" t="s">
        <v>182</v>
      </c>
    </row>
    <row r="88" spans="2:6" x14ac:dyDescent="0.2">
      <c r="B88" s="6">
        <v>85</v>
      </c>
      <c r="C88" s="7" t="s">
        <v>184</v>
      </c>
      <c r="D88" s="8" t="s">
        <v>16</v>
      </c>
      <c r="E88" s="8" t="s">
        <v>185</v>
      </c>
      <c r="F88" s="7" t="s">
        <v>184</v>
      </c>
    </row>
    <row r="89" spans="2:6" x14ac:dyDescent="0.2">
      <c r="B89" s="6">
        <v>86</v>
      </c>
      <c r="C89" s="7" t="s">
        <v>186</v>
      </c>
      <c r="D89" s="8" t="s">
        <v>13</v>
      </c>
      <c r="E89" s="8" t="s">
        <v>187</v>
      </c>
      <c r="F89" s="7" t="s">
        <v>186</v>
      </c>
    </row>
    <row r="90" spans="2:6" x14ac:dyDescent="0.2">
      <c r="B90" s="6">
        <v>87</v>
      </c>
      <c r="C90" s="7" t="s">
        <v>188</v>
      </c>
      <c r="D90" s="8" t="s">
        <v>13</v>
      </c>
      <c r="E90" s="8" t="s">
        <v>189</v>
      </c>
      <c r="F90" s="7" t="s">
        <v>188</v>
      </c>
    </row>
    <row r="91" spans="2:6" x14ac:dyDescent="0.2">
      <c r="B91" s="6">
        <v>88</v>
      </c>
      <c r="C91" s="7" t="s">
        <v>190</v>
      </c>
      <c r="D91" s="8" t="s">
        <v>22</v>
      </c>
      <c r="E91" s="8" t="s">
        <v>191</v>
      </c>
      <c r="F91" s="7" t="s">
        <v>190</v>
      </c>
    </row>
    <row r="92" spans="2:6" x14ac:dyDescent="0.2">
      <c r="B92" s="6">
        <v>89</v>
      </c>
      <c r="C92" s="7" t="s">
        <v>192</v>
      </c>
      <c r="D92" s="8" t="s">
        <v>22</v>
      </c>
      <c r="E92" s="8" t="s">
        <v>193</v>
      </c>
      <c r="F92" s="7" t="s">
        <v>192</v>
      </c>
    </row>
    <row r="93" spans="2:6" x14ac:dyDescent="0.2">
      <c r="B93" s="6">
        <v>90</v>
      </c>
      <c r="C93" s="7" t="s">
        <v>194</v>
      </c>
      <c r="D93" s="8" t="s">
        <v>13</v>
      </c>
      <c r="E93" s="8" t="s">
        <v>195</v>
      </c>
      <c r="F93" s="7" t="s">
        <v>194</v>
      </c>
    </row>
    <row r="94" spans="2:6" x14ac:dyDescent="0.2">
      <c r="B94" s="6">
        <v>91</v>
      </c>
      <c r="C94" s="7" t="s">
        <v>196</v>
      </c>
      <c r="D94" s="8" t="s">
        <v>16</v>
      </c>
      <c r="E94" s="8" t="s">
        <v>197</v>
      </c>
      <c r="F94" s="7" t="s">
        <v>196</v>
      </c>
    </row>
    <row r="95" spans="2:6" x14ac:dyDescent="0.2">
      <c r="B95" s="6">
        <v>92</v>
      </c>
      <c r="C95" s="7" t="s">
        <v>198</v>
      </c>
      <c r="D95" s="8" t="s">
        <v>19</v>
      </c>
      <c r="E95" s="8" t="s">
        <v>199</v>
      </c>
      <c r="F95" s="7" t="s">
        <v>198</v>
      </c>
    </row>
    <row r="96" spans="2:6" x14ac:dyDescent="0.2">
      <c r="B96" s="6">
        <v>93</v>
      </c>
      <c r="C96" s="7" t="s">
        <v>200</v>
      </c>
      <c r="D96" s="8" t="s">
        <v>22</v>
      </c>
      <c r="E96" s="8" t="s">
        <v>201</v>
      </c>
      <c r="F96" s="7" t="s">
        <v>200</v>
      </c>
    </row>
    <row r="97" spans="2:6" x14ac:dyDescent="0.2">
      <c r="B97" s="6">
        <v>94</v>
      </c>
      <c r="C97" s="7" t="s">
        <v>202</v>
      </c>
      <c r="D97" s="8" t="s">
        <v>16</v>
      </c>
      <c r="E97" s="8" t="s">
        <v>203</v>
      </c>
      <c r="F97" s="7" t="s">
        <v>202</v>
      </c>
    </row>
    <row r="98" spans="2:6" x14ac:dyDescent="0.2">
      <c r="B98" s="6">
        <v>95</v>
      </c>
      <c r="C98" s="7" t="s">
        <v>204</v>
      </c>
      <c r="D98" s="8" t="s">
        <v>16</v>
      </c>
      <c r="E98" s="8" t="s">
        <v>205</v>
      </c>
      <c r="F98" s="7" t="s">
        <v>204</v>
      </c>
    </row>
    <row r="99" spans="2:6" x14ac:dyDescent="0.2">
      <c r="B99" s="6">
        <v>96</v>
      </c>
      <c r="C99" s="9" t="s">
        <v>206</v>
      </c>
      <c r="D99" s="6"/>
      <c r="E99" s="6"/>
      <c r="F99" s="9"/>
    </row>
  </sheetData>
  <mergeCells count="1">
    <mergeCell ref="B2:F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About</vt:lpstr>
      <vt:lpstr>DT-0293PG</vt:lpstr>
      <vt:lpstr>Example</vt:lpstr>
      <vt:lpstr> </vt:lpstr>
      <vt:lpstr>About!Print_Area</vt:lpstr>
      <vt:lpstr>'DT-0293PG'!Print_Area</vt:lpstr>
      <vt:lpstr>Example!Print_Area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DT-0293</dc:title>
  <dc:subject>Performance-Graded Asphalt Material Certification</dc:subject>
  <dc:creator>Matthew Chandler</dc:creator>
  <cp:keywords>Forms; Electronic Forms; Materials; Tests</cp:keywords>
  <dc:description>Rev. 10-02</dc:description>
  <cp:lastModifiedBy>Matthew Chandler</cp:lastModifiedBy>
  <cp:lastPrinted>2016-08-15T14:55:40Z</cp:lastPrinted>
  <dcterms:created xsi:type="dcterms:W3CDTF">2001-08-15T20:06:00Z</dcterms:created>
  <dcterms:modified xsi:type="dcterms:W3CDTF">2020-12-17T16:57:35Z</dcterms:modified>
  <cp:category>Bituminous Materials</cp:category>
</cp:coreProperties>
</file>