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tennessee.sharepoint.com/sites/T_JJ_TDOT_HQConstruction/Shared Documents/Lettings/20260508/"/>
    </mc:Choice>
  </mc:AlternateContent>
  <xr:revisionPtr revIDLastSave="7" documentId="13_ncr:1_{4CC638AB-DB37-4B9E-88B1-E96E3F65ABBD}" xr6:coauthVersionLast="47" xr6:coauthVersionMax="47" xr10:uidLastSave="{C3E44D11-452E-407D-AB90-62153D77EAAD}"/>
  <workbookProtection workbookAlgorithmName="SHA-512" workbookHashValue="DmRwK3Hxcmt1AcRjhqEhmIPaG8vrTkCpdw7YV5+XptygRvmsApM2vb11Ydga3uYexNBiSQ+VSoNODcKlcNM2NQ==" workbookSaltValue="/YqQV/VFOJeHNTWkh5jeqg==" workbookSpinCount="100000" lockStructure="1"/>
  <bookViews>
    <workbookView xWindow="-120" yWindow="-120" windowWidth="29040" windowHeight="15720" xr2:uid="{00000000-000D-0000-FFFF-FFFF00000000}"/>
  </bookViews>
  <sheets>
    <sheet name="Sheet1" sheetId="1" r:id="rId1"/>
    <sheet name="Sheet2" sheetId="2" state="hidden" r:id="rId2"/>
    <sheet name="Sheet3" sheetId="3" state="hidden" r:id="rId3"/>
  </sheets>
  <definedNames>
    <definedName name="_xlnm._FilterDatabase" localSheetId="0" hidden="1">Sheet1!$Z$53:$AB$110</definedName>
    <definedName name="_xlnm.Print_Area" localSheetId="0">Sheet1!$A$1:$AB$92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3" i="1" l="1"/>
  <c r="AF93" i="1"/>
  <c r="AF92" i="1"/>
  <c r="AF91" i="1"/>
  <c r="U81" i="1"/>
  <c r="D54" i="1"/>
  <c r="D55" i="1"/>
  <c r="D56" i="1"/>
  <c r="D57" i="1"/>
  <c r="D58" i="1"/>
  <c r="D59" i="1"/>
  <c r="D60" i="1"/>
  <c r="D61" i="1"/>
  <c r="D62" i="1"/>
  <c r="D63" i="1"/>
  <c r="D64" i="1"/>
  <c r="D65" i="1"/>
  <c r="D66" i="1"/>
  <c r="D67" i="1"/>
  <c r="D68" i="1"/>
  <c r="D69" i="1"/>
  <c r="D70" i="1"/>
  <c r="D71" i="1"/>
  <c r="D72" i="1"/>
  <c r="D73" i="1"/>
  <c r="D74" i="1"/>
  <c r="D75" i="1"/>
  <c r="D76" i="1"/>
  <c r="D77" i="1"/>
  <c r="D78" i="1"/>
  <c r="D79" i="1"/>
  <c r="O54" i="1"/>
  <c r="O55" i="1"/>
  <c r="O56" i="1"/>
  <c r="O57" i="1"/>
  <c r="O58" i="1"/>
  <c r="O59" i="1"/>
  <c r="O60" i="1"/>
  <c r="O61" i="1"/>
  <c r="O62" i="1"/>
  <c r="O63" i="1"/>
  <c r="O64" i="1"/>
  <c r="O65" i="1"/>
  <c r="O66" i="1"/>
  <c r="O67" i="1"/>
  <c r="O68" i="1"/>
  <c r="O69" i="1"/>
  <c r="O70" i="1"/>
  <c r="O71" i="1"/>
  <c r="O72" i="1"/>
  <c r="O73" i="1"/>
  <c r="O74" i="1"/>
  <c r="O75" i="1"/>
  <c r="O76" i="1"/>
  <c r="O77" i="1"/>
  <c r="O78" i="1"/>
  <c r="O79" i="1"/>
  <c r="D53" i="1"/>
  <c r="AF89" i="1" l="1"/>
  <c r="AF90" i="1" l="1"/>
  <c r="AF53" i="1" l="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V55" i="1" l="1"/>
  <c r="V56" i="1"/>
  <c r="V57" i="1"/>
  <c r="V58" i="1"/>
  <c r="V59" i="1"/>
  <c r="V60" i="1"/>
  <c r="V61" i="1"/>
  <c r="V62" i="1"/>
  <c r="V63" i="1"/>
  <c r="V64" i="1"/>
  <c r="V65" i="1"/>
  <c r="V66" i="1"/>
  <c r="V67" i="1"/>
  <c r="V68" i="1"/>
  <c r="V69" i="1"/>
  <c r="V70" i="1"/>
  <c r="V71" i="1"/>
  <c r="V72" i="1"/>
  <c r="V73" i="1"/>
  <c r="V74" i="1"/>
  <c r="V75" i="1"/>
  <c r="V76" i="1"/>
  <c r="V77" i="1"/>
  <c r="V78" i="1"/>
  <c r="V79" i="1"/>
  <c r="V54" i="1"/>
  <c r="V53" i="1"/>
  <c r="U80" i="1" l="1"/>
  <c r="U82" i="1" l="1"/>
</calcChain>
</file>

<file path=xl/sharedStrings.xml><?xml version="1.0" encoding="utf-8"?>
<sst xmlns="http://schemas.openxmlformats.org/spreadsheetml/2006/main" count="417" uniqueCount="296">
  <si>
    <t>Date:</t>
  </si>
  <si>
    <t>Bid Authorization Form</t>
  </si>
  <si>
    <t>Letting:</t>
  </si>
  <si>
    <t>FORM BA</t>
  </si>
  <si>
    <t>HQCONST.PROPOSALS.TDOT@tn.gov</t>
  </si>
  <si>
    <t>Instructions:</t>
  </si>
  <si>
    <r>
      <t xml:space="preserve">All requests for Authorization to Bid via the Internet using Bid Express must be submitted on this form. This form must be complete before the contractor will be added to the Bidders List.  Bidding authorization will be obtainable </t>
    </r>
    <r>
      <rPr>
        <sz val="12"/>
        <color rgb="FFFF0000"/>
        <rFont val="Times New Roman"/>
        <family val="1"/>
      </rPr>
      <t xml:space="preserve">by the time and date indicated in the Instruction to Bidders.  </t>
    </r>
    <r>
      <rPr>
        <sz val="12"/>
        <color theme="1"/>
        <rFont val="Times New Roman"/>
        <family val="1"/>
      </rPr>
      <t xml:space="preserve">You will receive e-mail confirmation upon receipt of the form.  No hardcopy proposal books will be issued.  It is the bidder's responsibility to monitor the Bid Express website for Addenda until </t>
    </r>
    <r>
      <rPr>
        <sz val="12"/>
        <color rgb="FFFF0000"/>
        <rFont val="Times New Roman"/>
        <family val="1"/>
      </rPr>
      <t>the time and date indicated in the Instruction to Bidders</t>
    </r>
    <r>
      <rPr>
        <sz val="12"/>
        <color theme="1"/>
        <rFont val="Times New Roman"/>
        <family val="1"/>
      </rPr>
      <t xml:space="preserve">.  The bidder </t>
    </r>
    <r>
      <rPr>
        <u/>
        <sz val="12"/>
        <color theme="1"/>
        <rFont val="Times New Roman"/>
        <family val="1"/>
      </rPr>
      <t>will not</t>
    </r>
    <r>
      <rPr>
        <sz val="12"/>
        <color theme="1"/>
        <rFont val="Times New Roman"/>
        <family val="1"/>
      </rPr>
      <t xml:space="preserve"> be notified by the Department unless Addenda are issued after </t>
    </r>
    <r>
      <rPr>
        <sz val="12"/>
        <color rgb="FFFF0000"/>
        <rFont val="Times New Roman"/>
        <family val="1"/>
      </rPr>
      <t>the time and date indicated in the Instruction to Bidders</t>
    </r>
    <r>
      <rPr>
        <sz val="12"/>
        <color theme="1"/>
        <rFont val="Times New Roman"/>
        <family val="1"/>
      </rPr>
      <t>.</t>
    </r>
  </si>
  <si>
    <t>Is your firm prequalified to Bid?</t>
  </si>
  <si>
    <t>Contractor Information</t>
  </si>
  <si>
    <t>Adobe Sign Contact Information</t>
  </si>
  <si>
    <t>Name</t>
  </si>
  <si>
    <t>Name of Authorized Signer for Contractor</t>
  </si>
  <si>
    <t>Address</t>
  </si>
  <si>
    <t>Email Address of Authorized Signer</t>
  </si>
  <si>
    <t>City</t>
  </si>
  <si>
    <t>State</t>
  </si>
  <si>
    <t>Local Bonding Company</t>
  </si>
  <si>
    <t>Zip Code</t>
  </si>
  <si>
    <t>Desk Phone</t>
  </si>
  <si>
    <t>Name of Authorized Signer for Bonding Company</t>
  </si>
  <si>
    <t>Cell Phone</t>
  </si>
  <si>
    <t>Contact Name</t>
  </si>
  <si>
    <t>Email Address</t>
  </si>
  <si>
    <t>Payment Information</t>
  </si>
  <si>
    <t>The cost is $25.00 for Authorization to Bid on each proposal plus sales tax (if applicable)</t>
  </si>
  <si>
    <t>Checks made payable to the Tennessee Department of Transportation</t>
  </si>
  <si>
    <t>Credit Card</t>
  </si>
  <si>
    <t>Call in Account Number.</t>
  </si>
  <si>
    <t>TDOT must receive payment prior to authorization processing.</t>
  </si>
  <si>
    <t>Internal Use Only</t>
  </si>
  <si>
    <t>TDOT will ONLY accept electronic bids and bid bonds. Information on electronic bidding and bid bonds can be found at:</t>
  </si>
  <si>
    <t>Order Completed:</t>
  </si>
  <si>
    <t>https://www.tn.gov/tdot/tdot-construction-division/transportation-construction-external-resources.html</t>
  </si>
  <si>
    <t>TDOT USE ONLY</t>
  </si>
  <si>
    <t>Call Number</t>
  </si>
  <si>
    <t>Contract Number</t>
  </si>
  <si>
    <t>County</t>
  </si>
  <si>
    <t>Unit Price</t>
  </si>
  <si>
    <t>Information must be selected from the drop down menu for the Contract Number.  All other fields will fill in automatically.</t>
  </si>
  <si>
    <t>CN####</t>
  </si>
  <si>
    <t>Call</t>
  </si>
  <si>
    <t>Tennessee</t>
  </si>
  <si>
    <t>020</t>
  </si>
  <si>
    <t>Alabama</t>
  </si>
  <si>
    <t>014</t>
  </si>
  <si>
    <t>Alaska</t>
  </si>
  <si>
    <t>003</t>
  </si>
  <si>
    <t>Arizona</t>
  </si>
  <si>
    <t>008</t>
  </si>
  <si>
    <t>Arkansas</t>
  </si>
  <si>
    <t>019</t>
  </si>
  <si>
    <t>California</t>
  </si>
  <si>
    <t>017</t>
  </si>
  <si>
    <t>Colorado</t>
  </si>
  <si>
    <t>011</t>
  </si>
  <si>
    <t>Connecticut</t>
  </si>
  <si>
    <t>012</t>
  </si>
  <si>
    <t>Delaware</t>
  </si>
  <si>
    <t>021</t>
  </si>
  <si>
    <t>Florida</t>
  </si>
  <si>
    <t>010</t>
  </si>
  <si>
    <t>Georgia</t>
  </si>
  <si>
    <t>002</t>
  </si>
  <si>
    <t>Hawaii</t>
  </si>
  <si>
    <t>007</t>
  </si>
  <si>
    <t>Idaho</t>
  </si>
  <si>
    <t>004</t>
  </si>
  <si>
    <t>Illinois</t>
  </si>
  <si>
    <t>029</t>
  </si>
  <si>
    <t>Indiana</t>
  </si>
  <si>
    <t>018</t>
  </si>
  <si>
    <t>Iowa</t>
  </si>
  <si>
    <t>027</t>
  </si>
  <si>
    <t>Kansas</t>
  </si>
  <si>
    <t>033</t>
  </si>
  <si>
    <t>Kentucky</t>
  </si>
  <si>
    <t>024</t>
  </si>
  <si>
    <t>Louisiana</t>
  </si>
  <si>
    <t>023</t>
  </si>
  <si>
    <t>Maine</t>
  </si>
  <si>
    <t>030</t>
  </si>
  <si>
    <t>Maryland</t>
  </si>
  <si>
    <t>016</t>
  </si>
  <si>
    <t>Massachusetts</t>
  </si>
  <si>
    <t>032</t>
  </si>
  <si>
    <t>Michigan</t>
  </si>
  <si>
    <t>006</t>
  </si>
  <si>
    <t>REGION 4</t>
  </si>
  <si>
    <t>Minnesota</t>
  </si>
  <si>
    <t>005</t>
  </si>
  <si>
    <t>Mississippi</t>
  </si>
  <si>
    <t>031</t>
  </si>
  <si>
    <t>Missouri</t>
  </si>
  <si>
    <t>026</t>
  </si>
  <si>
    <t>Montana</t>
  </si>
  <si>
    <t>Comments</t>
  </si>
  <si>
    <t>Sub Total</t>
  </si>
  <si>
    <t>015</t>
  </si>
  <si>
    <t>Nebraska</t>
  </si>
  <si>
    <t>Sales Tax</t>
  </si>
  <si>
    <t>013</t>
  </si>
  <si>
    <t>DAVIDSON</t>
  </si>
  <si>
    <t>Nevada</t>
  </si>
  <si>
    <t>Total</t>
  </si>
  <si>
    <t>025</t>
  </si>
  <si>
    <t>New Hampshire</t>
  </si>
  <si>
    <r>
      <t xml:space="preserve">Questions about Forms, Proposals and Prequalification call: (615) 741-2414. </t>
    </r>
    <r>
      <rPr>
        <sz val="10"/>
        <color rgb="FFFF0000"/>
        <rFont val="Calibri"/>
        <family val="2"/>
        <scheme val="minor"/>
      </rPr>
      <t>In accordance with T.C.A. 54-5-117 and TDOT Rule 1680-5-3, a bidder must be prequalified prior to bidding on state highway construction projects. Only contractors who are currently prequalified to bid by TDOT will be accepted as "Authorized to Bid".  The prequalification form is located on-line at:</t>
    </r>
  </si>
  <si>
    <t>028</t>
  </si>
  <si>
    <t>New Jersey</t>
  </si>
  <si>
    <t>Submit this form in MS Excel format</t>
  </si>
  <si>
    <t>022</t>
  </si>
  <si>
    <t>New Mexico</t>
  </si>
  <si>
    <t xml:space="preserve"> via e-mail to:</t>
  </si>
  <si>
    <t>009</t>
  </si>
  <si>
    <t>New York</t>
  </si>
  <si>
    <t>001</t>
  </si>
  <si>
    <t>North Carolina</t>
  </si>
  <si>
    <t>North Dakota</t>
  </si>
  <si>
    <t>(Only e-mail submissions will be accepted)</t>
  </si>
  <si>
    <t>Ohio</t>
  </si>
  <si>
    <t>https://www.tn.gov/tdot/tdot-construction-division/construction-contractor-prequalification.html</t>
  </si>
  <si>
    <t>Oklahoma</t>
  </si>
  <si>
    <t>All plan sets can be downloaded, free of charge, at the following link:</t>
  </si>
  <si>
    <t>Oregon</t>
  </si>
  <si>
    <t>https://www.tn.gov/tdot/tdot-construction-division/bid-lettings/e-plans-room.html</t>
  </si>
  <si>
    <t>Pennsylvania</t>
  </si>
  <si>
    <t>Rhode Island</t>
  </si>
  <si>
    <t>South Carolina</t>
  </si>
  <si>
    <t>South Dakota</t>
  </si>
  <si>
    <t>Texas</t>
  </si>
  <si>
    <t>Utah</t>
  </si>
  <si>
    <t>Vermont</t>
  </si>
  <si>
    <t>Virginia</t>
  </si>
  <si>
    <t>Washington</t>
  </si>
  <si>
    <t>West Virginia</t>
  </si>
  <si>
    <t>Wisconsin</t>
  </si>
  <si>
    <t>Wyoming</t>
  </si>
  <si>
    <t>CNQ004</t>
  </si>
  <si>
    <t>Dyer</t>
  </si>
  <si>
    <t>CNQ136</t>
  </si>
  <si>
    <t>Putnam</t>
  </si>
  <si>
    <t>CNQ189</t>
  </si>
  <si>
    <t>Hamilton</t>
  </si>
  <si>
    <t>CNQ216</t>
  </si>
  <si>
    <t>Rutherford</t>
  </si>
  <si>
    <t>CNQ217</t>
  </si>
  <si>
    <t>Maury</t>
  </si>
  <si>
    <t>CNQ237</t>
  </si>
  <si>
    <t>Shelby</t>
  </si>
  <si>
    <t>CNQ268</t>
  </si>
  <si>
    <t>037</t>
  </si>
  <si>
    <t>Van Buren</t>
  </si>
  <si>
    <t>CNQ270</t>
  </si>
  <si>
    <t>038</t>
  </si>
  <si>
    <t>Warren</t>
  </si>
  <si>
    <t>CNQ273</t>
  </si>
  <si>
    <t>Lewis</t>
  </si>
  <si>
    <t>CNQ274</t>
  </si>
  <si>
    <t>Hardeman</t>
  </si>
  <si>
    <t>CNQ279</t>
  </si>
  <si>
    <t>Lincoln</t>
  </si>
  <si>
    <t>CNQ288</t>
  </si>
  <si>
    <t>Marion</t>
  </si>
  <si>
    <t>CNQ293</t>
  </si>
  <si>
    <t>Grundy</t>
  </si>
  <si>
    <t>CNQ297</t>
  </si>
  <si>
    <t>Knox</t>
  </si>
  <si>
    <t>CNQ300</t>
  </si>
  <si>
    <t>Campbell</t>
  </si>
  <si>
    <t>CNQ301</t>
  </si>
  <si>
    <t>040</t>
  </si>
  <si>
    <t>CNQ303</t>
  </si>
  <si>
    <t>Montgomery</t>
  </si>
  <si>
    <t>CNQ304</t>
  </si>
  <si>
    <t>035</t>
  </si>
  <si>
    <t>Sullivan</t>
  </si>
  <si>
    <t>CNQ305</t>
  </si>
  <si>
    <t>CNQ307</t>
  </si>
  <si>
    <t>036</t>
  </si>
  <si>
    <t>Tipton</t>
  </si>
  <si>
    <t>CNQ308</t>
  </si>
  <si>
    <t>039</t>
  </si>
  <si>
    <t>CNQ310</t>
  </si>
  <si>
    <t>CNQ312</t>
  </si>
  <si>
    <t>Hickman</t>
  </si>
  <si>
    <t>CNQ313</t>
  </si>
  <si>
    <t>Loudon, Knox</t>
  </si>
  <si>
    <t>CNQ314</t>
  </si>
  <si>
    <t>Region 1</t>
  </si>
  <si>
    <t>CNQ315</t>
  </si>
  <si>
    <t>Humphreys</t>
  </si>
  <si>
    <t>CNQ316</t>
  </si>
  <si>
    <t>034</t>
  </si>
  <si>
    <t>CNQ317</t>
  </si>
  <si>
    <t>Benton</t>
  </si>
  <si>
    <t>CNQ318</t>
  </si>
  <si>
    <t>Cocke</t>
  </si>
  <si>
    <t>CNQ319</t>
  </si>
  <si>
    <t>CNQ320</t>
  </si>
  <si>
    <t>Region 4</t>
  </si>
  <si>
    <t>CNQ321</t>
  </si>
  <si>
    <t>CNQ322</t>
  </si>
  <si>
    <t>CNQ323</t>
  </si>
  <si>
    <t>Region 3</t>
  </si>
  <si>
    <t>CNQ324</t>
  </si>
  <si>
    <t>CNQ327</t>
  </si>
  <si>
    <t>CNQ328</t>
  </si>
  <si>
    <t>Region 2</t>
  </si>
  <si>
    <t>CNQ329</t>
  </si>
  <si>
    <t>Cumberland</t>
  </si>
  <si>
    <t>CNQ934</t>
  </si>
  <si>
    <t>Morgan</t>
  </si>
  <si>
    <t>CNQ935</t>
  </si>
  <si>
    <t>Revised 9/12/25</t>
  </si>
  <si>
    <t>Tennessee Department of Transportation Construction Division
312 Rosa L. Parks Ave., 24th Floor
Nashville, TN  37243-0326
Phone: 615-741-2414
E-mail:</t>
  </si>
  <si>
    <t>REGION 1</t>
  </si>
  <si>
    <t>REGION 3</t>
  </si>
  <si>
    <t>REGION 2</t>
  </si>
  <si>
    <t>HAMILTON</t>
  </si>
  <si>
    <t>041</t>
  </si>
  <si>
    <t>042</t>
  </si>
  <si>
    <t>043</t>
  </si>
  <si>
    <t>044</t>
  </si>
  <si>
    <t>045</t>
  </si>
  <si>
    <t>046</t>
  </si>
  <si>
    <t>ANDERSON</t>
  </si>
  <si>
    <t>GRAINGER</t>
  </si>
  <si>
    <t>KNOX</t>
  </si>
  <si>
    <t>MONROE</t>
  </si>
  <si>
    <t>MORGAN</t>
  </si>
  <si>
    <t>OBION</t>
  </si>
  <si>
    <t>SHELBY</t>
  </si>
  <si>
    <t>SUMNER</t>
  </si>
  <si>
    <t>UNICOI</t>
  </si>
  <si>
    <t>CN261051</t>
  </si>
  <si>
    <t>CN261029</t>
  </si>
  <si>
    <t>CN263038</t>
  </si>
  <si>
    <t>CN263042</t>
  </si>
  <si>
    <t>CN264032</t>
  </si>
  <si>
    <t>CN262038</t>
  </si>
  <si>
    <t>CN261031</t>
  </si>
  <si>
    <t>BLOUNT</t>
  </si>
  <si>
    <t>CN261053</t>
  </si>
  <si>
    <t>CAMPBELL</t>
  </si>
  <si>
    <t>CN263041</t>
  </si>
  <si>
    <t>CN261034</t>
  </si>
  <si>
    <t>COCKE</t>
  </si>
  <si>
    <t>CN262040</t>
  </si>
  <si>
    <t>CUMBERLAND</t>
  </si>
  <si>
    <t>CN262041</t>
  </si>
  <si>
    <t>CN262046</t>
  </si>
  <si>
    <t>CN263043</t>
  </si>
  <si>
    <t>CN263039</t>
  </si>
  <si>
    <t>CN263040</t>
  </si>
  <si>
    <t>CN264903</t>
  </si>
  <si>
    <t>DYER</t>
  </si>
  <si>
    <t>CN264033</t>
  </si>
  <si>
    <t>GIBSON</t>
  </si>
  <si>
    <t>CN264034</t>
  </si>
  <si>
    <t>CN261035</t>
  </si>
  <si>
    <t>CN261045</t>
  </si>
  <si>
    <t>CN261036</t>
  </si>
  <si>
    <t>GREENE</t>
  </si>
  <si>
    <t>CN262042</t>
  </si>
  <si>
    <t>CN262043</t>
  </si>
  <si>
    <t>CN262039</t>
  </si>
  <si>
    <t>CN261037</t>
  </si>
  <si>
    <t>HANCOCK</t>
  </si>
  <si>
    <t>CN264040</t>
  </si>
  <si>
    <t>HENDERSON</t>
  </si>
  <si>
    <t>CN264039</t>
  </si>
  <si>
    <t>CN264036</t>
  </si>
  <si>
    <t>HENRY</t>
  </si>
  <si>
    <t>CN261038</t>
  </si>
  <si>
    <t>JEFFERSON</t>
  </si>
  <si>
    <t>CN261041</t>
  </si>
  <si>
    <t>CN261039</t>
  </si>
  <si>
    <t>CN261040</t>
  </si>
  <si>
    <t>CN261030</t>
  </si>
  <si>
    <t>CN261042</t>
  </si>
  <si>
    <t>CN264037</t>
  </si>
  <si>
    <t>LAKE</t>
  </si>
  <si>
    <t>CN261052</t>
  </si>
  <si>
    <t>LOUDON</t>
  </si>
  <si>
    <t>CN261043</t>
  </si>
  <si>
    <t>CN261047</t>
  </si>
  <si>
    <t>CN264035</t>
  </si>
  <si>
    <t>CN262044</t>
  </si>
  <si>
    <t>PUTNAM</t>
  </si>
  <si>
    <t>CN261048</t>
  </si>
  <si>
    <t>ROANE</t>
  </si>
  <si>
    <t>CN264038</t>
  </si>
  <si>
    <t>CN263044</t>
  </si>
  <si>
    <t>CN261050</t>
  </si>
  <si>
    <t>CN262045</t>
  </si>
  <si>
    <t>WHITE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</si>
</sst>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
  </numFmts>
  <fonts count="17" x14ac:knownFonts="1">
    <font>
      <sz val="11"/>
      <color theme="1"/>
      <name val="Calibri"/>
      <family val="2"/>
      <scheme val="minor"/>
    </font>
    <font>
      <b/>
      <sz val="12"/>
      <color theme="1"/>
      <name val="Times New Roman"/>
      <family val="1"/>
    </font>
    <font>
      <sz val="12"/>
      <color theme="1"/>
      <name val="Times New Roman"/>
      <family val="1"/>
    </font>
    <font>
      <sz val="10"/>
      <color theme="1"/>
      <name val="Times New Roman"/>
      <family val="1"/>
    </font>
    <font>
      <b/>
      <u/>
      <sz val="11"/>
      <color theme="1"/>
      <name val="Calibri"/>
      <family val="2"/>
      <scheme val="minor"/>
    </font>
    <font>
      <sz val="11"/>
      <color rgb="FFFF0000"/>
      <name val="Calibri"/>
      <family val="2"/>
      <scheme val="minor"/>
    </font>
    <font>
      <b/>
      <sz val="11"/>
      <color theme="1"/>
      <name val="Calibri"/>
      <family val="2"/>
      <scheme val="minor"/>
    </font>
    <font>
      <u/>
      <sz val="12"/>
      <color theme="1"/>
      <name val="Times New Roman"/>
      <family val="1"/>
    </font>
    <font>
      <sz val="11"/>
      <name val="Calibri"/>
      <family val="2"/>
      <scheme val="minor"/>
    </font>
    <font>
      <sz val="10"/>
      <color theme="1"/>
      <name val="Calibri"/>
      <family val="2"/>
      <scheme val="minor"/>
    </font>
    <font>
      <sz val="10"/>
      <color rgb="FFFF0000"/>
      <name val="Calibri"/>
      <family val="2"/>
      <scheme val="minor"/>
    </font>
    <font>
      <sz val="12"/>
      <color rgb="FFFF0000"/>
      <name val="Times New Roman"/>
      <family val="1"/>
    </font>
    <font>
      <u/>
      <sz val="11"/>
      <color theme="10"/>
      <name val="Calibri"/>
      <family val="2"/>
      <scheme val="minor"/>
    </font>
    <font>
      <u/>
      <sz val="10"/>
      <color theme="10"/>
      <name val="Calibri"/>
      <family val="2"/>
      <scheme val="minor"/>
    </font>
    <font>
      <sz val="8"/>
      <name val="Calibri"/>
      <family val="2"/>
      <scheme val="minor"/>
    </font>
    <font>
      <sz val="8"/>
      <color rgb="FF000000"/>
      <name val="Tahoma"/>
      <family val="2"/>
    </font>
    <font>
      <sz val="11"/>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22"/>
      </right>
      <top style="medium">
        <color indexed="64"/>
      </top>
      <bottom/>
      <diagonal/>
    </border>
    <border>
      <left/>
      <right style="thin">
        <color indexed="22"/>
      </right>
      <top/>
      <bottom/>
      <diagonal/>
    </border>
    <border>
      <left/>
      <right style="thin">
        <color indexed="22"/>
      </right>
      <top/>
      <bottom style="medium">
        <color indexed="64"/>
      </bottom>
      <diagonal/>
    </border>
  </borders>
  <cellStyleXfs count="2">
    <xf numFmtId="0" fontId="0" fillId="0" borderId="0"/>
    <xf numFmtId="0" fontId="12" fillId="0" borderId="0" applyNumberFormat="0" applyFill="0" applyBorder="0" applyAlignment="0" applyProtection="0"/>
  </cellStyleXfs>
  <cellXfs count="217">
    <xf numFmtId="0" fontId="0" fillId="0" borderId="0" xfId="0"/>
    <xf numFmtId="0" fontId="0" fillId="0" borderId="8" xfId="0" applyBorder="1"/>
    <xf numFmtId="0" fontId="2" fillId="0" borderId="0" xfId="0" applyFont="1" applyAlignment="1">
      <alignment vertical="center" wrapText="1"/>
    </xf>
    <xf numFmtId="0" fontId="4" fillId="0" borderId="0" xfId="0" applyFont="1"/>
    <xf numFmtId="0" fontId="3" fillId="0" borderId="0" xfId="0" applyFont="1" applyAlignment="1">
      <alignment vertical="center"/>
    </xf>
    <xf numFmtId="0" fontId="1" fillId="0" borderId="0" xfId="0" applyFont="1" applyAlignment="1">
      <alignment vertical="center" wrapText="1"/>
    </xf>
    <xf numFmtId="0" fontId="8" fillId="0" borderId="0" xfId="0" applyFont="1" applyAlignment="1">
      <alignment horizontal="center" vertical="center"/>
    </xf>
    <xf numFmtId="165" fontId="0" fillId="0" borderId="0" xfId="0" applyNumberFormat="1"/>
    <xf numFmtId="0" fontId="0" fillId="2" borderId="0" xfId="0" applyFill="1"/>
    <xf numFmtId="0" fontId="0" fillId="0" borderId="19" xfId="0" applyBorder="1"/>
    <xf numFmtId="0" fontId="0" fillId="0" borderId="24" xfId="0" applyBorder="1"/>
    <xf numFmtId="0" fontId="0" fillId="2" borderId="16" xfId="0" applyFill="1" applyBorder="1"/>
    <xf numFmtId="0" fontId="0" fillId="2" borderId="25" xfId="0" applyFill="1" applyBorder="1"/>
    <xf numFmtId="0" fontId="0" fillId="2" borderId="27" xfId="0" applyFill="1" applyBorder="1"/>
    <xf numFmtId="0" fontId="0" fillId="2" borderId="19" xfId="0" applyFill="1" applyBorder="1"/>
    <xf numFmtId="0" fontId="0" fillId="2" borderId="28" xfId="0" applyFill="1" applyBorder="1"/>
    <xf numFmtId="0" fontId="5" fillId="2" borderId="19" xfId="0" applyFont="1" applyFill="1" applyBorder="1"/>
    <xf numFmtId="0" fontId="0" fillId="3" borderId="33" xfId="0" applyFill="1" applyBorder="1"/>
    <xf numFmtId="0" fontId="0" fillId="3" borderId="34" xfId="0" applyFill="1" applyBorder="1"/>
    <xf numFmtId="0" fontId="0" fillId="3" borderId="25" xfId="0" applyFill="1" applyBorder="1"/>
    <xf numFmtId="0" fontId="0" fillId="3" borderId="25" xfId="0" applyFill="1" applyBorder="1" applyAlignment="1">
      <alignment horizontal="center"/>
    </xf>
    <xf numFmtId="0" fontId="0" fillId="3" borderId="0" xfId="0" applyFill="1"/>
    <xf numFmtId="0" fontId="0" fillId="3" borderId="5" xfId="0" applyFill="1" applyBorder="1"/>
    <xf numFmtId="0" fontId="0" fillId="3" borderId="8" xfId="0" applyFill="1" applyBorder="1"/>
    <xf numFmtId="0" fontId="0" fillId="3" borderId="8" xfId="0" applyFill="1" applyBorder="1" applyAlignment="1">
      <alignment horizontal="center"/>
    </xf>
    <xf numFmtId="0" fontId="0" fillId="3" borderId="12" xfId="0" applyFill="1" applyBorder="1"/>
    <xf numFmtId="0" fontId="0" fillId="3" borderId="19" xfId="0" applyFill="1" applyBorder="1"/>
    <xf numFmtId="0" fontId="0" fillId="3" borderId="3" xfId="0" applyFill="1" applyBorder="1"/>
    <xf numFmtId="0" fontId="0" fillId="3" borderId="19" xfId="0" applyFill="1" applyBorder="1" applyAlignment="1">
      <alignment horizontal="left"/>
    </xf>
    <xf numFmtId="0" fontId="0" fillId="3" borderId="0" xfId="0" applyFill="1" applyAlignment="1">
      <alignment horizontal="left"/>
    </xf>
    <xf numFmtId="0" fontId="0" fillId="3" borderId="29" xfId="0" applyFill="1" applyBorder="1"/>
    <xf numFmtId="0" fontId="0" fillId="3" borderId="30" xfId="0" applyFill="1" applyBorder="1"/>
    <xf numFmtId="0" fontId="0" fillId="3" borderId="16" xfId="0" applyFill="1" applyBorder="1"/>
    <xf numFmtId="0" fontId="3" fillId="3" borderId="0" xfId="0" applyFont="1" applyFill="1" applyAlignment="1">
      <alignment vertical="center" wrapText="1"/>
    </xf>
    <xf numFmtId="0" fontId="3" fillId="3" borderId="30" xfId="0" applyFont="1" applyFill="1" applyBorder="1" applyAlignment="1">
      <alignment vertical="center" wrapText="1"/>
    </xf>
    <xf numFmtId="0" fontId="6" fillId="3" borderId="0" xfId="0" applyFont="1" applyFill="1"/>
    <xf numFmtId="0" fontId="0" fillId="0" borderId="15" xfId="0" applyBorder="1" applyProtection="1">
      <protection locked="0"/>
    </xf>
    <xf numFmtId="0" fontId="0" fillId="0" borderId="13" xfId="0" applyBorder="1" applyProtection="1">
      <protection locked="0"/>
    </xf>
    <xf numFmtId="0" fontId="0" fillId="0" borderId="2" xfId="0" applyBorder="1" applyProtection="1">
      <protection locked="0"/>
    </xf>
    <xf numFmtId="0" fontId="0" fillId="0" borderId="14" xfId="0" applyBorder="1" applyProtection="1">
      <protection locked="0"/>
    </xf>
    <xf numFmtId="0" fontId="0" fillId="0" borderId="7" xfId="0" applyBorder="1" applyProtection="1">
      <protection locked="0"/>
    </xf>
    <xf numFmtId="0" fontId="0" fillId="0" borderId="1" xfId="0" applyBorder="1" applyProtection="1">
      <protection locked="0"/>
    </xf>
    <xf numFmtId="0" fontId="0" fillId="3" borderId="0" xfId="0" applyFill="1" applyAlignment="1">
      <alignment vertical="center"/>
    </xf>
    <xf numFmtId="0" fontId="0" fillId="0" borderId="16" xfId="0" applyBorder="1"/>
    <xf numFmtId="0" fontId="0" fillId="0" borderId="25" xfId="0" applyBorder="1"/>
    <xf numFmtId="0" fontId="0" fillId="0" borderId="27" xfId="0" applyBorder="1"/>
    <xf numFmtId="0" fontId="0" fillId="0" borderId="40" xfId="0" applyBorder="1"/>
    <xf numFmtId="0" fontId="0" fillId="0" borderId="28" xfId="0" applyBorder="1"/>
    <xf numFmtId="0" fontId="0" fillId="3" borderId="38" xfId="0" applyFill="1" applyBorder="1"/>
    <xf numFmtId="0" fontId="0" fillId="3" borderId="24" xfId="0" applyFill="1" applyBorder="1"/>
    <xf numFmtId="0" fontId="0" fillId="3" borderId="34" xfId="0" applyFill="1" applyBorder="1" applyAlignment="1">
      <alignment vertical="center"/>
    </xf>
    <xf numFmtId="0" fontId="6" fillId="3" borderId="34" xfId="0" applyFont="1" applyFill="1" applyBorder="1"/>
    <xf numFmtId="0" fontId="0" fillId="0" borderId="0" xfId="0" applyProtection="1">
      <protection hidden="1"/>
    </xf>
    <xf numFmtId="0" fontId="0" fillId="4" borderId="0" xfId="0" applyFill="1" applyAlignment="1">
      <alignment vertical="center"/>
    </xf>
    <xf numFmtId="14" fontId="0" fillId="4" borderId="0" xfId="0" applyNumberFormat="1" applyFill="1"/>
    <xf numFmtId="0" fontId="0" fillId="0" borderId="0" xfId="0" applyAlignment="1">
      <alignment horizontal="center"/>
    </xf>
    <xf numFmtId="49" fontId="0" fillId="0" borderId="0" xfId="0" applyNumberFormat="1"/>
    <xf numFmtId="0" fontId="0" fillId="0" borderId="0" xfId="0" applyAlignment="1">
      <alignment horizontal="left"/>
    </xf>
    <xf numFmtId="0" fontId="3"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0" fillId="3" borderId="6" xfId="0" applyFill="1" applyBorder="1"/>
    <xf numFmtId="0" fontId="0" fillId="3" borderId="0" xfId="0" applyFill="1" applyAlignment="1">
      <alignment horizontal="center"/>
    </xf>
    <xf numFmtId="0" fontId="0" fillId="3" borderId="6" xfId="0" applyFill="1" applyBorder="1" applyAlignment="1">
      <alignment horizontal="center"/>
    </xf>
    <xf numFmtId="0" fontId="0" fillId="3" borderId="5" xfId="0" applyFill="1" applyBorder="1" applyAlignment="1">
      <alignment horizontal="center"/>
    </xf>
    <xf numFmtId="0" fontId="0" fillId="3" borderId="2" xfId="0" applyFill="1" applyBorder="1" applyAlignment="1">
      <alignment horizontal="center"/>
    </xf>
    <xf numFmtId="0" fontId="9" fillId="3" borderId="5" xfId="0" applyFont="1" applyFill="1" applyBorder="1" applyAlignment="1">
      <alignment horizontal="center" wrapText="1"/>
    </xf>
    <xf numFmtId="0" fontId="0" fillId="3" borderId="7"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14" fontId="0" fillId="0" borderId="0" xfId="0" applyNumberFormat="1"/>
    <xf numFmtId="0" fontId="0" fillId="0" borderId="0" xfId="0" applyAlignment="1">
      <alignment horizontal="center" vertical="center"/>
    </xf>
    <xf numFmtId="0" fontId="16" fillId="0" borderId="0" xfId="0" applyFont="1"/>
    <xf numFmtId="49" fontId="16" fillId="0" borderId="0" xfId="0" applyNumberFormat="1" applyFont="1"/>
    <xf numFmtId="0" fontId="16" fillId="0" borderId="0" xfId="0" applyFont="1" applyAlignment="1">
      <alignment horizontal="left"/>
    </xf>
    <xf numFmtId="0" fontId="9" fillId="2" borderId="16"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8" xfId="0" applyFont="1" applyFill="1" applyBorder="1" applyAlignment="1">
      <alignment horizontal="center" vertical="center" wrapText="1"/>
    </xf>
    <xf numFmtId="0" fontId="13" fillId="2" borderId="29" xfId="1" applyFont="1" applyFill="1" applyBorder="1" applyAlignment="1">
      <alignment horizontal="center" wrapText="1"/>
    </xf>
    <xf numFmtId="0" fontId="13" fillId="2" borderId="30" xfId="1" applyFont="1" applyFill="1" applyBorder="1" applyAlignment="1">
      <alignment horizontal="center" wrapText="1"/>
    </xf>
    <xf numFmtId="0" fontId="13" fillId="2" borderId="32" xfId="1" applyFont="1" applyFill="1" applyBorder="1" applyAlignment="1">
      <alignment horizontal="center" wrapText="1"/>
    </xf>
    <xf numFmtId="0" fontId="10" fillId="2" borderId="19"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9" fillId="2" borderId="4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4" fillId="3" borderId="0" xfId="0" applyFont="1" applyFill="1" applyAlignment="1">
      <alignment horizontal="center"/>
    </xf>
    <xf numFmtId="0" fontId="0" fillId="3" borderId="0" xfId="0" applyFill="1" applyAlignment="1">
      <alignment horizontal="center"/>
    </xf>
    <xf numFmtId="14" fontId="0" fillId="3" borderId="30" xfId="0" applyNumberFormat="1" applyFill="1" applyBorder="1" applyAlignment="1">
      <alignment horizontal="center"/>
    </xf>
    <xf numFmtId="0" fontId="0" fillId="3" borderId="30" xfId="0" applyFill="1" applyBorder="1" applyAlignment="1">
      <alignment horizontal="center"/>
    </xf>
    <xf numFmtId="0" fontId="13" fillId="4" borderId="0" xfId="1" applyFont="1" applyFill="1" applyBorder="1" applyAlignment="1">
      <alignment horizontal="center" vertical="center"/>
    </xf>
    <xf numFmtId="0" fontId="12" fillId="2" borderId="19" xfId="1" applyFill="1" applyBorder="1" applyAlignment="1">
      <alignment horizontal="center" vertical="center" wrapText="1"/>
    </xf>
    <xf numFmtId="0" fontId="12" fillId="2" borderId="0" xfId="1" applyFill="1" applyBorder="1" applyAlignment="1">
      <alignment horizontal="center" vertical="center" wrapText="1"/>
    </xf>
    <xf numFmtId="0" fontId="12" fillId="2" borderId="28" xfId="1" applyFill="1" applyBorder="1" applyAlignment="1">
      <alignment horizontal="center" vertical="center" wrapText="1"/>
    </xf>
    <xf numFmtId="0" fontId="12" fillId="2" borderId="29" xfId="1" applyFill="1" applyBorder="1" applyAlignment="1">
      <alignment horizontal="center" vertical="center" wrapText="1"/>
    </xf>
    <xf numFmtId="0" fontId="12" fillId="2" borderId="30" xfId="1" applyFill="1" applyBorder="1" applyAlignment="1">
      <alignment horizontal="center" vertical="center" wrapText="1"/>
    </xf>
    <xf numFmtId="0" fontId="12" fillId="2" borderId="32" xfId="1" applyFill="1" applyBorder="1" applyAlignment="1">
      <alignment horizontal="center" vertical="center" wrapText="1"/>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1" xfId="0"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2" borderId="38"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41" xfId="0" applyFill="1" applyBorder="1" applyAlignment="1">
      <alignment horizontal="center" vertical="center"/>
    </xf>
    <xf numFmtId="14" fontId="0" fillId="2" borderId="2" xfId="0" applyNumberFormat="1" applyFill="1" applyBorder="1" applyAlignment="1">
      <alignment horizontal="center"/>
    </xf>
    <xf numFmtId="14" fontId="0" fillId="2" borderId="3" xfId="0" applyNumberFormat="1" applyFill="1" applyBorder="1" applyAlignment="1">
      <alignment horizontal="center"/>
    </xf>
    <xf numFmtId="14" fontId="0" fillId="2" borderId="39" xfId="0" applyNumberFormat="1" applyFill="1" applyBorder="1" applyAlignment="1">
      <alignment horizontal="center"/>
    </xf>
    <xf numFmtId="14" fontId="0" fillId="2" borderId="31" xfId="0" applyNumberFormat="1" applyFill="1" applyBorder="1" applyAlignment="1">
      <alignment horizontal="center"/>
    </xf>
    <xf numFmtId="14" fontId="0" fillId="2" borderId="30" xfId="0" applyNumberFormat="1" applyFill="1" applyBorder="1" applyAlignment="1">
      <alignment horizontal="center"/>
    </xf>
    <xf numFmtId="14" fontId="0" fillId="2" borderId="32" xfId="0" applyNumberFormat="1" applyFill="1" applyBorder="1" applyAlignment="1">
      <alignment horizontal="center"/>
    </xf>
    <xf numFmtId="0" fontId="0" fillId="2" borderId="16"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8" xfId="0" applyFill="1" applyBorder="1" applyAlignment="1">
      <alignment horizontal="center" vertical="center"/>
    </xf>
    <xf numFmtId="0" fontId="5" fillId="2" borderId="2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8" xfId="0" applyFont="1" applyFill="1" applyBorder="1" applyAlignment="1">
      <alignment horizontal="center" vertical="center" wrapText="1"/>
    </xf>
    <xf numFmtId="0" fontId="0" fillId="2" borderId="1" xfId="0" applyFill="1" applyBorder="1" applyAlignment="1">
      <alignment horizontal="center"/>
    </xf>
    <xf numFmtId="0" fontId="0" fillId="2" borderId="14" xfId="0" applyFill="1" applyBorder="1" applyAlignment="1">
      <alignment horizontal="center"/>
    </xf>
    <xf numFmtId="0" fontId="0" fillId="2" borderId="7" xfId="0" applyFill="1" applyBorder="1" applyAlignment="1">
      <alignment horizontal="center"/>
    </xf>
    <xf numFmtId="0" fontId="0" fillId="0" borderId="14" xfId="0" applyBorder="1" applyAlignment="1" applyProtection="1">
      <alignment horizontal="center"/>
      <protection locked="0"/>
    </xf>
    <xf numFmtId="0" fontId="0" fillId="2" borderId="9" xfId="0" applyFill="1" applyBorder="1" applyAlignment="1">
      <alignment horizontal="center"/>
    </xf>
    <xf numFmtId="164" fontId="0" fillId="2" borderId="1" xfId="0" applyNumberFormat="1" applyFill="1" applyBorder="1" applyAlignment="1">
      <alignment horizontal="center"/>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4" fontId="0" fillId="0" borderId="11" xfId="0" applyNumberFormat="1" applyBorder="1" applyAlignment="1" applyProtection="1">
      <alignment horizontal="center"/>
      <protection locked="0"/>
    </xf>
    <xf numFmtId="0" fontId="7"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xf>
    <xf numFmtId="14" fontId="0" fillId="3" borderId="0" xfId="0" applyNumberFormat="1" applyFill="1" applyAlignment="1">
      <alignment horizontal="center"/>
    </xf>
    <xf numFmtId="0" fontId="0" fillId="0" borderId="36" xfId="0" applyBorder="1" applyAlignment="1" applyProtection="1">
      <alignment horizontal="center"/>
      <protection locked="0"/>
    </xf>
    <xf numFmtId="0" fontId="0" fillId="0" borderId="37" xfId="0" applyBorder="1" applyAlignment="1" applyProtection="1">
      <alignment horizontal="center"/>
      <protection locked="0"/>
    </xf>
    <xf numFmtId="0" fontId="0" fillId="3" borderId="16" xfId="0" applyFill="1" applyBorder="1" applyAlignment="1">
      <alignment horizontal="left"/>
    </xf>
    <xf numFmtId="0" fontId="0" fillId="3" borderId="25" xfId="0" applyFill="1" applyBorder="1" applyAlignment="1">
      <alignment horizontal="left"/>
    </xf>
    <xf numFmtId="0" fontId="3" fillId="2" borderId="2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8" xfId="0" applyFont="1" applyFill="1" applyBorder="1" applyAlignment="1">
      <alignment horizontal="center" vertical="center" wrapText="1"/>
    </xf>
    <xf numFmtId="0" fontId="13" fillId="2" borderId="31" xfId="1" applyFont="1" applyFill="1" applyBorder="1" applyAlignment="1">
      <alignment horizontal="center" vertical="center" wrapText="1"/>
    </xf>
    <xf numFmtId="0" fontId="13" fillId="2" borderId="30" xfId="1" applyFont="1" applyFill="1" applyBorder="1" applyAlignment="1">
      <alignment horizontal="center" vertical="center" wrapText="1"/>
    </xf>
    <xf numFmtId="0" fontId="13" fillId="2" borderId="32" xfId="1" applyFont="1" applyFill="1" applyBorder="1" applyAlignment="1">
      <alignment horizontal="center" vertical="center" wrapText="1"/>
    </xf>
    <xf numFmtId="0" fontId="9" fillId="0" borderId="2" xfId="0" applyFont="1" applyBorder="1" applyAlignment="1" applyProtection="1">
      <alignment horizontal="center" wrapText="1"/>
      <protection locked="0"/>
    </xf>
    <xf numFmtId="0" fontId="9" fillId="0" borderId="3" xfId="0" applyFont="1" applyBorder="1" applyAlignment="1" applyProtection="1">
      <alignment horizontal="center" wrapText="1"/>
      <protection locked="0"/>
    </xf>
    <xf numFmtId="0" fontId="9" fillId="0" borderId="5" xfId="0" applyFont="1" applyBorder="1" applyAlignment="1" applyProtection="1">
      <alignment horizontal="center" wrapText="1"/>
      <protection locked="0"/>
    </xf>
    <xf numFmtId="0" fontId="9" fillId="0" borderId="0" xfId="0" applyFont="1" applyAlignment="1" applyProtection="1">
      <alignment horizontal="center" wrapText="1"/>
      <protection locked="0"/>
    </xf>
    <xf numFmtId="0" fontId="9" fillId="0" borderId="7" xfId="0" applyFont="1" applyBorder="1" applyAlignment="1" applyProtection="1">
      <alignment horizontal="center" wrapText="1"/>
      <protection locked="0"/>
    </xf>
    <xf numFmtId="0" fontId="9" fillId="0" borderId="8" xfId="0" applyFont="1" applyBorder="1" applyAlignment="1" applyProtection="1">
      <alignment horizontal="center" wrapText="1"/>
      <protection locked="0"/>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23" xfId="0" applyFill="1" applyBorder="1" applyAlignment="1">
      <alignment horizontal="center" vertical="center"/>
    </xf>
    <xf numFmtId="164" fontId="0" fillId="3" borderId="1" xfId="0" applyNumberFormat="1" applyFill="1" applyBorder="1" applyAlignment="1">
      <alignment horizontal="center"/>
    </xf>
    <xf numFmtId="164" fontId="0" fillId="3" borderId="20" xfId="0" applyNumberFormat="1" applyFill="1" applyBorder="1" applyAlignment="1">
      <alignment horizontal="center"/>
    </xf>
    <xf numFmtId="164" fontId="0" fillId="3" borderId="13" xfId="0" applyNumberFormat="1" applyFill="1" applyBorder="1" applyAlignment="1">
      <alignment horizontal="center"/>
    </xf>
    <xf numFmtId="0" fontId="0" fillId="3" borderId="13" xfId="0" applyFill="1" applyBorder="1" applyAlignment="1">
      <alignment horizontal="center"/>
    </xf>
    <xf numFmtId="0" fontId="0" fillId="3" borderId="45" xfId="0" applyFill="1" applyBorder="1" applyAlignment="1">
      <alignment horizontal="center"/>
    </xf>
    <xf numFmtId="0" fontId="0" fillId="3" borderId="22" xfId="0" applyFill="1" applyBorder="1" applyAlignment="1">
      <alignment horizontal="right"/>
    </xf>
    <xf numFmtId="0" fontId="0" fillId="3" borderId="1" xfId="0" applyFill="1" applyBorder="1" applyAlignment="1">
      <alignment horizontal="right"/>
    </xf>
    <xf numFmtId="0" fontId="0" fillId="3" borderId="46" xfId="0" applyFill="1" applyBorder="1" applyAlignment="1">
      <alignment horizontal="right"/>
    </xf>
    <xf numFmtId="0" fontId="0" fillId="3" borderId="13" xfId="0" applyFill="1" applyBorder="1" applyAlignment="1">
      <alignment horizontal="right"/>
    </xf>
    <xf numFmtId="164" fontId="0" fillId="3" borderId="17" xfId="0" applyNumberForma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0" fillId="3" borderId="21" xfId="0" applyFill="1" applyBorder="1" applyAlignment="1">
      <alignment horizontal="right"/>
    </xf>
    <xf numFmtId="0" fontId="0" fillId="3" borderId="17" xfId="0" applyFill="1" applyBorder="1" applyAlignment="1">
      <alignment horizontal="right"/>
    </xf>
    <xf numFmtId="0" fontId="0" fillId="0" borderId="21"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44"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0" fontId="0" fillId="0" borderId="16"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2" borderId="8" xfId="0" applyFill="1" applyBorder="1" applyAlignment="1">
      <alignment horizont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0" xfId="0" applyFill="1" applyAlignment="1">
      <alignment horizontal="center" vertical="center" wrapText="1"/>
    </xf>
    <xf numFmtId="0" fontId="0" fillId="2" borderId="4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49" xfId="0" applyFill="1" applyBorder="1" applyAlignment="1">
      <alignment horizontal="center" vertical="center" wrapText="1"/>
    </xf>
    <xf numFmtId="0" fontId="9" fillId="2" borderId="47" xfId="0" applyFont="1" applyFill="1" applyBorder="1" applyAlignment="1">
      <alignment horizontal="center" vertical="center" wrapText="1"/>
    </xf>
    <xf numFmtId="0" fontId="13" fillId="2" borderId="19"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48" xfId="1" applyFont="1" applyFill="1" applyBorder="1" applyAlignment="1">
      <alignment horizontal="center" vertical="center"/>
    </xf>
    <xf numFmtId="0" fontId="0" fillId="2" borderId="29" xfId="0" applyFill="1" applyBorder="1" applyAlignment="1">
      <alignment horizontal="center"/>
    </xf>
    <xf numFmtId="0" fontId="0" fillId="2" borderId="30" xfId="0" applyFill="1" applyBorder="1" applyAlignment="1">
      <alignment horizontal="center"/>
    </xf>
    <xf numFmtId="0" fontId="0" fillId="2" borderId="49" xfId="0" applyFill="1" applyBorder="1" applyAlignment="1">
      <alignment horizontal="center"/>
    </xf>
    <xf numFmtId="0" fontId="0" fillId="2" borderId="13" xfId="0" applyFill="1" applyBorder="1" applyAlignment="1">
      <alignment horizontal="center"/>
    </xf>
    <xf numFmtId="164" fontId="0" fillId="2" borderId="13" xfId="0" applyNumberForma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67505</xdr:colOff>
      <xdr:row>0</xdr:row>
      <xdr:rowOff>33131</xdr:rowOff>
    </xdr:from>
    <xdr:to>
      <xdr:col>14</xdr:col>
      <xdr:colOff>145000</xdr:colOff>
      <xdr:row>3</xdr:row>
      <xdr:rowOff>102981</xdr:rowOff>
    </xdr:to>
    <xdr:pic>
      <xdr:nvPicPr>
        <xdr:cNvPr id="2" name="Picture 1" descr="cid:image001.png@01D0ACCA.32B8887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2592" y="33131"/>
          <a:ext cx="1483001" cy="63817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10</xdr:col>
          <xdr:colOff>85725</xdr:colOff>
          <xdr:row>9</xdr:row>
          <xdr:rowOff>0</xdr:rowOff>
        </xdr:from>
        <xdr:to>
          <xdr:col>12</xdr:col>
          <xdr:colOff>85725</xdr:colOff>
          <xdr:row>10</xdr:row>
          <xdr:rowOff>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xdr:row>
          <xdr:rowOff>0</xdr:rowOff>
        </xdr:from>
        <xdr:to>
          <xdr:col>9</xdr:col>
          <xdr:colOff>133350</xdr:colOff>
          <xdr:row>10</xdr:row>
          <xdr:rowOff>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36</xdr:row>
          <xdr:rowOff>19050</xdr:rowOff>
        </xdr:from>
        <xdr:to>
          <xdr:col>1</xdr:col>
          <xdr:colOff>123825</xdr:colOff>
          <xdr:row>37</xdr:row>
          <xdr:rowOff>9525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Cash/Check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40</xdr:row>
          <xdr:rowOff>9525</xdr:rowOff>
        </xdr:from>
        <xdr:to>
          <xdr:col>1</xdr:col>
          <xdr:colOff>123825</xdr:colOff>
          <xdr:row>41</xdr:row>
          <xdr:rowOff>142875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Credit Card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123825</xdr:colOff>
          <xdr:row>43</xdr:row>
          <xdr:rowOff>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ctrlProp" Target="../ctrlProps/ctrlProp3.xml"/><Relationship Id="rId3" Type="http://schemas.openxmlformats.org/officeDocument/2006/relationships/hyperlink" Target="https://www.tn.gov/tdot/tdot-construction-division/transportation-construction-external-resources.html" TargetMode="External"/><Relationship Id="rId7" Type="http://schemas.openxmlformats.org/officeDocument/2006/relationships/hyperlink" Target="https://www.tn.gov/tdot/tdot-construction-division/bid-lettings/e-plans-room.html" TargetMode="External"/><Relationship Id="rId12" Type="http://schemas.openxmlformats.org/officeDocument/2006/relationships/ctrlProp" Target="../ctrlProps/ctrlProp2.xml"/><Relationship Id="rId2" Type="http://schemas.openxmlformats.org/officeDocument/2006/relationships/hyperlink" Target="http://tn.gov/tdot/topic/construction-contractor-prequalification" TargetMode="External"/><Relationship Id="rId1" Type="http://schemas.openxmlformats.org/officeDocument/2006/relationships/hyperlink" Target="mailto:HQCONST.PROPOSALS.TDOT@tn.gov" TargetMode="External"/><Relationship Id="rId6" Type="http://schemas.openxmlformats.org/officeDocument/2006/relationships/hyperlink" Target="mailto:HQCONST.PROPOSALS.TDOT@tn.gov" TargetMode="External"/><Relationship Id="rId11" Type="http://schemas.openxmlformats.org/officeDocument/2006/relationships/ctrlProp" Target="../ctrlProps/ctrlProp1.xml"/><Relationship Id="rId5" Type="http://schemas.openxmlformats.org/officeDocument/2006/relationships/hyperlink" Target="mailto:HQCONST.PROPOSALS.TDOT@tn.gov" TargetMode="External"/><Relationship Id="rId15" Type="http://schemas.openxmlformats.org/officeDocument/2006/relationships/ctrlProp" Target="../ctrlProps/ctrlProp5.xml"/><Relationship Id="rId10" Type="http://schemas.openxmlformats.org/officeDocument/2006/relationships/vmlDrawing" Target="../drawings/vmlDrawing1.vml"/><Relationship Id="rId4" Type="http://schemas.openxmlformats.org/officeDocument/2006/relationships/hyperlink" Target="https://www.tn.gov/tdot/tdot-construction-division/construction-contractor-prequalification.html" TargetMode="External"/><Relationship Id="rId9" Type="http://schemas.openxmlformats.org/officeDocument/2006/relationships/drawing" Target="../drawings/drawing1.xml"/><Relationship Id="rId1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143"/>
  <sheetViews>
    <sheetView showGridLines="0" tabSelected="1" view="pageBreakPreview" zoomScale="85" zoomScaleNormal="85" zoomScaleSheetLayoutView="85" zoomScalePageLayoutView="115" workbookViewId="0">
      <selection activeCell="B4" sqref="B4:G4"/>
    </sheetView>
  </sheetViews>
  <sheetFormatPr defaultColWidth="9.140625" defaultRowHeight="15" x14ac:dyDescent="0.25"/>
  <cols>
    <col min="1" max="1" width="12.5703125" customWidth="1"/>
    <col min="2" max="6" width="3.140625" customWidth="1"/>
    <col min="7" max="7" width="3.7109375" customWidth="1"/>
    <col min="8" max="12" width="3.140625" customWidth="1"/>
    <col min="13" max="13" width="1.7109375" customWidth="1"/>
    <col min="14" max="14" width="8" customWidth="1"/>
    <col min="15" max="24" width="3.28515625" customWidth="1"/>
    <col min="25" max="25" width="6.42578125" customWidth="1"/>
    <col min="26" max="26" width="19.28515625" hidden="1" customWidth="1"/>
    <col min="27" max="27" width="5.28515625" hidden="1" customWidth="1"/>
    <col min="28" max="28" width="22.140625" style="57" hidden="1" customWidth="1"/>
    <col min="29" max="29" width="13.7109375" hidden="1" customWidth="1"/>
    <col min="30" max="30" width="5.85546875" hidden="1" customWidth="1"/>
    <col min="31" max="31" width="21" hidden="1" customWidth="1"/>
    <col min="32" max="32" width="9.7109375" hidden="1" customWidth="1"/>
    <col min="33" max="34" width="9.140625" hidden="1" customWidth="1"/>
    <col min="35" max="35" width="7.85546875" hidden="1" customWidth="1"/>
    <col min="36" max="36" width="9.140625" hidden="1" customWidth="1"/>
  </cols>
  <sheetData>
    <row r="1" spans="1:31" ht="15" customHeight="1" x14ac:dyDescent="0.25">
      <c r="A1" s="32"/>
      <c r="B1" s="19"/>
      <c r="C1" s="19"/>
      <c r="D1" s="19"/>
      <c r="E1" s="19"/>
      <c r="F1" s="19"/>
      <c r="G1" s="19"/>
      <c r="H1" s="19"/>
      <c r="I1" s="19"/>
      <c r="J1" s="19"/>
      <c r="K1" s="19"/>
      <c r="L1" s="19"/>
      <c r="M1" s="19"/>
      <c r="N1" s="19"/>
      <c r="O1" s="19"/>
      <c r="P1" s="145" t="s">
        <v>214</v>
      </c>
      <c r="Q1" s="146"/>
      <c r="R1" s="146"/>
      <c r="S1" s="146"/>
      <c r="T1" s="146"/>
      <c r="U1" s="146"/>
      <c r="V1" s="146"/>
      <c r="W1" s="146"/>
      <c r="X1" s="146"/>
      <c r="Y1" s="147"/>
      <c r="AC1" s="4"/>
      <c r="AD1" s="4"/>
      <c r="AE1" s="4"/>
    </row>
    <row r="2" spans="1:31" x14ac:dyDescent="0.25">
      <c r="A2" s="26"/>
      <c r="B2" s="21"/>
      <c r="C2" s="21"/>
      <c r="D2" s="21"/>
      <c r="E2" s="21"/>
      <c r="F2" s="21"/>
      <c r="G2" s="21"/>
      <c r="H2" s="21"/>
      <c r="I2" s="21"/>
      <c r="J2" s="21"/>
      <c r="K2" s="21"/>
      <c r="L2" s="21"/>
      <c r="M2" s="21"/>
      <c r="N2" s="21"/>
      <c r="O2" s="33"/>
      <c r="P2" s="148"/>
      <c r="Q2" s="149"/>
      <c r="R2" s="149"/>
      <c r="S2" s="149"/>
      <c r="T2" s="149"/>
      <c r="U2" s="149"/>
      <c r="V2" s="149"/>
      <c r="W2" s="149"/>
      <c r="X2" s="149"/>
      <c r="Y2" s="150"/>
      <c r="AB2" s="58"/>
      <c r="AC2" s="4"/>
      <c r="AD2" s="4"/>
      <c r="AE2" s="4"/>
    </row>
    <row r="3" spans="1:31" x14ac:dyDescent="0.25">
      <c r="A3" s="26"/>
      <c r="B3" s="21"/>
      <c r="C3" s="21"/>
      <c r="D3" s="21"/>
      <c r="E3" s="21"/>
      <c r="F3" s="21"/>
      <c r="G3" s="21"/>
      <c r="H3" s="21"/>
      <c r="I3" s="21"/>
      <c r="J3" s="21"/>
      <c r="K3" s="21"/>
      <c r="L3" s="21"/>
      <c r="M3" s="21"/>
      <c r="N3" s="21"/>
      <c r="O3" s="33"/>
      <c r="P3" s="148"/>
      <c r="Q3" s="149"/>
      <c r="R3" s="149"/>
      <c r="S3" s="149"/>
      <c r="T3" s="149"/>
      <c r="U3" s="149"/>
      <c r="V3" s="149"/>
      <c r="W3" s="149"/>
      <c r="X3" s="149"/>
      <c r="Y3" s="150"/>
      <c r="AB3" s="58"/>
      <c r="AC3" s="4"/>
      <c r="AD3" s="4"/>
      <c r="AE3" s="4"/>
    </row>
    <row r="4" spans="1:31" x14ac:dyDescent="0.25">
      <c r="A4" s="26" t="s">
        <v>0</v>
      </c>
      <c r="B4" s="134"/>
      <c r="C4" s="135"/>
      <c r="D4" s="135"/>
      <c r="E4" s="135"/>
      <c r="F4" s="135"/>
      <c r="G4" s="136"/>
      <c r="H4" s="21"/>
      <c r="I4" s="21"/>
      <c r="J4" s="21"/>
      <c r="K4" s="21"/>
      <c r="L4" s="21"/>
      <c r="M4" s="21"/>
      <c r="N4" s="21"/>
      <c r="O4" s="33"/>
      <c r="P4" s="148"/>
      <c r="Q4" s="149"/>
      <c r="R4" s="149"/>
      <c r="S4" s="149"/>
      <c r="T4" s="149"/>
      <c r="U4" s="149"/>
      <c r="V4" s="149"/>
      <c r="W4" s="149"/>
      <c r="X4" s="149"/>
      <c r="Y4" s="150"/>
      <c r="AB4" s="58"/>
      <c r="AC4" s="4"/>
      <c r="AD4" s="4"/>
      <c r="AE4" s="4"/>
    </row>
    <row r="5" spans="1:31" x14ac:dyDescent="0.25">
      <c r="A5" s="26"/>
      <c r="B5" s="21"/>
      <c r="C5" s="21"/>
      <c r="D5" s="21"/>
      <c r="E5" s="21"/>
      <c r="F5" s="21"/>
      <c r="G5" s="21"/>
      <c r="H5" s="21"/>
      <c r="I5" s="91" t="s">
        <v>1</v>
      </c>
      <c r="J5" s="91"/>
      <c r="K5" s="91"/>
      <c r="L5" s="91"/>
      <c r="M5" s="91"/>
      <c r="N5" s="91"/>
      <c r="O5" s="33"/>
      <c r="P5" s="148"/>
      <c r="Q5" s="149"/>
      <c r="R5" s="149"/>
      <c r="S5" s="149"/>
      <c r="T5" s="149"/>
      <c r="U5" s="149"/>
      <c r="V5" s="149"/>
      <c r="W5" s="149"/>
      <c r="X5" s="149"/>
      <c r="Y5" s="150"/>
      <c r="Z5" s="3"/>
      <c r="AA5" s="3"/>
      <c r="AB5" s="58"/>
      <c r="AC5" s="4"/>
      <c r="AD5" s="4"/>
      <c r="AE5" s="4"/>
    </row>
    <row r="6" spans="1:31" x14ac:dyDescent="0.25">
      <c r="A6" s="26" t="s">
        <v>2</v>
      </c>
      <c r="B6" s="140">
        <v>46150</v>
      </c>
      <c r="C6" s="92"/>
      <c r="D6" s="92"/>
      <c r="E6" s="92"/>
      <c r="F6" s="92"/>
      <c r="G6" s="92"/>
      <c r="H6" s="21"/>
      <c r="I6" s="92" t="s">
        <v>3</v>
      </c>
      <c r="J6" s="92"/>
      <c r="K6" s="92"/>
      <c r="L6" s="92"/>
      <c r="M6" s="92"/>
      <c r="N6" s="92"/>
      <c r="O6" s="33"/>
      <c r="P6" s="148"/>
      <c r="Q6" s="149"/>
      <c r="R6" s="149"/>
      <c r="S6" s="149"/>
      <c r="T6" s="149"/>
      <c r="U6" s="149"/>
      <c r="V6" s="149"/>
      <c r="W6" s="149"/>
      <c r="X6" s="149"/>
      <c r="Y6" s="150"/>
      <c r="AB6" s="58"/>
      <c r="AC6" s="4"/>
      <c r="AD6" s="4"/>
      <c r="AE6" s="4"/>
    </row>
    <row r="7" spans="1:31" ht="15.75" thickBot="1" x14ac:dyDescent="0.3">
      <c r="A7" s="30"/>
      <c r="B7" s="31"/>
      <c r="C7" s="31"/>
      <c r="D7" s="31"/>
      <c r="E7" s="31"/>
      <c r="F7" s="31"/>
      <c r="G7" s="31"/>
      <c r="H7" s="31"/>
      <c r="I7" s="93" t="s">
        <v>213</v>
      </c>
      <c r="J7" s="94"/>
      <c r="K7" s="94"/>
      <c r="L7" s="94"/>
      <c r="M7" s="94"/>
      <c r="N7" s="94"/>
      <c r="O7" s="34"/>
      <c r="P7" s="151" t="s">
        <v>4</v>
      </c>
      <c r="Q7" s="152"/>
      <c r="R7" s="152"/>
      <c r="S7" s="152"/>
      <c r="T7" s="152"/>
      <c r="U7" s="152"/>
      <c r="V7" s="152"/>
      <c r="W7" s="152"/>
      <c r="X7" s="152"/>
      <c r="Y7" s="153"/>
      <c r="AB7" s="58"/>
      <c r="AC7" s="4"/>
      <c r="AD7" s="4"/>
      <c r="AE7" s="4"/>
    </row>
    <row r="8" spans="1:31" ht="19.5" customHeight="1" x14ac:dyDescent="0.25">
      <c r="A8" s="137" t="s">
        <v>5</v>
      </c>
      <c r="B8" s="138"/>
      <c r="C8" s="138"/>
      <c r="D8" s="138"/>
      <c r="E8" s="138"/>
      <c r="F8" s="138"/>
      <c r="G8" s="138"/>
      <c r="H8" s="138"/>
      <c r="I8" s="138"/>
      <c r="J8" s="138"/>
      <c r="K8" s="138"/>
      <c r="L8" s="138"/>
      <c r="M8" s="138"/>
      <c r="N8" s="138"/>
      <c r="O8" s="138"/>
      <c r="P8" s="138"/>
      <c r="Q8" s="138"/>
      <c r="R8" s="138"/>
      <c r="S8" s="138"/>
      <c r="T8" s="138"/>
      <c r="U8" s="138"/>
      <c r="V8" s="138"/>
      <c r="W8" s="138"/>
      <c r="X8" s="138"/>
      <c r="Y8" s="139"/>
      <c r="Z8" s="5"/>
      <c r="AA8" s="5"/>
      <c r="AB8" s="59"/>
      <c r="AC8" s="5"/>
      <c r="AD8" s="5"/>
      <c r="AE8" s="5"/>
    </row>
    <row r="9" spans="1:31" ht="128.25" customHeight="1" thickBot="1" x14ac:dyDescent="0.3">
      <c r="A9" s="88" t="s">
        <v>6</v>
      </c>
      <c r="B9" s="89"/>
      <c r="C9" s="89"/>
      <c r="D9" s="89"/>
      <c r="E9" s="89"/>
      <c r="F9" s="89"/>
      <c r="G9" s="89"/>
      <c r="H9" s="89"/>
      <c r="I9" s="89"/>
      <c r="J9" s="89"/>
      <c r="K9" s="89"/>
      <c r="L9" s="89"/>
      <c r="M9" s="89"/>
      <c r="N9" s="89"/>
      <c r="O9" s="89"/>
      <c r="P9" s="89"/>
      <c r="Q9" s="89"/>
      <c r="R9" s="89"/>
      <c r="S9" s="89"/>
      <c r="T9" s="89"/>
      <c r="U9" s="89"/>
      <c r="V9" s="89"/>
      <c r="W9" s="89"/>
      <c r="X9" s="89"/>
      <c r="Y9" s="90"/>
      <c r="Z9" s="2"/>
      <c r="AA9" s="2"/>
      <c r="AB9" s="60"/>
      <c r="AC9" s="2"/>
      <c r="AD9" s="2"/>
      <c r="AE9" s="2"/>
    </row>
    <row r="10" spans="1:31" ht="15.75" thickBot="1" x14ac:dyDescent="0.3">
      <c r="A10" s="17" t="s">
        <v>7</v>
      </c>
      <c r="B10" s="18"/>
      <c r="C10" s="18"/>
      <c r="D10" s="18"/>
      <c r="E10" s="18"/>
      <c r="F10" s="18"/>
      <c r="G10" s="18"/>
      <c r="H10" s="18"/>
      <c r="I10" s="18"/>
      <c r="J10" s="18"/>
      <c r="K10" s="18"/>
      <c r="L10" s="18"/>
      <c r="M10" s="19"/>
      <c r="N10" s="19"/>
      <c r="O10" s="19"/>
      <c r="P10" s="19"/>
      <c r="Q10" s="19"/>
      <c r="R10" s="19"/>
      <c r="S10" s="19"/>
      <c r="T10" s="19"/>
      <c r="U10" s="19"/>
      <c r="V10" s="19"/>
      <c r="W10" s="19"/>
      <c r="X10" s="19"/>
      <c r="Y10" s="19"/>
    </row>
    <row r="11" spans="1:31" x14ac:dyDescent="0.25">
      <c r="A11" s="143" t="s">
        <v>8</v>
      </c>
      <c r="B11" s="144"/>
      <c r="C11" s="144"/>
      <c r="D11" s="144"/>
      <c r="E11" s="144"/>
      <c r="F11" s="20"/>
      <c r="G11" s="20"/>
      <c r="H11" s="20"/>
      <c r="I11" s="20"/>
      <c r="J11" s="20"/>
      <c r="K11" s="20"/>
      <c r="L11" s="20"/>
      <c r="M11" s="65"/>
      <c r="N11" s="27" t="s">
        <v>9</v>
      </c>
      <c r="O11" s="27"/>
      <c r="P11" s="27"/>
      <c r="Q11" s="27"/>
      <c r="R11" s="27"/>
      <c r="S11" s="68"/>
      <c r="T11" s="68"/>
      <c r="U11" s="68"/>
      <c r="V11" s="68"/>
      <c r="W11" s="68"/>
      <c r="X11" s="68"/>
      <c r="Y11" s="69"/>
    </row>
    <row r="12" spans="1:31" ht="7.5" customHeight="1" x14ac:dyDescent="0.25">
      <c r="A12" s="28"/>
      <c r="B12" s="29"/>
      <c r="C12" s="29"/>
      <c r="D12" s="29"/>
      <c r="E12" s="29"/>
      <c r="F12" s="62"/>
      <c r="G12" s="62"/>
      <c r="H12" s="62"/>
      <c r="I12" s="62"/>
      <c r="J12" s="62"/>
      <c r="K12" s="62"/>
      <c r="L12" s="62"/>
      <c r="M12" s="64"/>
      <c r="N12" s="21"/>
      <c r="O12" s="21"/>
      <c r="P12" s="21"/>
      <c r="Q12" s="21"/>
      <c r="R12" s="21"/>
      <c r="S12" s="62"/>
      <c r="T12" s="62"/>
      <c r="U12" s="62"/>
      <c r="V12" s="62"/>
      <c r="W12" s="62"/>
      <c r="X12" s="62"/>
      <c r="Y12" s="63"/>
    </row>
    <row r="13" spans="1:31" x14ac:dyDescent="0.25">
      <c r="A13" s="26" t="s">
        <v>10</v>
      </c>
      <c r="B13" s="154"/>
      <c r="C13" s="155"/>
      <c r="D13" s="155"/>
      <c r="E13" s="155"/>
      <c r="F13" s="155"/>
      <c r="G13" s="155"/>
      <c r="H13" s="155"/>
      <c r="I13" s="155"/>
      <c r="J13" s="155"/>
      <c r="K13" s="155"/>
      <c r="L13" s="155"/>
      <c r="M13" s="66"/>
      <c r="N13" s="21" t="s">
        <v>11</v>
      </c>
      <c r="O13" s="21"/>
      <c r="P13" s="21"/>
      <c r="Q13" s="21"/>
      <c r="R13" s="21"/>
      <c r="S13" s="21"/>
      <c r="T13" s="21"/>
      <c r="U13" s="21"/>
      <c r="V13" s="21"/>
      <c r="W13" s="21"/>
      <c r="X13" s="21"/>
      <c r="Y13" s="61"/>
    </row>
    <row r="14" spans="1:31" ht="7.5" customHeight="1" x14ac:dyDescent="0.25">
      <c r="A14" s="26"/>
      <c r="B14" s="156"/>
      <c r="C14" s="157"/>
      <c r="D14" s="157"/>
      <c r="E14" s="157"/>
      <c r="F14" s="157"/>
      <c r="G14" s="157"/>
      <c r="H14" s="157"/>
      <c r="I14" s="157"/>
      <c r="J14" s="157"/>
      <c r="K14" s="157"/>
      <c r="L14" s="157"/>
      <c r="M14" s="66"/>
      <c r="N14" s="21"/>
      <c r="O14" s="21"/>
      <c r="P14" s="21"/>
      <c r="Q14" s="21"/>
      <c r="R14" s="21"/>
      <c r="S14" s="21"/>
      <c r="T14" s="21"/>
      <c r="U14" s="21"/>
      <c r="V14" s="21"/>
      <c r="W14" s="21"/>
      <c r="X14" s="21"/>
      <c r="Y14" s="61"/>
    </row>
    <row r="15" spans="1:31" x14ac:dyDescent="0.25">
      <c r="A15" s="26"/>
      <c r="B15" s="158"/>
      <c r="C15" s="159"/>
      <c r="D15" s="159"/>
      <c r="E15" s="159"/>
      <c r="F15" s="159"/>
      <c r="G15" s="159"/>
      <c r="H15" s="159"/>
      <c r="I15" s="159"/>
      <c r="J15" s="159"/>
      <c r="K15" s="159"/>
      <c r="L15" s="159"/>
      <c r="M15" s="66"/>
      <c r="N15" s="102"/>
      <c r="O15" s="103"/>
      <c r="P15" s="103"/>
      <c r="Q15" s="103"/>
      <c r="R15" s="103"/>
      <c r="S15" s="103"/>
      <c r="T15" s="103"/>
      <c r="U15" s="103"/>
      <c r="V15" s="103"/>
      <c r="W15" s="103"/>
      <c r="X15" s="103"/>
      <c r="Y15" s="104"/>
    </row>
    <row r="16" spans="1:31" ht="7.5" customHeight="1" x14ac:dyDescent="0.25">
      <c r="A16" s="26"/>
      <c r="B16" s="62"/>
      <c r="C16" s="62"/>
      <c r="D16" s="62"/>
      <c r="E16" s="62"/>
      <c r="F16" s="62"/>
      <c r="G16" s="62"/>
      <c r="H16" s="62"/>
      <c r="I16" s="62"/>
      <c r="J16" s="62"/>
      <c r="K16" s="62"/>
      <c r="L16" s="62"/>
      <c r="M16" s="64"/>
      <c r="N16" s="21"/>
      <c r="O16" s="62"/>
      <c r="P16" s="62"/>
      <c r="Q16" s="62"/>
      <c r="R16" s="62"/>
      <c r="S16" s="62"/>
      <c r="T16" s="62"/>
      <c r="U16" s="62"/>
      <c r="V16" s="62"/>
      <c r="W16" s="62"/>
      <c r="X16" s="62"/>
      <c r="Y16" s="63"/>
    </row>
    <row r="17" spans="1:25" x14ac:dyDescent="0.25">
      <c r="A17" s="26" t="s">
        <v>12</v>
      </c>
      <c r="B17" s="102"/>
      <c r="C17" s="103"/>
      <c r="D17" s="103"/>
      <c r="E17" s="103"/>
      <c r="F17" s="103"/>
      <c r="G17" s="103"/>
      <c r="H17" s="103"/>
      <c r="I17" s="103"/>
      <c r="J17" s="103"/>
      <c r="K17" s="103"/>
      <c r="L17" s="103"/>
      <c r="M17" s="64"/>
      <c r="N17" s="21" t="s">
        <v>13</v>
      </c>
      <c r="O17" s="21"/>
      <c r="P17" s="21"/>
      <c r="Q17" s="21"/>
      <c r="R17" s="21"/>
      <c r="S17" s="21"/>
      <c r="T17" s="21"/>
      <c r="U17" s="21"/>
      <c r="V17" s="21"/>
      <c r="W17" s="21"/>
      <c r="X17" s="21"/>
      <c r="Y17" s="61"/>
    </row>
    <row r="18" spans="1:25" ht="7.5" customHeight="1" x14ac:dyDescent="0.25">
      <c r="A18" s="26"/>
      <c r="B18" s="62"/>
      <c r="C18" s="62"/>
      <c r="D18" s="62"/>
      <c r="E18" s="62"/>
      <c r="F18" s="62"/>
      <c r="G18" s="62"/>
      <c r="H18" s="62"/>
      <c r="I18" s="62"/>
      <c r="J18" s="62"/>
      <c r="K18" s="62"/>
      <c r="L18" s="62"/>
      <c r="M18" s="64"/>
      <c r="N18" s="21"/>
      <c r="O18" s="62"/>
      <c r="P18" s="62"/>
      <c r="Q18" s="62"/>
      <c r="R18" s="62"/>
      <c r="S18" s="62"/>
      <c r="T18" s="62"/>
      <c r="U18" s="62"/>
      <c r="V18" s="62"/>
      <c r="W18" s="62"/>
      <c r="X18" s="62"/>
      <c r="Y18" s="63"/>
    </row>
    <row r="19" spans="1:25" x14ac:dyDescent="0.25">
      <c r="A19" s="26" t="s">
        <v>14</v>
      </c>
      <c r="B19" s="102"/>
      <c r="C19" s="103"/>
      <c r="D19" s="103"/>
      <c r="E19" s="103"/>
      <c r="F19" s="103"/>
      <c r="G19" s="103"/>
      <c r="H19" s="103"/>
      <c r="I19" s="103"/>
      <c r="J19" s="103"/>
      <c r="K19" s="103"/>
      <c r="L19" s="103"/>
      <c r="M19" s="64"/>
      <c r="N19" s="102"/>
      <c r="O19" s="103"/>
      <c r="P19" s="103"/>
      <c r="Q19" s="103"/>
      <c r="R19" s="103"/>
      <c r="S19" s="103"/>
      <c r="T19" s="103"/>
      <c r="U19" s="103"/>
      <c r="V19" s="103"/>
      <c r="W19" s="103"/>
      <c r="X19" s="103"/>
      <c r="Y19" s="104"/>
    </row>
    <row r="20" spans="1:25" ht="7.5" customHeight="1" x14ac:dyDescent="0.25">
      <c r="A20" s="26"/>
      <c r="B20" s="62"/>
      <c r="C20" s="62"/>
      <c r="D20" s="62"/>
      <c r="E20" s="62"/>
      <c r="F20" s="62"/>
      <c r="G20" s="62"/>
      <c r="H20" s="62"/>
      <c r="I20" s="62"/>
      <c r="J20" s="62"/>
      <c r="K20" s="62"/>
      <c r="L20" s="62"/>
      <c r="M20" s="64"/>
      <c r="N20" s="21"/>
      <c r="O20" s="62"/>
      <c r="P20" s="62"/>
      <c r="Q20" s="62"/>
      <c r="R20" s="62"/>
      <c r="S20" s="62"/>
      <c r="T20" s="62"/>
      <c r="U20" s="62"/>
      <c r="V20" s="62"/>
      <c r="W20" s="62"/>
      <c r="X20" s="62"/>
      <c r="Y20" s="63"/>
    </row>
    <row r="21" spans="1:25" x14ac:dyDescent="0.25">
      <c r="A21" s="26" t="s">
        <v>15</v>
      </c>
      <c r="B21" s="102"/>
      <c r="C21" s="103"/>
      <c r="D21" s="103"/>
      <c r="E21" s="103"/>
      <c r="F21" s="103"/>
      <c r="G21" s="103"/>
      <c r="H21" s="103"/>
      <c r="I21" s="103"/>
      <c r="J21" s="104"/>
      <c r="K21" s="21"/>
      <c r="L21" s="21"/>
      <c r="M21" s="22"/>
      <c r="N21" s="21" t="s">
        <v>16</v>
      </c>
      <c r="O21" s="21"/>
      <c r="P21" s="21"/>
      <c r="Q21" s="21"/>
      <c r="R21" s="21"/>
      <c r="S21" s="21"/>
      <c r="T21" s="21"/>
      <c r="U21" s="21"/>
      <c r="V21" s="21"/>
      <c r="W21" s="21"/>
      <c r="X21" s="21"/>
      <c r="Y21" s="61"/>
    </row>
    <row r="22" spans="1:25" ht="7.5" customHeight="1" x14ac:dyDescent="0.25">
      <c r="A22" s="22"/>
      <c r="B22" s="24"/>
      <c r="C22" s="24"/>
      <c r="D22" s="24"/>
      <c r="E22" s="24"/>
      <c r="F22" s="24"/>
      <c r="G22" s="62"/>
      <c r="H22" s="62"/>
      <c r="I22" s="62"/>
      <c r="J22" s="62"/>
      <c r="K22" s="21"/>
      <c r="L22" s="21"/>
      <c r="M22" s="22"/>
      <c r="N22" s="21"/>
      <c r="O22" s="62"/>
      <c r="P22" s="62"/>
      <c r="Q22" s="62"/>
      <c r="R22" s="62"/>
      <c r="S22" s="62"/>
      <c r="T22" s="62"/>
      <c r="U22" s="62"/>
      <c r="V22" s="62"/>
      <c r="W22" s="62"/>
      <c r="X22" s="21"/>
      <c r="Y22" s="61"/>
    </row>
    <row r="23" spans="1:25" x14ac:dyDescent="0.25">
      <c r="A23" s="22" t="s">
        <v>17</v>
      </c>
      <c r="B23" s="102"/>
      <c r="C23" s="103"/>
      <c r="D23" s="103"/>
      <c r="E23" s="103"/>
      <c r="F23" s="104"/>
      <c r="G23" s="21"/>
      <c r="H23" s="21"/>
      <c r="I23" s="21"/>
      <c r="J23" s="21"/>
      <c r="K23" s="21"/>
      <c r="L23" s="21"/>
      <c r="M23" s="22"/>
      <c r="N23" s="102"/>
      <c r="O23" s="103"/>
      <c r="P23" s="103"/>
      <c r="Q23" s="103"/>
      <c r="R23" s="103"/>
      <c r="S23" s="103"/>
      <c r="T23" s="103"/>
      <c r="U23" s="103"/>
      <c r="V23" s="103"/>
      <c r="W23" s="103"/>
      <c r="X23" s="103"/>
      <c r="Y23" s="104"/>
    </row>
    <row r="24" spans="1:25" ht="7.5" customHeight="1" x14ac:dyDescent="0.25">
      <c r="A24" s="22"/>
      <c r="B24" s="25"/>
      <c r="C24" s="25"/>
      <c r="D24" s="25"/>
      <c r="E24" s="25"/>
      <c r="F24" s="25"/>
      <c r="G24" s="21"/>
      <c r="H24" s="21"/>
      <c r="I24" s="21"/>
      <c r="J24" s="21"/>
      <c r="K24" s="21"/>
      <c r="L24" s="21"/>
      <c r="M24" s="22"/>
      <c r="N24" s="21"/>
      <c r="O24" s="21"/>
      <c r="P24" s="21"/>
      <c r="Q24" s="21"/>
      <c r="R24" s="21"/>
      <c r="S24" s="21"/>
      <c r="T24" s="21"/>
      <c r="U24" s="21"/>
      <c r="V24" s="21"/>
      <c r="W24" s="21"/>
      <c r="X24" s="21"/>
      <c r="Y24" s="61"/>
    </row>
    <row r="25" spans="1:25" x14ac:dyDescent="0.25">
      <c r="A25" s="22" t="s">
        <v>18</v>
      </c>
      <c r="B25" s="41"/>
      <c r="C25" s="36"/>
      <c r="D25" s="36"/>
      <c r="E25" s="36"/>
      <c r="F25" s="36"/>
      <c r="G25" s="37"/>
      <c r="H25" s="37"/>
      <c r="I25" s="37"/>
      <c r="J25" s="37"/>
      <c r="K25" s="38"/>
      <c r="L25" s="22"/>
      <c r="M25" s="22"/>
      <c r="N25" s="21" t="s">
        <v>19</v>
      </c>
      <c r="O25" s="21"/>
      <c r="P25" s="21"/>
      <c r="Q25" s="21"/>
      <c r="R25" s="21"/>
      <c r="S25" s="21"/>
      <c r="T25" s="21"/>
      <c r="U25" s="21"/>
      <c r="V25" s="21"/>
      <c r="W25" s="21"/>
      <c r="X25" s="21"/>
      <c r="Y25" s="61"/>
    </row>
    <row r="26" spans="1:25" ht="7.5" customHeight="1" x14ac:dyDescent="0.25">
      <c r="A26" s="22"/>
      <c r="B26" s="25"/>
      <c r="C26" s="25"/>
      <c r="D26" s="25"/>
      <c r="E26" s="25"/>
      <c r="F26" s="25"/>
      <c r="G26" s="25"/>
      <c r="H26" s="25"/>
      <c r="I26" s="25"/>
      <c r="J26" s="25"/>
      <c r="K26" s="25"/>
      <c r="L26" s="21"/>
      <c r="M26" s="22"/>
      <c r="N26" s="21"/>
      <c r="O26" s="21"/>
      <c r="P26" s="21"/>
      <c r="Q26" s="21"/>
      <c r="R26" s="21"/>
      <c r="S26" s="21"/>
      <c r="T26" s="21"/>
      <c r="U26" s="21"/>
      <c r="V26" s="21"/>
      <c r="W26" s="21"/>
      <c r="X26" s="21"/>
      <c r="Y26" s="61"/>
    </row>
    <row r="27" spans="1:25" x14ac:dyDescent="0.25">
      <c r="A27" s="22" t="s">
        <v>20</v>
      </c>
      <c r="B27" s="41"/>
      <c r="C27" s="39"/>
      <c r="D27" s="39"/>
      <c r="E27" s="39"/>
      <c r="F27" s="39"/>
      <c r="G27" s="39"/>
      <c r="H27" s="39"/>
      <c r="I27" s="39"/>
      <c r="J27" s="39"/>
      <c r="K27" s="40"/>
      <c r="L27" s="22"/>
      <c r="M27" s="22"/>
      <c r="N27" s="102"/>
      <c r="O27" s="103"/>
      <c r="P27" s="103"/>
      <c r="Q27" s="103"/>
      <c r="R27" s="103"/>
      <c r="S27" s="103"/>
      <c r="T27" s="103"/>
      <c r="U27" s="103"/>
      <c r="V27" s="103"/>
      <c r="W27" s="103"/>
      <c r="X27" s="103"/>
      <c r="Y27" s="104"/>
    </row>
    <row r="28" spans="1:25" ht="7.5" customHeight="1" x14ac:dyDescent="0.25">
      <c r="A28" s="26"/>
      <c r="B28" s="21"/>
      <c r="C28" s="21"/>
      <c r="D28" s="21"/>
      <c r="E28" s="21"/>
      <c r="F28" s="21"/>
      <c r="G28" s="21"/>
      <c r="H28" s="21"/>
      <c r="I28" s="21"/>
      <c r="J28" s="21"/>
      <c r="K28" s="21"/>
      <c r="L28" s="21"/>
      <c r="M28" s="22"/>
      <c r="N28" s="21"/>
      <c r="O28" s="21"/>
      <c r="P28" s="21"/>
      <c r="Q28" s="21"/>
      <c r="R28" s="21"/>
      <c r="S28" s="21"/>
      <c r="T28" s="21"/>
      <c r="U28" s="21"/>
      <c r="V28" s="21"/>
      <c r="W28" s="21"/>
      <c r="X28" s="21"/>
      <c r="Y28" s="61"/>
    </row>
    <row r="29" spans="1:25" x14ac:dyDescent="0.25">
      <c r="A29" s="26" t="s">
        <v>21</v>
      </c>
      <c r="B29" s="21"/>
      <c r="C29" s="21"/>
      <c r="D29" s="102"/>
      <c r="E29" s="103"/>
      <c r="F29" s="103"/>
      <c r="G29" s="103"/>
      <c r="H29" s="103"/>
      <c r="I29" s="103"/>
      <c r="J29" s="103"/>
      <c r="K29" s="103"/>
      <c r="L29" s="103"/>
      <c r="M29" s="64"/>
      <c r="N29" s="21" t="s">
        <v>13</v>
      </c>
      <c r="O29" s="21"/>
      <c r="P29" s="21"/>
      <c r="Q29" s="21"/>
      <c r="R29" s="21"/>
      <c r="S29" s="21"/>
      <c r="T29" s="21"/>
      <c r="U29" s="21"/>
      <c r="V29" s="21"/>
      <c r="W29" s="21"/>
      <c r="X29" s="21"/>
      <c r="Y29" s="61"/>
    </row>
    <row r="30" spans="1:25" ht="7.5" customHeight="1" x14ac:dyDescent="0.25">
      <c r="A30" s="26"/>
      <c r="B30" s="21"/>
      <c r="C30" s="21"/>
      <c r="D30" s="62"/>
      <c r="E30" s="62"/>
      <c r="F30" s="62"/>
      <c r="G30" s="62"/>
      <c r="H30" s="62"/>
      <c r="I30" s="62"/>
      <c r="J30" s="62"/>
      <c r="K30" s="62"/>
      <c r="L30" s="62"/>
      <c r="M30" s="64"/>
      <c r="N30" s="21"/>
      <c r="O30" s="21"/>
      <c r="P30" s="21"/>
      <c r="Q30" s="62"/>
      <c r="R30" s="62"/>
      <c r="S30" s="62"/>
      <c r="T30" s="62"/>
      <c r="U30" s="62"/>
      <c r="V30" s="62"/>
      <c r="W30" s="62"/>
      <c r="X30" s="62"/>
      <c r="Y30" s="63"/>
    </row>
    <row r="31" spans="1:25" ht="15.75" thickBot="1" x14ac:dyDescent="0.3">
      <c r="A31" s="30" t="s">
        <v>22</v>
      </c>
      <c r="B31" s="31"/>
      <c r="C31" s="31"/>
      <c r="D31" s="141"/>
      <c r="E31" s="142"/>
      <c r="F31" s="142"/>
      <c r="G31" s="142"/>
      <c r="H31" s="142"/>
      <c r="I31" s="142"/>
      <c r="J31" s="142"/>
      <c r="K31" s="142"/>
      <c r="L31" s="142"/>
      <c r="M31" s="67"/>
      <c r="N31" s="105"/>
      <c r="O31" s="106"/>
      <c r="P31" s="106"/>
      <c r="Q31" s="106"/>
      <c r="R31" s="106"/>
      <c r="S31" s="106"/>
      <c r="T31" s="106"/>
      <c r="U31" s="106"/>
      <c r="V31" s="106"/>
      <c r="W31" s="106"/>
      <c r="X31" s="106"/>
      <c r="Y31" s="107"/>
    </row>
    <row r="32" spans="1:25" ht="7.5" customHeight="1" x14ac:dyDescent="0.25">
      <c r="A32" s="11"/>
      <c r="B32" s="12"/>
      <c r="C32" s="12"/>
      <c r="D32" s="12"/>
      <c r="E32" s="12"/>
      <c r="F32" s="12"/>
      <c r="G32" s="12"/>
      <c r="H32" s="12"/>
      <c r="I32" s="12"/>
      <c r="J32" s="12"/>
      <c r="K32" s="12"/>
      <c r="L32" s="12"/>
      <c r="M32" s="8"/>
      <c r="N32" s="8"/>
      <c r="O32" s="8"/>
      <c r="P32" s="8"/>
      <c r="Q32" s="8"/>
      <c r="R32" s="8"/>
      <c r="S32" s="8"/>
      <c r="T32" s="8"/>
      <c r="U32" s="8"/>
      <c r="V32" s="8"/>
      <c r="W32" s="8"/>
      <c r="X32" s="8"/>
      <c r="Y32" s="8"/>
    </row>
    <row r="33" spans="1:25" x14ac:dyDescent="0.25">
      <c r="A33" s="14" t="s">
        <v>23</v>
      </c>
      <c r="B33" s="8"/>
      <c r="C33" s="8"/>
      <c r="D33" s="8"/>
      <c r="E33" s="8"/>
      <c r="F33" s="8"/>
      <c r="G33" s="8"/>
      <c r="H33" s="8"/>
      <c r="I33" s="8"/>
      <c r="J33" s="8"/>
      <c r="K33" s="8"/>
      <c r="L33" s="8"/>
      <c r="M33" s="8"/>
      <c r="N33" s="8"/>
      <c r="O33" s="8"/>
      <c r="P33" s="8"/>
      <c r="Q33" s="8"/>
      <c r="R33" s="8"/>
      <c r="S33" s="8"/>
      <c r="T33" s="8"/>
      <c r="U33" s="8"/>
      <c r="V33" s="8"/>
      <c r="W33" s="8"/>
      <c r="X33" s="8"/>
      <c r="Y33" s="8"/>
    </row>
    <row r="34" spans="1:25" ht="7.5" customHeight="1" x14ac:dyDescent="0.25">
      <c r="A34" s="14"/>
      <c r="B34" s="8"/>
      <c r="C34" s="8"/>
      <c r="D34" s="8"/>
      <c r="E34" s="8"/>
      <c r="F34" s="8"/>
      <c r="G34" s="8"/>
      <c r="H34" s="8"/>
      <c r="I34" s="8"/>
      <c r="J34" s="8"/>
      <c r="K34" s="8"/>
      <c r="L34" s="8"/>
      <c r="M34" s="8"/>
      <c r="N34" s="8"/>
      <c r="O34" s="8"/>
      <c r="P34" s="8"/>
      <c r="Q34" s="8"/>
      <c r="R34" s="8"/>
      <c r="S34" s="8"/>
      <c r="T34" s="8"/>
      <c r="U34" s="8"/>
      <c r="V34" s="8"/>
      <c r="W34" s="8"/>
      <c r="X34" s="8"/>
      <c r="Y34" s="8"/>
    </row>
    <row r="35" spans="1:25" x14ac:dyDescent="0.25">
      <c r="A35" s="16" t="s">
        <v>24</v>
      </c>
      <c r="B35" s="8"/>
      <c r="C35" s="8"/>
      <c r="D35" s="8"/>
      <c r="E35" s="8"/>
      <c r="F35" s="8"/>
      <c r="G35" s="8"/>
      <c r="H35" s="8"/>
      <c r="I35" s="8"/>
      <c r="J35" s="8"/>
      <c r="K35" s="8"/>
      <c r="L35" s="8"/>
      <c r="M35" s="8"/>
      <c r="N35" s="8"/>
      <c r="O35" s="8"/>
      <c r="P35" s="8"/>
      <c r="Q35" s="8"/>
      <c r="R35" s="8"/>
      <c r="S35" s="8"/>
      <c r="T35" s="8"/>
      <c r="U35" s="8"/>
      <c r="V35" s="8"/>
      <c r="W35" s="8"/>
      <c r="X35" s="8"/>
      <c r="Y35" s="8"/>
    </row>
    <row r="36" spans="1:25" ht="7.5" customHeight="1" thickBot="1" x14ac:dyDescent="0.3">
      <c r="A36" s="14"/>
      <c r="B36" s="8"/>
      <c r="C36" s="8"/>
      <c r="D36" s="8"/>
      <c r="E36" s="8"/>
      <c r="F36" s="8"/>
      <c r="G36" s="8"/>
      <c r="H36" s="8"/>
      <c r="I36" s="8"/>
      <c r="J36" s="8"/>
      <c r="K36" s="8"/>
      <c r="L36" s="8"/>
      <c r="M36" s="8"/>
      <c r="N36" s="8"/>
      <c r="O36" s="8"/>
      <c r="P36" s="8"/>
      <c r="Q36" s="8"/>
      <c r="R36" s="8"/>
      <c r="S36" s="8"/>
      <c r="T36" s="8"/>
      <c r="U36" s="8"/>
      <c r="V36" s="8"/>
      <c r="W36" s="8"/>
      <c r="X36" s="8"/>
      <c r="Y36" s="8"/>
    </row>
    <row r="37" spans="1:25" x14ac:dyDescent="0.25">
      <c r="A37" s="43"/>
      <c r="B37" s="44"/>
      <c r="C37" s="45"/>
      <c r="D37" s="48" t="s">
        <v>25</v>
      </c>
      <c r="E37" s="27"/>
      <c r="F37" s="27"/>
      <c r="G37" s="27"/>
      <c r="H37" s="27"/>
      <c r="I37" s="27"/>
      <c r="J37" s="27"/>
      <c r="K37" s="27"/>
      <c r="L37" s="27"/>
      <c r="M37" s="27"/>
      <c r="N37" s="27"/>
      <c r="O37" s="27"/>
      <c r="P37" s="27"/>
      <c r="Q37" s="27"/>
      <c r="R37" s="27"/>
      <c r="S37" s="27"/>
      <c r="T37" s="27"/>
      <c r="U37" s="27"/>
      <c r="V37" s="27"/>
      <c r="W37" s="27"/>
      <c r="X37" s="27"/>
      <c r="Y37" s="27"/>
    </row>
    <row r="38" spans="1:25" ht="7.5" customHeight="1" x14ac:dyDescent="0.25">
      <c r="A38" s="10"/>
      <c r="B38" s="1"/>
      <c r="C38" s="46"/>
      <c r="D38" s="49"/>
      <c r="E38" s="23"/>
      <c r="F38" s="23"/>
      <c r="G38" s="23"/>
      <c r="H38" s="23"/>
      <c r="I38" s="23"/>
      <c r="J38" s="23"/>
      <c r="K38" s="23"/>
      <c r="L38" s="23"/>
      <c r="M38" s="23"/>
      <c r="N38" s="23"/>
      <c r="O38" s="23"/>
      <c r="P38" s="23"/>
      <c r="Q38" s="23"/>
      <c r="R38" s="23"/>
      <c r="S38" s="23"/>
      <c r="T38" s="23"/>
      <c r="U38" s="23"/>
      <c r="V38" s="23"/>
      <c r="W38" s="23"/>
      <c r="X38" s="23"/>
      <c r="Y38" s="23"/>
    </row>
    <row r="39" spans="1:25" ht="7.5" customHeight="1" x14ac:dyDescent="0.25">
      <c r="A39" s="9"/>
      <c r="C39" s="47"/>
      <c r="D39" s="21"/>
      <c r="E39" s="27"/>
      <c r="F39" s="27"/>
      <c r="G39" s="27"/>
      <c r="H39" s="27"/>
      <c r="I39" s="27"/>
      <c r="J39" s="27"/>
      <c r="K39" s="27"/>
      <c r="L39" s="27"/>
      <c r="M39" s="27"/>
      <c r="N39" s="27"/>
      <c r="O39" s="27"/>
      <c r="P39" s="27"/>
      <c r="Q39" s="27"/>
      <c r="R39" s="27"/>
      <c r="S39" s="27"/>
      <c r="T39" s="27"/>
      <c r="U39" s="27"/>
      <c r="V39" s="27"/>
      <c r="W39" s="27"/>
      <c r="X39" s="27"/>
      <c r="Y39" s="27"/>
    </row>
    <row r="40" spans="1:25" x14ac:dyDescent="0.25">
      <c r="A40" s="9"/>
      <c r="C40" s="47"/>
      <c r="D40" s="21" t="s">
        <v>26</v>
      </c>
      <c r="E40" s="21"/>
      <c r="F40" s="21"/>
      <c r="G40" s="21"/>
      <c r="H40" s="21" t="s">
        <v>27</v>
      </c>
      <c r="I40" s="21"/>
      <c r="J40" s="21"/>
      <c r="K40" s="21"/>
      <c r="L40" s="21"/>
      <c r="M40" s="21"/>
      <c r="N40" s="21"/>
      <c r="O40" s="21"/>
      <c r="P40" s="21"/>
      <c r="Q40" s="21"/>
      <c r="R40" s="21"/>
      <c r="S40" s="21"/>
      <c r="T40" s="21"/>
      <c r="U40" s="21"/>
      <c r="V40" s="21"/>
      <c r="W40" s="21"/>
      <c r="X40" s="21"/>
      <c r="Y40" s="21"/>
    </row>
    <row r="41" spans="1:25" ht="5.25" customHeight="1" x14ac:dyDescent="0.25">
      <c r="A41" s="9"/>
      <c r="C41" s="47"/>
      <c r="D41" s="21"/>
      <c r="E41" s="21"/>
      <c r="F41" s="21"/>
      <c r="G41" s="62"/>
      <c r="H41" s="62"/>
      <c r="I41" s="62"/>
      <c r="J41" s="62"/>
      <c r="K41" s="62"/>
      <c r="L41" s="62"/>
      <c r="M41" s="62"/>
      <c r="N41" s="62"/>
      <c r="O41" s="62"/>
      <c r="P41" s="62"/>
      <c r="Q41" s="62"/>
      <c r="R41" s="62"/>
      <c r="S41" s="62"/>
      <c r="T41" s="62"/>
      <c r="U41" s="62"/>
      <c r="V41" s="21"/>
      <c r="W41" s="21"/>
      <c r="X41" s="21"/>
      <c r="Y41" s="21"/>
    </row>
    <row r="42" spans="1:25" x14ac:dyDescent="0.25">
      <c r="A42" s="9"/>
      <c r="C42" s="47"/>
      <c r="D42" s="21"/>
      <c r="E42" s="35" t="s">
        <v>28</v>
      </c>
      <c r="F42" s="21"/>
      <c r="G42" s="21"/>
      <c r="H42" s="62"/>
      <c r="I42" s="62"/>
      <c r="J42" s="62"/>
      <c r="K42" s="62"/>
      <c r="L42" s="62"/>
      <c r="M42" s="62"/>
      <c r="N42" s="62"/>
      <c r="O42" s="21"/>
      <c r="P42" s="21"/>
      <c r="Q42" s="21"/>
      <c r="R42" s="21"/>
      <c r="S42" s="21"/>
      <c r="T42" s="21"/>
      <c r="U42" s="21"/>
      <c r="V42" s="21"/>
      <c r="W42" s="21"/>
      <c r="X42" s="21"/>
      <c r="Y42" s="21"/>
    </row>
    <row r="43" spans="1:25" ht="15" customHeight="1" thickBot="1" x14ac:dyDescent="0.3">
      <c r="A43" s="9"/>
      <c r="C43" s="47"/>
      <c r="D43" s="42"/>
      <c r="E43" s="21"/>
      <c r="F43" s="42"/>
      <c r="G43" s="42"/>
      <c r="H43" s="42"/>
      <c r="I43" s="42"/>
      <c r="J43" s="42"/>
      <c r="K43" s="42"/>
      <c r="L43" s="42"/>
      <c r="M43" s="42"/>
      <c r="N43" s="42"/>
      <c r="O43" s="42"/>
      <c r="P43" s="42"/>
      <c r="Q43" s="42"/>
      <c r="R43" s="42"/>
      <c r="S43" s="42"/>
      <c r="T43" s="42"/>
      <c r="U43" s="42"/>
      <c r="V43" s="42"/>
      <c r="W43" s="42"/>
      <c r="X43" s="42"/>
      <c r="Y43" s="42"/>
    </row>
    <row r="44" spans="1:25" ht="7.5" customHeight="1" thickBot="1" x14ac:dyDescent="0.3">
      <c r="A44" s="17"/>
      <c r="B44" s="18"/>
      <c r="C44" s="18"/>
      <c r="D44" s="50"/>
      <c r="E44" s="51"/>
      <c r="F44" s="50"/>
      <c r="G44" s="50"/>
      <c r="H44" s="50"/>
      <c r="I44" s="50"/>
      <c r="J44" s="50"/>
      <c r="K44" s="50"/>
      <c r="L44" s="50"/>
      <c r="M44" s="50"/>
      <c r="N44" s="50"/>
      <c r="O44" s="50"/>
      <c r="P44" s="50"/>
      <c r="Q44" s="50"/>
      <c r="R44" s="50"/>
      <c r="S44" s="50"/>
      <c r="T44" s="50"/>
      <c r="U44" s="50"/>
      <c r="V44" s="50"/>
      <c r="W44" s="50"/>
      <c r="X44" s="50"/>
      <c r="Y44" s="50"/>
    </row>
    <row r="45" spans="1:25" ht="15" customHeight="1" x14ac:dyDescent="0.25">
      <c r="A45" s="120" t="s">
        <v>29</v>
      </c>
      <c r="B45" s="121"/>
      <c r="C45" s="121"/>
      <c r="D45" s="121"/>
      <c r="E45" s="12"/>
      <c r="F45" s="12"/>
      <c r="G45" s="12"/>
      <c r="H45" s="13"/>
      <c r="I45" s="124" t="s">
        <v>30</v>
      </c>
      <c r="J45" s="124"/>
      <c r="K45" s="124"/>
      <c r="L45" s="124"/>
      <c r="M45" s="124"/>
      <c r="N45" s="124"/>
      <c r="O45" s="124"/>
      <c r="P45" s="124"/>
      <c r="Q45" s="124"/>
      <c r="R45" s="124"/>
      <c r="S45" s="124"/>
      <c r="T45" s="124"/>
      <c r="U45" s="124"/>
      <c r="V45" s="124"/>
      <c r="W45" s="124"/>
      <c r="X45" s="124"/>
      <c r="Y45" s="125"/>
    </row>
    <row r="46" spans="1:25" x14ac:dyDescent="0.25">
      <c r="A46" s="122"/>
      <c r="B46" s="123"/>
      <c r="C46" s="123"/>
      <c r="D46" s="123"/>
      <c r="E46" s="8"/>
      <c r="F46" s="8"/>
      <c r="G46" s="8"/>
      <c r="H46" s="15"/>
      <c r="I46" s="126"/>
      <c r="J46" s="126"/>
      <c r="K46" s="126"/>
      <c r="L46" s="126"/>
      <c r="M46" s="126"/>
      <c r="N46" s="126"/>
      <c r="O46" s="126"/>
      <c r="P46" s="126"/>
      <c r="Q46" s="126"/>
      <c r="R46" s="126"/>
      <c r="S46" s="126"/>
      <c r="T46" s="126"/>
      <c r="U46" s="126"/>
      <c r="V46" s="126"/>
      <c r="W46" s="126"/>
      <c r="X46" s="126"/>
      <c r="Y46" s="127"/>
    </row>
    <row r="47" spans="1:25" x14ac:dyDescent="0.25">
      <c r="A47" s="108" t="s">
        <v>31</v>
      </c>
      <c r="B47" s="109"/>
      <c r="C47" s="109"/>
      <c r="D47" s="110"/>
      <c r="E47" s="114"/>
      <c r="F47" s="115"/>
      <c r="G47" s="115"/>
      <c r="H47" s="116"/>
      <c r="I47" s="96" t="s">
        <v>32</v>
      </c>
      <c r="J47" s="97"/>
      <c r="K47" s="97"/>
      <c r="L47" s="97"/>
      <c r="M47" s="97"/>
      <c r="N47" s="97"/>
      <c r="O47" s="97"/>
      <c r="P47" s="97"/>
      <c r="Q47" s="97"/>
      <c r="R47" s="97"/>
      <c r="S47" s="97"/>
      <c r="T47" s="97"/>
      <c r="U47" s="97"/>
      <c r="V47" s="97"/>
      <c r="W47" s="97"/>
      <c r="X47" s="97"/>
      <c r="Y47" s="98"/>
    </row>
    <row r="48" spans="1:25" ht="15.75" thickBot="1" x14ac:dyDescent="0.3">
      <c r="A48" s="111"/>
      <c r="B48" s="112"/>
      <c r="C48" s="112"/>
      <c r="D48" s="113"/>
      <c r="E48" s="117"/>
      <c r="F48" s="118"/>
      <c r="G48" s="118"/>
      <c r="H48" s="119"/>
      <c r="I48" s="99"/>
      <c r="J48" s="100"/>
      <c r="K48" s="100"/>
      <c r="L48" s="100"/>
      <c r="M48" s="100"/>
      <c r="N48" s="100"/>
      <c r="O48" s="100"/>
      <c r="P48" s="100"/>
      <c r="Q48" s="100"/>
      <c r="R48" s="100"/>
      <c r="S48" s="100"/>
      <c r="T48" s="100"/>
      <c r="U48" s="100"/>
      <c r="V48" s="100"/>
      <c r="W48" s="100"/>
      <c r="X48" s="100"/>
      <c r="Y48" s="101"/>
    </row>
    <row r="49" spans="1:32" ht="15.75" thickBot="1" x14ac:dyDescent="0.3">
      <c r="A49" s="53"/>
      <c r="B49" s="53"/>
      <c r="C49" s="53"/>
      <c r="D49" s="53"/>
      <c r="E49" s="54"/>
      <c r="F49" s="54"/>
      <c r="G49" s="54"/>
      <c r="H49" s="54"/>
      <c r="I49" s="95"/>
      <c r="J49" s="95"/>
      <c r="K49" s="95"/>
      <c r="L49" s="95"/>
      <c r="M49" s="95"/>
      <c r="N49" s="95"/>
      <c r="O49" s="95"/>
      <c r="P49" s="95"/>
      <c r="Q49" s="95"/>
      <c r="R49" s="95"/>
      <c r="S49" s="95"/>
      <c r="T49" s="95"/>
      <c r="U49" s="95"/>
      <c r="V49" s="95"/>
      <c r="W49" s="95"/>
      <c r="X49" s="95"/>
      <c r="Y49" s="95"/>
    </row>
    <row r="50" spans="1:32" x14ac:dyDescent="0.25">
      <c r="A50" s="120" t="s">
        <v>33</v>
      </c>
      <c r="B50" s="121"/>
      <c r="C50" s="164"/>
      <c r="D50" s="160" t="s">
        <v>34</v>
      </c>
      <c r="E50" s="121"/>
      <c r="F50" s="121"/>
      <c r="G50" s="164"/>
      <c r="H50" s="160" t="s">
        <v>35</v>
      </c>
      <c r="I50" s="121"/>
      <c r="J50" s="121"/>
      <c r="K50" s="121"/>
      <c r="L50" s="121"/>
      <c r="M50" s="121"/>
      <c r="N50" s="164"/>
      <c r="O50" s="160" t="s">
        <v>36</v>
      </c>
      <c r="P50" s="121"/>
      <c r="Q50" s="121"/>
      <c r="R50" s="121"/>
      <c r="S50" s="121"/>
      <c r="T50" s="121"/>
      <c r="U50" s="164"/>
      <c r="V50" s="160" t="s">
        <v>37</v>
      </c>
      <c r="W50" s="121"/>
      <c r="X50" s="121"/>
      <c r="Y50" s="161"/>
    </row>
    <row r="51" spans="1:32" ht="15.75" thickBot="1" x14ac:dyDescent="0.3">
      <c r="A51" s="111"/>
      <c r="B51" s="112"/>
      <c r="C51" s="113"/>
      <c r="D51" s="162"/>
      <c r="E51" s="112"/>
      <c r="F51" s="112"/>
      <c r="G51" s="113"/>
      <c r="H51" s="162"/>
      <c r="I51" s="112"/>
      <c r="J51" s="112"/>
      <c r="K51" s="112"/>
      <c r="L51" s="112"/>
      <c r="M51" s="112"/>
      <c r="N51" s="113"/>
      <c r="O51" s="162"/>
      <c r="P51" s="112"/>
      <c r="Q51" s="112"/>
      <c r="R51" s="112"/>
      <c r="S51" s="112"/>
      <c r="T51" s="112"/>
      <c r="U51" s="113"/>
      <c r="V51" s="162"/>
      <c r="W51" s="112"/>
      <c r="X51" s="112"/>
      <c r="Y51" s="163"/>
    </row>
    <row r="52" spans="1:32" ht="36" customHeight="1" thickBot="1" x14ac:dyDescent="0.3">
      <c r="A52" s="130"/>
      <c r="B52" s="194"/>
      <c r="C52" s="194"/>
      <c r="D52" s="195" t="s">
        <v>38</v>
      </c>
      <c r="E52" s="196"/>
      <c r="F52" s="196"/>
      <c r="G52" s="196"/>
      <c r="H52" s="196"/>
      <c r="I52" s="196"/>
      <c r="J52" s="196"/>
      <c r="K52" s="196"/>
      <c r="L52" s="196"/>
      <c r="M52" s="196"/>
      <c r="N52" s="196"/>
      <c r="O52" s="196"/>
      <c r="P52" s="196"/>
      <c r="Q52" s="196"/>
      <c r="R52" s="196"/>
      <c r="S52" s="196"/>
      <c r="T52" s="196"/>
      <c r="U52" s="197"/>
      <c r="V52" s="198"/>
      <c r="W52" s="198"/>
      <c r="X52" s="198"/>
      <c r="Y52" s="199"/>
    </row>
    <row r="53" spans="1:32" x14ac:dyDescent="0.25">
      <c r="A53" s="128"/>
      <c r="B53" s="128"/>
      <c r="C53" s="128"/>
      <c r="D53" s="129" t="str">
        <f>IF(H53="","",VLOOKUP(H53,Z$54:AB$130,2,FALSE))</f>
        <v/>
      </c>
      <c r="E53" s="129"/>
      <c r="F53" s="129"/>
      <c r="G53" s="130"/>
      <c r="H53" s="131"/>
      <c r="I53" s="131"/>
      <c r="J53" s="131"/>
      <c r="K53" s="131"/>
      <c r="L53" s="131"/>
      <c r="M53" s="131"/>
      <c r="N53" s="131"/>
      <c r="O53" s="132" t="str">
        <f>IF(H53="","",VLOOKUP(H53,Z$54:AB$130,3,FALSE))</f>
        <v/>
      </c>
      <c r="P53" s="129"/>
      <c r="Q53" s="129"/>
      <c r="R53" s="129"/>
      <c r="S53" s="129"/>
      <c r="T53" s="129"/>
      <c r="U53" s="129"/>
      <c r="V53" s="133" t="str">
        <f>IF(H53="","",25)</f>
        <v/>
      </c>
      <c r="W53" s="133"/>
      <c r="X53" s="133"/>
      <c r="Y53" s="133"/>
      <c r="Z53" t="s">
        <v>39</v>
      </c>
      <c r="AA53" t="s">
        <v>40</v>
      </c>
      <c r="AB53" s="57" t="s">
        <v>36</v>
      </c>
      <c r="AD53" s="52" t="s">
        <v>41</v>
      </c>
      <c r="AE53" s="52"/>
      <c r="AF53" s="70">
        <f>B4</f>
        <v>0</v>
      </c>
    </row>
    <row r="54" spans="1:32" ht="15" customHeight="1" x14ac:dyDescent="0.25">
      <c r="A54" s="128"/>
      <c r="B54" s="128"/>
      <c r="C54" s="128"/>
      <c r="D54" s="129" t="str">
        <f t="shared" ref="D54:D79" si="0">IF(H54="","",VLOOKUP(H54,Z$54:AB$130,2,FALSE))</f>
        <v/>
      </c>
      <c r="E54" s="129"/>
      <c r="F54" s="129"/>
      <c r="G54" s="130"/>
      <c r="H54" s="131"/>
      <c r="I54" s="131"/>
      <c r="J54" s="131"/>
      <c r="K54" s="131"/>
      <c r="L54" s="131"/>
      <c r="M54" s="131"/>
      <c r="N54" s="131"/>
      <c r="O54" s="132" t="str">
        <f t="shared" ref="O54:O79" si="1">IF(H54="","",VLOOKUP(H54,Z$54:AB$130,3,FALSE))</f>
        <v/>
      </c>
      <c r="P54" s="129"/>
      <c r="Q54" s="129"/>
      <c r="R54" s="129"/>
      <c r="S54" s="129"/>
      <c r="T54" s="129"/>
      <c r="U54" s="129"/>
      <c r="V54" s="133" t="str">
        <f>IF(H54="","",25)</f>
        <v/>
      </c>
      <c r="W54" s="133"/>
      <c r="X54" s="133"/>
      <c r="Y54" s="133"/>
      <c r="Z54" s="72" t="s">
        <v>235</v>
      </c>
      <c r="AA54" s="73" t="s">
        <v>62</v>
      </c>
      <c r="AB54" s="74" t="s">
        <v>215</v>
      </c>
      <c r="AD54" s="52" t="s">
        <v>43</v>
      </c>
      <c r="AE54" s="52"/>
      <c r="AF54">
        <f>B13</f>
        <v>0</v>
      </c>
    </row>
    <row r="55" spans="1:32" x14ac:dyDescent="0.25">
      <c r="A55" s="128"/>
      <c r="B55" s="128"/>
      <c r="C55" s="128"/>
      <c r="D55" s="129" t="str">
        <f t="shared" si="0"/>
        <v/>
      </c>
      <c r="E55" s="129"/>
      <c r="F55" s="129"/>
      <c r="G55" s="130"/>
      <c r="H55" s="131"/>
      <c r="I55" s="131"/>
      <c r="J55" s="131"/>
      <c r="K55" s="131"/>
      <c r="L55" s="131"/>
      <c r="M55" s="131"/>
      <c r="N55" s="131"/>
      <c r="O55" s="132" t="str">
        <f t="shared" si="1"/>
        <v/>
      </c>
      <c r="P55" s="129"/>
      <c r="Q55" s="129"/>
      <c r="R55" s="129"/>
      <c r="S55" s="129"/>
      <c r="T55" s="129"/>
      <c r="U55" s="129"/>
      <c r="V55" s="133" t="str">
        <f t="shared" ref="V55:V79" si="2">IF(H55="","",25)</f>
        <v/>
      </c>
      <c r="W55" s="133"/>
      <c r="X55" s="133"/>
      <c r="Y55" s="133"/>
      <c r="Z55" s="72" t="s">
        <v>278</v>
      </c>
      <c r="AA55" s="73" t="s">
        <v>192</v>
      </c>
      <c r="AB55" s="74" t="s">
        <v>227</v>
      </c>
      <c r="AD55" s="52" t="s">
        <v>45</v>
      </c>
      <c r="AE55" s="52"/>
      <c r="AF55">
        <f>D29</f>
        <v>0</v>
      </c>
    </row>
    <row r="56" spans="1:32" x14ac:dyDescent="0.25">
      <c r="A56" s="128"/>
      <c r="B56" s="128"/>
      <c r="C56" s="128"/>
      <c r="D56" s="129" t="str">
        <f t="shared" si="0"/>
        <v/>
      </c>
      <c r="E56" s="129"/>
      <c r="F56" s="129"/>
      <c r="G56" s="130"/>
      <c r="H56" s="131"/>
      <c r="I56" s="131"/>
      <c r="J56" s="131"/>
      <c r="K56" s="131"/>
      <c r="L56" s="131"/>
      <c r="M56" s="131"/>
      <c r="N56" s="131"/>
      <c r="O56" s="132" t="str">
        <f t="shared" si="1"/>
        <v/>
      </c>
      <c r="P56" s="129"/>
      <c r="Q56" s="129"/>
      <c r="R56" s="129"/>
      <c r="S56" s="129"/>
      <c r="T56" s="129"/>
      <c r="U56" s="129"/>
      <c r="V56" s="133" t="str">
        <f t="shared" si="2"/>
        <v/>
      </c>
      <c r="W56" s="133"/>
      <c r="X56" s="133"/>
      <c r="Y56" s="133"/>
      <c r="Z56" s="72" t="s">
        <v>240</v>
      </c>
      <c r="AA56" s="73" t="s">
        <v>64</v>
      </c>
      <c r="AB56" s="74" t="s">
        <v>241</v>
      </c>
      <c r="AD56" s="52" t="s">
        <v>47</v>
      </c>
      <c r="AE56" s="52"/>
      <c r="AF56">
        <f>D31</f>
        <v>0</v>
      </c>
    </row>
    <row r="57" spans="1:32" x14ac:dyDescent="0.25">
      <c r="A57" s="128"/>
      <c r="B57" s="128"/>
      <c r="C57" s="128"/>
      <c r="D57" s="129" t="str">
        <f t="shared" si="0"/>
        <v/>
      </c>
      <c r="E57" s="129"/>
      <c r="F57" s="129"/>
      <c r="G57" s="130"/>
      <c r="H57" s="131"/>
      <c r="I57" s="131"/>
      <c r="J57" s="131"/>
      <c r="K57" s="131"/>
      <c r="L57" s="131"/>
      <c r="M57" s="131"/>
      <c r="N57" s="131"/>
      <c r="O57" s="132" t="str">
        <f t="shared" si="1"/>
        <v/>
      </c>
      <c r="P57" s="129"/>
      <c r="Q57" s="129"/>
      <c r="R57" s="129"/>
      <c r="S57" s="129"/>
      <c r="T57" s="129"/>
      <c r="U57" s="129"/>
      <c r="V57" s="133" t="str">
        <f t="shared" si="2"/>
        <v/>
      </c>
      <c r="W57" s="133"/>
      <c r="X57" s="133"/>
      <c r="Y57" s="133"/>
      <c r="Z57" s="72" t="s">
        <v>245</v>
      </c>
      <c r="AA57" s="73" t="s">
        <v>60</v>
      </c>
      <c r="AB57" s="74" t="s">
        <v>246</v>
      </c>
      <c r="AD57" s="52" t="s">
        <v>49</v>
      </c>
      <c r="AE57" s="52"/>
      <c r="AF57" t="str">
        <f>B25&amp;C25&amp;D25&amp;"-"&amp;E25&amp;F25&amp;G25&amp;"-"&amp;H25&amp;I25&amp;J25&amp;K25</f>
        <v>--</v>
      </c>
    </row>
    <row r="58" spans="1:32" x14ac:dyDescent="0.25">
      <c r="A58" s="128"/>
      <c r="B58" s="128"/>
      <c r="C58" s="128"/>
      <c r="D58" s="129" t="str">
        <f t="shared" si="0"/>
        <v/>
      </c>
      <c r="E58" s="129"/>
      <c r="F58" s="129"/>
      <c r="G58" s="130"/>
      <c r="H58" s="131"/>
      <c r="I58" s="131"/>
      <c r="J58" s="131"/>
      <c r="K58" s="131"/>
      <c r="L58" s="131"/>
      <c r="M58" s="131"/>
      <c r="N58" s="131"/>
      <c r="O58" s="132" t="str">
        <f t="shared" si="1"/>
        <v/>
      </c>
      <c r="P58" s="129"/>
      <c r="Q58" s="129"/>
      <c r="R58" s="129"/>
      <c r="S58" s="129"/>
      <c r="T58" s="129"/>
      <c r="U58" s="129"/>
      <c r="V58" s="133" t="str">
        <f t="shared" si="2"/>
        <v/>
      </c>
      <c r="W58" s="133"/>
      <c r="X58" s="133"/>
      <c r="Y58" s="133"/>
      <c r="Z58" s="72" t="s">
        <v>259</v>
      </c>
      <c r="AA58" s="73" t="s">
        <v>42</v>
      </c>
      <c r="AB58" s="74" t="s">
        <v>226</v>
      </c>
      <c r="AD58" s="52" t="s">
        <v>51</v>
      </c>
      <c r="AE58" s="52"/>
      <c r="AF58">
        <f>N15</f>
        <v>0</v>
      </c>
    </row>
    <row r="59" spans="1:32" x14ac:dyDescent="0.25">
      <c r="A59" s="128"/>
      <c r="B59" s="128"/>
      <c r="C59" s="128"/>
      <c r="D59" s="129" t="str">
        <f t="shared" si="0"/>
        <v/>
      </c>
      <c r="E59" s="129"/>
      <c r="F59" s="129"/>
      <c r="G59" s="130"/>
      <c r="H59" s="131"/>
      <c r="I59" s="131"/>
      <c r="J59" s="131"/>
      <c r="K59" s="131"/>
      <c r="L59" s="131"/>
      <c r="M59" s="131"/>
      <c r="N59" s="131"/>
      <c r="O59" s="132" t="str">
        <f t="shared" si="1"/>
        <v/>
      </c>
      <c r="P59" s="129"/>
      <c r="Q59" s="129"/>
      <c r="R59" s="129"/>
      <c r="S59" s="129"/>
      <c r="T59" s="129"/>
      <c r="U59" s="129"/>
      <c r="V59" s="133" t="str">
        <f t="shared" si="2"/>
        <v/>
      </c>
      <c r="W59" s="133"/>
      <c r="X59" s="133"/>
      <c r="Y59" s="133"/>
      <c r="Z59" s="72" t="s">
        <v>261</v>
      </c>
      <c r="AA59" s="73" t="s">
        <v>110</v>
      </c>
      <c r="AB59" s="74" t="s">
        <v>262</v>
      </c>
      <c r="AD59" s="52" t="s">
        <v>53</v>
      </c>
      <c r="AE59" s="52"/>
      <c r="AF59">
        <f>N19</f>
        <v>0</v>
      </c>
    </row>
    <row r="60" spans="1:32" x14ac:dyDescent="0.25">
      <c r="A60" s="128"/>
      <c r="B60" s="128"/>
      <c r="C60" s="128"/>
      <c r="D60" s="129" t="str">
        <f t="shared" si="0"/>
        <v/>
      </c>
      <c r="E60" s="129"/>
      <c r="F60" s="129"/>
      <c r="G60" s="130"/>
      <c r="H60" s="131"/>
      <c r="I60" s="131"/>
      <c r="J60" s="131"/>
      <c r="K60" s="131"/>
      <c r="L60" s="131"/>
      <c r="M60" s="131"/>
      <c r="N60" s="131"/>
      <c r="O60" s="132" t="str">
        <f t="shared" si="1"/>
        <v/>
      </c>
      <c r="P60" s="129"/>
      <c r="Q60" s="129"/>
      <c r="R60" s="129"/>
      <c r="S60" s="129"/>
      <c r="T60" s="129"/>
      <c r="U60" s="129"/>
      <c r="V60" s="133" t="str">
        <f t="shared" si="2"/>
        <v/>
      </c>
      <c r="W60" s="133"/>
      <c r="X60" s="133"/>
      <c r="Y60" s="133"/>
      <c r="Z60" s="72" t="s">
        <v>266</v>
      </c>
      <c r="AA60" s="73" t="s">
        <v>93</v>
      </c>
      <c r="AB60" s="74" t="s">
        <v>267</v>
      </c>
      <c r="AD60" s="52" t="s">
        <v>55</v>
      </c>
      <c r="AE60" s="52"/>
      <c r="AF60">
        <f>N23</f>
        <v>0</v>
      </c>
    </row>
    <row r="61" spans="1:32" x14ac:dyDescent="0.25">
      <c r="A61" s="128"/>
      <c r="B61" s="128"/>
      <c r="C61" s="128"/>
      <c r="D61" s="129" t="str">
        <f t="shared" si="0"/>
        <v/>
      </c>
      <c r="E61" s="129"/>
      <c r="F61" s="129"/>
      <c r="G61" s="130"/>
      <c r="H61" s="131"/>
      <c r="I61" s="131"/>
      <c r="J61" s="131"/>
      <c r="K61" s="131"/>
      <c r="L61" s="131"/>
      <c r="M61" s="131"/>
      <c r="N61" s="131"/>
      <c r="O61" s="132" t="str">
        <f t="shared" si="1"/>
        <v/>
      </c>
      <c r="P61" s="129"/>
      <c r="Q61" s="129"/>
      <c r="R61" s="129"/>
      <c r="S61" s="129"/>
      <c r="T61" s="129"/>
      <c r="U61" s="129"/>
      <c r="V61" s="133" t="str">
        <f t="shared" si="2"/>
        <v/>
      </c>
      <c r="W61" s="133"/>
      <c r="X61" s="133"/>
      <c r="Y61" s="133"/>
      <c r="Z61" s="72" t="s">
        <v>273</v>
      </c>
      <c r="AA61" s="73" t="s">
        <v>80</v>
      </c>
      <c r="AB61" s="74" t="s">
        <v>274</v>
      </c>
      <c r="AD61" s="52" t="s">
        <v>57</v>
      </c>
      <c r="AE61" s="52"/>
      <c r="AF61">
        <f>N27</f>
        <v>0</v>
      </c>
    </row>
    <row r="62" spans="1:32" x14ac:dyDescent="0.25">
      <c r="A62" s="128"/>
      <c r="B62" s="128"/>
      <c r="C62" s="128"/>
      <c r="D62" s="129" t="str">
        <f t="shared" si="0"/>
        <v/>
      </c>
      <c r="E62" s="129"/>
      <c r="F62" s="129"/>
      <c r="G62" s="130"/>
      <c r="H62" s="131"/>
      <c r="I62" s="131"/>
      <c r="J62" s="131"/>
      <c r="K62" s="131"/>
      <c r="L62" s="131"/>
      <c r="M62" s="131"/>
      <c r="N62" s="131"/>
      <c r="O62" s="132" t="str">
        <f t="shared" si="1"/>
        <v/>
      </c>
      <c r="P62" s="129"/>
      <c r="Q62" s="129"/>
      <c r="R62" s="129"/>
      <c r="S62" s="129"/>
      <c r="T62" s="129"/>
      <c r="U62" s="129"/>
      <c r="V62" s="133" t="str">
        <f t="shared" si="2"/>
        <v/>
      </c>
      <c r="W62" s="133"/>
      <c r="X62" s="133"/>
      <c r="Y62" s="133"/>
      <c r="Z62" s="72" t="s">
        <v>276</v>
      </c>
      <c r="AA62" s="73" t="s">
        <v>84</v>
      </c>
      <c r="AB62" s="74" t="s">
        <v>227</v>
      </c>
      <c r="AD62" s="52" t="s">
        <v>59</v>
      </c>
      <c r="AE62" s="52"/>
      <c r="AF62">
        <f>N31</f>
        <v>0</v>
      </c>
    </row>
    <row r="63" spans="1:32" x14ac:dyDescent="0.25">
      <c r="A63" s="128"/>
      <c r="B63" s="128"/>
      <c r="C63" s="128"/>
      <c r="D63" s="129" t="str">
        <f t="shared" si="0"/>
        <v/>
      </c>
      <c r="E63" s="129"/>
      <c r="F63" s="129"/>
      <c r="G63" s="130"/>
      <c r="H63" s="131"/>
      <c r="I63" s="131"/>
      <c r="J63" s="131"/>
      <c r="K63" s="131"/>
      <c r="L63" s="131"/>
      <c r="M63" s="131"/>
      <c r="N63" s="131"/>
      <c r="O63" s="132" t="str">
        <f t="shared" si="1"/>
        <v/>
      </c>
      <c r="P63" s="129"/>
      <c r="Q63" s="129"/>
      <c r="R63" s="129"/>
      <c r="S63" s="129"/>
      <c r="T63" s="129"/>
      <c r="U63" s="129"/>
      <c r="V63" s="133" t="str">
        <f t="shared" si="2"/>
        <v/>
      </c>
      <c r="W63" s="133"/>
      <c r="X63" s="133"/>
      <c r="Y63" s="133"/>
      <c r="Z63" s="72" t="s">
        <v>277</v>
      </c>
      <c r="AA63" s="73" t="s">
        <v>74</v>
      </c>
      <c r="AB63" s="74" t="s">
        <v>227</v>
      </c>
      <c r="AD63" s="52" t="s">
        <v>61</v>
      </c>
      <c r="AE63" s="52"/>
      <c r="AF63">
        <f t="shared" ref="AF63:AF88" si="3">H53</f>
        <v>0</v>
      </c>
    </row>
    <row r="64" spans="1:32" x14ac:dyDescent="0.25">
      <c r="A64" s="128"/>
      <c r="B64" s="128"/>
      <c r="C64" s="128"/>
      <c r="D64" s="129" t="str">
        <f t="shared" si="0"/>
        <v/>
      </c>
      <c r="E64" s="129"/>
      <c r="F64" s="129"/>
      <c r="G64" s="130"/>
      <c r="H64" s="131"/>
      <c r="I64" s="131"/>
      <c r="J64" s="131"/>
      <c r="K64" s="131"/>
      <c r="L64" s="131"/>
      <c r="M64" s="131"/>
      <c r="N64" s="131"/>
      <c r="O64" s="132" t="str">
        <f t="shared" si="1"/>
        <v/>
      </c>
      <c r="P64" s="129"/>
      <c r="Q64" s="129"/>
      <c r="R64" s="129"/>
      <c r="S64" s="129"/>
      <c r="T64" s="129"/>
      <c r="U64" s="129"/>
      <c r="V64" s="133" t="str">
        <f t="shared" si="2"/>
        <v/>
      </c>
      <c r="W64" s="133"/>
      <c r="X64" s="133"/>
      <c r="Y64" s="133"/>
      <c r="Z64" s="72" t="s">
        <v>275</v>
      </c>
      <c r="AA64" s="73" t="s">
        <v>91</v>
      </c>
      <c r="AB64" s="74" t="s">
        <v>227</v>
      </c>
      <c r="AD64" s="52" t="s">
        <v>63</v>
      </c>
      <c r="AE64" s="52"/>
      <c r="AF64">
        <f t="shared" si="3"/>
        <v>0</v>
      </c>
    </row>
    <row r="65" spans="1:32" x14ac:dyDescent="0.25">
      <c r="A65" s="128"/>
      <c r="B65" s="128"/>
      <c r="C65" s="128"/>
      <c r="D65" s="129" t="str">
        <f t="shared" si="0"/>
        <v/>
      </c>
      <c r="E65" s="129"/>
      <c r="F65" s="129"/>
      <c r="G65" s="130"/>
      <c r="H65" s="131"/>
      <c r="I65" s="131"/>
      <c r="J65" s="131"/>
      <c r="K65" s="131"/>
      <c r="L65" s="131"/>
      <c r="M65" s="131"/>
      <c r="N65" s="131"/>
      <c r="O65" s="132" t="str">
        <f t="shared" si="1"/>
        <v/>
      </c>
      <c r="P65" s="129"/>
      <c r="Q65" s="129"/>
      <c r="R65" s="129"/>
      <c r="S65" s="129"/>
      <c r="T65" s="129"/>
      <c r="U65" s="129"/>
      <c r="V65" s="133" t="str">
        <f t="shared" si="2"/>
        <v/>
      </c>
      <c r="W65" s="133"/>
      <c r="X65" s="133"/>
      <c r="Y65" s="133"/>
      <c r="Z65" s="72" t="s">
        <v>279</v>
      </c>
      <c r="AA65" s="73" t="s">
        <v>174</v>
      </c>
      <c r="AB65" s="74" t="s">
        <v>227</v>
      </c>
      <c r="AD65" s="52" t="s">
        <v>65</v>
      </c>
      <c r="AE65" s="52"/>
      <c r="AF65">
        <f t="shared" si="3"/>
        <v>0</v>
      </c>
    </row>
    <row r="66" spans="1:32" x14ac:dyDescent="0.25">
      <c r="A66" s="128"/>
      <c r="B66" s="128"/>
      <c r="C66" s="128"/>
      <c r="D66" s="129" t="str">
        <f t="shared" si="0"/>
        <v/>
      </c>
      <c r="E66" s="129"/>
      <c r="F66" s="129"/>
      <c r="G66" s="130"/>
      <c r="H66" s="131"/>
      <c r="I66" s="131"/>
      <c r="J66" s="131"/>
      <c r="K66" s="131"/>
      <c r="L66" s="131"/>
      <c r="M66" s="131"/>
      <c r="N66" s="131"/>
      <c r="O66" s="132" t="str">
        <f t="shared" si="1"/>
        <v/>
      </c>
      <c r="P66" s="129"/>
      <c r="Q66" s="129"/>
      <c r="R66" s="129"/>
      <c r="S66" s="129"/>
      <c r="T66" s="129"/>
      <c r="U66" s="129"/>
      <c r="V66" s="133" t="str">
        <f t="shared" si="2"/>
        <v/>
      </c>
      <c r="W66" s="133"/>
      <c r="X66" s="133"/>
      <c r="Y66" s="133"/>
      <c r="Z66" s="72" t="s">
        <v>284</v>
      </c>
      <c r="AA66" s="73" t="s">
        <v>153</v>
      </c>
      <c r="AB66" s="74" t="s">
        <v>228</v>
      </c>
      <c r="AD66" s="52" t="s">
        <v>67</v>
      </c>
      <c r="AE66" s="52"/>
      <c r="AF66">
        <f t="shared" si="3"/>
        <v>0</v>
      </c>
    </row>
    <row r="67" spans="1:32" x14ac:dyDescent="0.25">
      <c r="A67" s="128"/>
      <c r="B67" s="128"/>
      <c r="C67" s="128"/>
      <c r="D67" s="129" t="str">
        <f t="shared" si="0"/>
        <v/>
      </c>
      <c r="E67" s="129"/>
      <c r="F67" s="129"/>
      <c r="G67" s="130"/>
      <c r="H67" s="131"/>
      <c r="I67" s="131"/>
      <c r="J67" s="131"/>
      <c r="K67" s="131"/>
      <c r="L67" s="131"/>
      <c r="M67" s="131"/>
      <c r="N67" s="131"/>
      <c r="O67" s="132" t="str">
        <f t="shared" si="1"/>
        <v/>
      </c>
      <c r="P67" s="129"/>
      <c r="Q67" s="129"/>
      <c r="R67" s="129"/>
      <c r="S67" s="129"/>
      <c r="T67" s="129"/>
      <c r="U67" s="129"/>
      <c r="V67" s="133" t="str">
        <f t="shared" si="2"/>
        <v/>
      </c>
      <c r="W67" s="133"/>
      <c r="X67" s="133"/>
      <c r="Y67" s="133"/>
      <c r="Z67" s="72" t="s">
        <v>260</v>
      </c>
      <c r="AA67" s="73" t="s">
        <v>58</v>
      </c>
      <c r="AB67" s="74" t="s">
        <v>226</v>
      </c>
      <c r="AD67" s="52" t="s">
        <v>69</v>
      </c>
      <c r="AE67" s="52"/>
      <c r="AF67">
        <f t="shared" si="3"/>
        <v>0</v>
      </c>
    </row>
    <row r="68" spans="1:32" x14ac:dyDescent="0.25">
      <c r="A68" s="128"/>
      <c r="B68" s="128"/>
      <c r="C68" s="128"/>
      <c r="D68" s="129" t="str">
        <f t="shared" si="0"/>
        <v/>
      </c>
      <c r="E68" s="129"/>
      <c r="F68" s="129"/>
      <c r="G68" s="130"/>
      <c r="H68" s="131"/>
      <c r="I68" s="131"/>
      <c r="J68" s="131"/>
      <c r="K68" s="131"/>
      <c r="L68" s="131"/>
      <c r="M68" s="131"/>
      <c r="N68" s="131"/>
      <c r="O68" s="132" t="str">
        <f t="shared" si="1"/>
        <v/>
      </c>
      <c r="P68" s="129"/>
      <c r="Q68" s="129"/>
      <c r="R68" s="129"/>
      <c r="S68" s="129"/>
      <c r="T68" s="129"/>
      <c r="U68" s="129"/>
      <c r="V68" s="133" t="str">
        <f t="shared" si="2"/>
        <v/>
      </c>
      <c r="W68" s="133"/>
      <c r="X68" s="133"/>
      <c r="Y68" s="133"/>
      <c r="Z68" s="72" t="s">
        <v>285</v>
      </c>
      <c r="AA68" s="73" t="s">
        <v>181</v>
      </c>
      <c r="AB68" s="74" t="s">
        <v>229</v>
      </c>
      <c r="AD68" s="52" t="s">
        <v>71</v>
      </c>
      <c r="AE68" s="52"/>
      <c r="AF68">
        <f t="shared" si="3"/>
        <v>0</v>
      </c>
    </row>
    <row r="69" spans="1:32" x14ac:dyDescent="0.25">
      <c r="A69" s="128"/>
      <c r="B69" s="128"/>
      <c r="C69" s="128"/>
      <c r="D69" s="129" t="str">
        <f t="shared" si="0"/>
        <v/>
      </c>
      <c r="E69" s="129"/>
      <c r="F69" s="129"/>
      <c r="G69" s="130"/>
      <c r="H69" s="131"/>
      <c r="I69" s="131"/>
      <c r="J69" s="131"/>
      <c r="K69" s="131"/>
      <c r="L69" s="131"/>
      <c r="M69" s="131"/>
      <c r="N69" s="131"/>
      <c r="O69" s="132" t="str">
        <f t="shared" si="1"/>
        <v/>
      </c>
      <c r="P69" s="129"/>
      <c r="Q69" s="129"/>
      <c r="R69" s="129"/>
      <c r="S69" s="129"/>
      <c r="T69" s="129"/>
      <c r="U69" s="129"/>
      <c r="V69" s="133" t="str">
        <f t="shared" si="2"/>
        <v/>
      </c>
      <c r="W69" s="133"/>
      <c r="X69" s="133"/>
      <c r="Y69" s="133"/>
      <c r="Z69" s="72" t="s">
        <v>289</v>
      </c>
      <c r="AA69" s="73" t="s">
        <v>220</v>
      </c>
      <c r="AB69" s="74" t="s">
        <v>290</v>
      </c>
      <c r="AD69" s="52" t="s">
        <v>73</v>
      </c>
      <c r="AE69" s="52"/>
      <c r="AF69">
        <f t="shared" si="3"/>
        <v>0</v>
      </c>
    </row>
    <row r="70" spans="1:32" x14ac:dyDescent="0.25">
      <c r="A70" s="128"/>
      <c r="B70" s="128"/>
      <c r="C70" s="128"/>
      <c r="D70" s="129" t="str">
        <f t="shared" si="0"/>
        <v/>
      </c>
      <c r="E70" s="129"/>
      <c r="F70" s="129"/>
      <c r="G70" s="130"/>
      <c r="H70" s="131"/>
      <c r="I70" s="131"/>
      <c r="J70" s="131"/>
      <c r="K70" s="131"/>
      <c r="L70" s="131"/>
      <c r="M70" s="131"/>
      <c r="N70" s="131"/>
      <c r="O70" s="132" t="str">
        <f t="shared" si="1"/>
        <v/>
      </c>
      <c r="P70" s="129"/>
      <c r="Q70" s="129"/>
      <c r="R70" s="129"/>
      <c r="S70" s="129"/>
      <c r="T70" s="129"/>
      <c r="U70" s="129"/>
      <c r="V70" s="133" t="str">
        <f t="shared" si="2"/>
        <v/>
      </c>
      <c r="W70" s="133"/>
      <c r="X70" s="133"/>
      <c r="Y70" s="133"/>
      <c r="Z70" s="72" t="s">
        <v>293</v>
      </c>
      <c r="AA70" s="73" t="s">
        <v>223</v>
      </c>
      <c r="AB70" s="74" t="s">
        <v>233</v>
      </c>
      <c r="AD70" s="52" t="s">
        <v>75</v>
      </c>
      <c r="AE70" s="52"/>
      <c r="AF70">
        <f t="shared" si="3"/>
        <v>0</v>
      </c>
    </row>
    <row r="71" spans="1:32" x14ac:dyDescent="0.25">
      <c r="A71" s="128"/>
      <c r="B71" s="128"/>
      <c r="C71" s="128"/>
      <c r="D71" s="129" t="str">
        <f t="shared" si="0"/>
        <v/>
      </c>
      <c r="E71" s="129"/>
      <c r="F71" s="129"/>
      <c r="G71" s="130"/>
      <c r="H71" s="131"/>
      <c r="I71" s="131"/>
      <c r="J71" s="131"/>
      <c r="K71" s="131"/>
      <c r="L71" s="131"/>
      <c r="M71" s="131"/>
      <c r="N71" s="131"/>
      <c r="O71" s="132" t="str">
        <f t="shared" si="1"/>
        <v/>
      </c>
      <c r="P71" s="129"/>
      <c r="Q71" s="129"/>
      <c r="R71" s="129"/>
      <c r="S71" s="129"/>
      <c r="T71" s="129"/>
      <c r="U71" s="129"/>
      <c r="V71" s="133" t="str">
        <f t="shared" si="2"/>
        <v/>
      </c>
      <c r="W71" s="133"/>
      <c r="X71" s="133"/>
      <c r="Y71" s="133"/>
      <c r="Z71" s="72" t="s">
        <v>234</v>
      </c>
      <c r="AA71" s="73" t="s">
        <v>115</v>
      </c>
      <c r="AB71" s="74" t="s">
        <v>225</v>
      </c>
      <c r="AD71" s="52" t="s">
        <v>77</v>
      </c>
      <c r="AE71" s="52"/>
      <c r="AF71">
        <f t="shared" si="3"/>
        <v>0</v>
      </c>
    </row>
    <row r="72" spans="1:32" x14ac:dyDescent="0.25">
      <c r="A72" s="128"/>
      <c r="B72" s="128"/>
      <c r="C72" s="128"/>
      <c r="D72" s="129" t="str">
        <f t="shared" si="0"/>
        <v/>
      </c>
      <c r="E72" s="129"/>
      <c r="F72" s="129"/>
      <c r="G72" s="130"/>
      <c r="H72" s="131"/>
      <c r="I72" s="131"/>
      <c r="J72" s="131"/>
      <c r="K72" s="131"/>
      <c r="L72" s="131"/>
      <c r="M72" s="131"/>
      <c r="N72" s="131"/>
      <c r="O72" s="132" t="str">
        <f t="shared" si="1"/>
        <v/>
      </c>
      <c r="P72" s="129"/>
      <c r="Q72" s="129"/>
      <c r="R72" s="129"/>
      <c r="S72" s="129"/>
      <c r="T72" s="129"/>
      <c r="U72" s="129"/>
      <c r="V72" s="133" t="str">
        <f t="shared" si="2"/>
        <v/>
      </c>
      <c r="W72" s="133"/>
      <c r="X72" s="133"/>
      <c r="Y72" s="133"/>
      <c r="Z72" s="72" t="s">
        <v>282</v>
      </c>
      <c r="AA72" s="73" t="s">
        <v>150</v>
      </c>
      <c r="AB72" s="74" t="s">
        <v>283</v>
      </c>
      <c r="AD72" s="52" t="s">
        <v>79</v>
      </c>
      <c r="AE72" s="52"/>
      <c r="AF72">
        <f t="shared" si="3"/>
        <v>0</v>
      </c>
    </row>
    <row r="73" spans="1:32" x14ac:dyDescent="0.25">
      <c r="A73" s="128"/>
      <c r="B73" s="128"/>
      <c r="C73" s="128"/>
      <c r="D73" s="129" t="str">
        <f t="shared" si="0"/>
        <v/>
      </c>
      <c r="E73" s="129"/>
      <c r="F73" s="129"/>
      <c r="G73" s="130"/>
      <c r="H73" s="131"/>
      <c r="I73" s="131"/>
      <c r="J73" s="131"/>
      <c r="K73" s="131"/>
      <c r="L73" s="131"/>
      <c r="M73" s="131"/>
      <c r="N73" s="131"/>
      <c r="O73" s="132" t="str">
        <f t="shared" si="1"/>
        <v/>
      </c>
      <c r="P73" s="129"/>
      <c r="Q73" s="129"/>
      <c r="R73" s="129"/>
      <c r="S73" s="129"/>
      <c r="T73" s="129"/>
      <c r="U73" s="129"/>
      <c r="V73" s="133" t="str">
        <f t="shared" si="2"/>
        <v/>
      </c>
      <c r="W73" s="133"/>
      <c r="X73" s="133"/>
      <c r="Y73" s="133"/>
      <c r="Z73" s="72" t="s">
        <v>242</v>
      </c>
      <c r="AA73" s="73" t="s">
        <v>48</v>
      </c>
      <c r="AB73" s="74" t="s">
        <v>243</v>
      </c>
      <c r="AD73" s="52" t="s">
        <v>81</v>
      </c>
      <c r="AE73" s="52"/>
      <c r="AF73">
        <f t="shared" si="3"/>
        <v>0</v>
      </c>
    </row>
    <row r="74" spans="1:32" x14ac:dyDescent="0.25">
      <c r="A74" s="128"/>
      <c r="B74" s="128"/>
      <c r="C74" s="128"/>
      <c r="D74" s="129" t="str">
        <f t="shared" si="0"/>
        <v/>
      </c>
      <c r="E74" s="129"/>
      <c r="F74" s="129"/>
      <c r="G74" s="130"/>
      <c r="H74" s="131"/>
      <c r="I74" s="131"/>
      <c r="J74" s="131"/>
      <c r="K74" s="131"/>
      <c r="L74" s="131"/>
      <c r="M74" s="131"/>
      <c r="N74" s="131"/>
      <c r="O74" s="132" t="str">
        <f t="shared" si="1"/>
        <v/>
      </c>
      <c r="P74" s="129"/>
      <c r="Q74" s="129"/>
      <c r="R74" s="129"/>
      <c r="S74" s="129"/>
      <c r="T74" s="129"/>
      <c r="U74" s="129"/>
      <c r="V74" s="133" t="str">
        <f t="shared" si="2"/>
        <v/>
      </c>
      <c r="W74" s="133"/>
      <c r="X74" s="133"/>
      <c r="Y74" s="133"/>
      <c r="Z74" s="72" t="s">
        <v>239</v>
      </c>
      <c r="AA74" s="73" t="s">
        <v>86</v>
      </c>
      <c r="AB74" s="74" t="s">
        <v>217</v>
      </c>
      <c r="AD74" s="52" t="s">
        <v>83</v>
      </c>
      <c r="AE74" s="52"/>
      <c r="AF74">
        <f t="shared" si="3"/>
        <v>0</v>
      </c>
    </row>
    <row r="75" spans="1:32" x14ac:dyDescent="0.25">
      <c r="A75" s="128"/>
      <c r="B75" s="128"/>
      <c r="C75" s="128"/>
      <c r="D75" s="129" t="str">
        <f t="shared" si="0"/>
        <v/>
      </c>
      <c r="E75" s="129"/>
      <c r="F75" s="129"/>
      <c r="G75" s="130"/>
      <c r="H75" s="131"/>
      <c r="I75" s="131"/>
      <c r="J75" s="131"/>
      <c r="K75" s="131"/>
      <c r="L75" s="131"/>
      <c r="M75" s="131"/>
      <c r="N75" s="131"/>
      <c r="O75" s="132" t="str">
        <f t="shared" si="1"/>
        <v/>
      </c>
      <c r="P75" s="129"/>
      <c r="Q75" s="129"/>
      <c r="R75" s="129"/>
      <c r="S75" s="129"/>
      <c r="T75" s="129"/>
      <c r="U75" s="129"/>
      <c r="V75" s="133" t="str">
        <f t="shared" si="2"/>
        <v/>
      </c>
      <c r="W75" s="133"/>
      <c r="X75" s="133"/>
      <c r="Y75" s="133"/>
      <c r="Z75" s="72" t="s">
        <v>265</v>
      </c>
      <c r="AA75" s="73" t="s">
        <v>104</v>
      </c>
      <c r="AB75" s="74" t="s">
        <v>218</v>
      </c>
      <c r="AD75" s="52" t="s">
        <v>85</v>
      </c>
      <c r="AE75" s="52"/>
      <c r="AF75">
        <f t="shared" si="3"/>
        <v>0</v>
      </c>
    </row>
    <row r="76" spans="1:32" x14ac:dyDescent="0.25">
      <c r="A76" s="128"/>
      <c r="B76" s="128"/>
      <c r="C76" s="128"/>
      <c r="D76" s="129" t="str">
        <f t="shared" si="0"/>
        <v/>
      </c>
      <c r="E76" s="129"/>
      <c r="F76" s="129"/>
      <c r="G76" s="130"/>
      <c r="H76" s="131"/>
      <c r="I76" s="131"/>
      <c r="J76" s="131"/>
      <c r="K76" s="131"/>
      <c r="L76" s="131"/>
      <c r="M76" s="131"/>
      <c r="N76" s="131"/>
      <c r="O76" s="132" t="str">
        <f t="shared" si="1"/>
        <v/>
      </c>
      <c r="P76" s="129"/>
      <c r="Q76" s="129"/>
      <c r="R76" s="129"/>
      <c r="S76" s="129"/>
      <c r="T76" s="129"/>
      <c r="U76" s="129"/>
      <c r="V76" s="133" t="str">
        <f t="shared" si="2"/>
        <v/>
      </c>
      <c r="W76" s="133"/>
      <c r="X76" s="133"/>
      <c r="Y76" s="133"/>
      <c r="Z76" s="72" t="s">
        <v>247</v>
      </c>
      <c r="AA76" s="73" t="s">
        <v>54</v>
      </c>
      <c r="AB76" s="74" t="s">
        <v>248</v>
      </c>
      <c r="AD76" s="52" t="s">
        <v>88</v>
      </c>
      <c r="AE76" s="52"/>
      <c r="AF76">
        <f t="shared" si="3"/>
        <v>0</v>
      </c>
    </row>
    <row r="77" spans="1:32" x14ac:dyDescent="0.25">
      <c r="A77" s="128"/>
      <c r="B77" s="128"/>
      <c r="C77" s="128"/>
      <c r="D77" s="129" t="str">
        <f t="shared" si="0"/>
        <v/>
      </c>
      <c r="E77" s="129"/>
      <c r="F77" s="129"/>
      <c r="G77" s="130"/>
      <c r="H77" s="131"/>
      <c r="I77" s="131"/>
      <c r="J77" s="131"/>
      <c r="K77" s="131"/>
      <c r="L77" s="131"/>
      <c r="M77" s="131"/>
      <c r="N77" s="131"/>
      <c r="O77" s="132" t="str">
        <f t="shared" si="1"/>
        <v/>
      </c>
      <c r="P77" s="129"/>
      <c r="Q77" s="129"/>
      <c r="R77" s="129"/>
      <c r="S77" s="129"/>
      <c r="T77" s="129"/>
      <c r="U77" s="129"/>
      <c r="V77" s="133" t="str">
        <f t="shared" si="2"/>
        <v/>
      </c>
      <c r="W77" s="133"/>
      <c r="X77" s="133"/>
      <c r="Y77" s="133"/>
      <c r="Z77" s="72" t="s">
        <v>249</v>
      </c>
      <c r="AA77" s="73" t="s">
        <v>56</v>
      </c>
      <c r="AB77" s="74" t="s">
        <v>248</v>
      </c>
      <c r="AD77" s="52" t="s">
        <v>90</v>
      </c>
      <c r="AE77" s="52"/>
      <c r="AF77">
        <f t="shared" si="3"/>
        <v>0</v>
      </c>
    </row>
    <row r="78" spans="1:32" x14ac:dyDescent="0.25">
      <c r="A78" s="128"/>
      <c r="B78" s="128"/>
      <c r="C78" s="128"/>
      <c r="D78" s="129" t="str">
        <f t="shared" si="0"/>
        <v/>
      </c>
      <c r="E78" s="129"/>
      <c r="F78" s="129"/>
      <c r="G78" s="130"/>
      <c r="H78" s="131"/>
      <c r="I78" s="131"/>
      <c r="J78" s="131"/>
      <c r="K78" s="131"/>
      <c r="L78" s="131"/>
      <c r="M78" s="131"/>
      <c r="N78" s="131"/>
      <c r="O78" s="132" t="str">
        <f t="shared" si="1"/>
        <v/>
      </c>
      <c r="P78" s="129"/>
      <c r="Q78" s="129"/>
      <c r="R78" s="129"/>
      <c r="S78" s="129"/>
      <c r="T78" s="129"/>
      <c r="U78" s="129"/>
      <c r="V78" s="133" t="str">
        <f t="shared" si="2"/>
        <v/>
      </c>
      <c r="W78" s="133"/>
      <c r="X78" s="133"/>
      <c r="Y78" s="133"/>
      <c r="Z78" s="72" t="s">
        <v>263</v>
      </c>
      <c r="AA78" s="73" t="s">
        <v>78</v>
      </c>
      <c r="AB78" s="74" t="s">
        <v>218</v>
      </c>
      <c r="AD78" s="52" t="s">
        <v>92</v>
      </c>
      <c r="AE78" s="52"/>
      <c r="AF78">
        <f t="shared" si="3"/>
        <v>0</v>
      </c>
    </row>
    <row r="79" spans="1:32" ht="15.75" thickBot="1" x14ac:dyDescent="0.3">
      <c r="A79" s="215"/>
      <c r="B79" s="215"/>
      <c r="C79" s="215"/>
      <c r="D79" s="129" t="str">
        <f t="shared" si="0"/>
        <v/>
      </c>
      <c r="E79" s="129"/>
      <c r="F79" s="129"/>
      <c r="G79" s="130"/>
      <c r="H79" s="131"/>
      <c r="I79" s="131"/>
      <c r="J79" s="131"/>
      <c r="K79" s="131"/>
      <c r="L79" s="131"/>
      <c r="M79" s="131"/>
      <c r="N79" s="131"/>
      <c r="O79" s="132" t="str">
        <f t="shared" si="1"/>
        <v/>
      </c>
      <c r="P79" s="129"/>
      <c r="Q79" s="129"/>
      <c r="R79" s="129"/>
      <c r="S79" s="129"/>
      <c r="T79" s="129"/>
      <c r="U79" s="129"/>
      <c r="V79" s="216" t="str">
        <f t="shared" si="2"/>
        <v/>
      </c>
      <c r="W79" s="216"/>
      <c r="X79" s="216"/>
      <c r="Y79" s="216"/>
      <c r="Z79" s="72" t="s">
        <v>264</v>
      </c>
      <c r="AA79" s="73" t="s">
        <v>76</v>
      </c>
      <c r="AB79" s="74" t="s">
        <v>218</v>
      </c>
      <c r="AD79" s="52" t="s">
        <v>94</v>
      </c>
      <c r="AE79" s="52"/>
      <c r="AF79">
        <f t="shared" si="3"/>
        <v>0</v>
      </c>
    </row>
    <row r="80" spans="1:32" x14ac:dyDescent="0.25">
      <c r="A80" s="188" t="s">
        <v>95</v>
      </c>
      <c r="B80" s="189"/>
      <c r="C80" s="179"/>
      <c r="D80" s="180"/>
      <c r="E80" s="180"/>
      <c r="F80" s="180"/>
      <c r="G80" s="180"/>
      <c r="H80" s="180"/>
      <c r="I80" s="180"/>
      <c r="J80" s="180"/>
      <c r="K80" s="180"/>
      <c r="L80" s="180"/>
      <c r="M80" s="180"/>
      <c r="N80" s="180"/>
      <c r="O80" s="180"/>
      <c r="P80" s="181"/>
      <c r="Q80" s="177" t="s">
        <v>96</v>
      </c>
      <c r="R80" s="178"/>
      <c r="S80" s="178"/>
      <c r="T80" s="178"/>
      <c r="U80" s="174">
        <f>SUM(V53:Y79)</f>
        <v>0</v>
      </c>
      <c r="V80" s="175"/>
      <c r="W80" s="175"/>
      <c r="X80" s="175"/>
      <c r="Y80" s="176"/>
      <c r="Z80" s="72" t="s">
        <v>287</v>
      </c>
      <c r="AA80" s="73" t="s">
        <v>219</v>
      </c>
      <c r="AB80" s="74" t="s">
        <v>288</v>
      </c>
      <c r="AD80" s="52" t="s">
        <v>98</v>
      </c>
      <c r="AE80" s="52"/>
      <c r="AF80">
        <f t="shared" si="3"/>
        <v>0</v>
      </c>
    </row>
    <row r="81" spans="1:32" ht="15" customHeight="1" x14ac:dyDescent="0.25">
      <c r="A81" s="190"/>
      <c r="B81" s="191"/>
      <c r="C81" s="182"/>
      <c r="D81" s="183"/>
      <c r="E81" s="183"/>
      <c r="F81" s="183"/>
      <c r="G81" s="183"/>
      <c r="H81" s="183"/>
      <c r="I81" s="183"/>
      <c r="J81" s="183"/>
      <c r="K81" s="183"/>
      <c r="L81" s="183"/>
      <c r="M81" s="183"/>
      <c r="N81" s="183"/>
      <c r="O81" s="183"/>
      <c r="P81" s="184"/>
      <c r="Q81" s="170" t="s">
        <v>99</v>
      </c>
      <c r="R81" s="171"/>
      <c r="S81" s="171"/>
      <c r="T81" s="171"/>
      <c r="U81" s="165" t="str">
        <f>IF(B21="Tennessee",U80*0.1025,"0")</f>
        <v>0</v>
      </c>
      <c r="V81" s="165"/>
      <c r="W81" s="165"/>
      <c r="X81" s="165"/>
      <c r="Y81" s="166"/>
      <c r="Z81" s="72" t="s">
        <v>294</v>
      </c>
      <c r="AA81" s="73" t="s">
        <v>224</v>
      </c>
      <c r="AB81" s="74" t="s">
        <v>295</v>
      </c>
      <c r="AD81" s="52" t="s">
        <v>102</v>
      </c>
      <c r="AE81" s="52"/>
      <c r="AF81">
        <f t="shared" si="3"/>
        <v>0</v>
      </c>
    </row>
    <row r="82" spans="1:32" ht="15.75" thickBot="1" x14ac:dyDescent="0.3">
      <c r="A82" s="192"/>
      <c r="B82" s="193"/>
      <c r="C82" s="185"/>
      <c r="D82" s="186"/>
      <c r="E82" s="186"/>
      <c r="F82" s="186"/>
      <c r="G82" s="186"/>
      <c r="H82" s="186"/>
      <c r="I82" s="186"/>
      <c r="J82" s="186"/>
      <c r="K82" s="186"/>
      <c r="L82" s="186"/>
      <c r="M82" s="186"/>
      <c r="N82" s="186"/>
      <c r="O82" s="186"/>
      <c r="P82" s="187"/>
      <c r="Q82" s="172" t="s">
        <v>103</v>
      </c>
      <c r="R82" s="173"/>
      <c r="S82" s="173"/>
      <c r="T82" s="173"/>
      <c r="U82" s="167">
        <f>U80+U81</f>
        <v>0</v>
      </c>
      <c r="V82" s="168"/>
      <c r="W82" s="168"/>
      <c r="X82" s="168"/>
      <c r="Y82" s="169"/>
      <c r="Z82" s="72" t="s">
        <v>250</v>
      </c>
      <c r="AA82" s="73" t="s">
        <v>100</v>
      </c>
      <c r="AB82" s="74" t="s">
        <v>248</v>
      </c>
      <c r="AD82" s="52" t="s">
        <v>105</v>
      </c>
      <c r="AE82" s="52"/>
      <c r="AF82">
        <f t="shared" si="3"/>
        <v>0</v>
      </c>
    </row>
    <row r="83" spans="1:32" ht="15" customHeight="1" x14ac:dyDescent="0.25">
      <c r="A83" s="75" t="s">
        <v>106</v>
      </c>
      <c r="B83" s="76"/>
      <c r="C83" s="76"/>
      <c r="D83" s="76"/>
      <c r="E83" s="76"/>
      <c r="F83" s="76"/>
      <c r="G83" s="76"/>
      <c r="H83" s="76"/>
      <c r="I83" s="76"/>
      <c r="J83" s="76"/>
      <c r="K83" s="76"/>
      <c r="L83" s="76"/>
      <c r="M83" s="76"/>
      <c r="N83" s="76"/>
      <c r="O83" s="77"/>
      <c r="P83" s="75"/>
      <c r="Q83" s="76"/>
      <c r="R83" s="76"/>
      <c r="S83" s="76"/>
      <c r="T83" s="76"/>
      <c r="U83" s="76"/>
      <c r="V83" s="76"/>
      <c r="W83" s="76"/>
      <c r="X83" s="76"/>
      <c r="Y83" s="208"/>
      <c r="Z83" s="72" t="s">
        <v>236</v>
      </c>
      <c r="AA83" s="73" t="s">
        <v>46</v>
      </c>
      <c r="AB83" s="74" t="s">
        <v>216</v>
      </c>
      <c r="AD83" s="52" t="s">
        <v>108</v>
      </c>
      <c r="AE83" s="52"/>
      <c r="AF83">
        <f>H73</f>
        <v>0</v>
      </c>
    </row>
    <row r="84" spans="1:32" ht="15" customHeight="1" x14ac:dyDescent="0.25">
      <c r="A84" s="78"/>
      <c r="B84" s="79"/>
      <c r="C84" s="79"/>
      <c r="D84" s="79"/>
      <c r="E84" s="79"/>
      <c r="F84" s="79"/>
      <c r="G84" s="79"/>
      <c r="H84" s="79"/>
      <c r="I84" s="79"/>
      <c r="J84" s="79"/>
      <c r="K84" s="79"/>
      <c r="L84" s="79"/>
      <c r="M84" s="79"/>
      <c r="N84" s="79"/>
      <c r="O84" s="80"/>
      <c r="P84" s="78" t="s">
        <v>109</v>
      </c>
      <c r="Q84" s="79"/>
      <c r="R84" s="79"/>
      <c r="S84" s="79"/>
      <c r="T84" s="79"/>
      <c r="U84" s="79"/>
      <c r="V84" s="79"/>
      <c r="W84" s="79"/>
      <c r="X84" s="79"/>
      <c r="Y84" s="87"/>
      <c r="Z84" s="72" t="s">
        <v>252</v>
      </c>
      <c r="AA84" s="73" t="s">
        <v>97</v>
      </c>
      <c r="AB84" s="74" t="s">
        <v>101</v>
      </c>
      <c r="AD84" s="52" t="s">
        <v>111</v>
      </c>
      <c r="AE84" s="52"/>
      <c r="AF84">
        <f>H74</f>
        <v>0</v>
      </c>
    </row>
    <row r="85" spans="1:32" x14ac:dyDescent="0.25">
      <c r="A85" s="78"/>
      <c r="B85" s="79"/>
      <c r="C85" s="79"/>
      <c r="D85" s="79"/>
      <c r="E85" s="79"/>
      <c r="F85" s="79"/>
      <c r="G85" s="79"/>
      <c r="H85" s="79"/>
      <c r="I85" s="79"/>
      <c r="J85" s="79"/>
      <c r="K85" s="79"/>
      <c r="L85" s="79"/>
      <c r="M85" s="79"/>
      <c r="N85" s="79"/>
      <c r="O85" s="80"/>
      <c r="P85" s="78" t="s">
        <v>112</v>
      </c>
      <c r="Q85" s="79"/>
      <c r="R85" s="79"/>
      <c r="S85" s="79"/>
      <c r="T85" s="79"/>
      <c r="U85" s="79"/>
      <c r="V85" s="79"/>
      <c r="W85" s="79"/>
      <c r="X85" s="79"/>
      <c r="Y85" s="87"/>
      <c r="Z85" s="72" t="s">
        <v>253</v>
      </c>
      <c r="AA85" s="73" t="s">
        <v>82</v>
      </c>
      <c r="AB85" s="74" t="s">
        <v>216</v>
      </c>
      <c r="AD85" s="52" t="s">
        <v>114</v>
      </c>
      <c r="AE85" s="52"/>
      <c r="AF85">
        <f t="shared" si="3"/>
        <v>0</v>
      </c>
    </row>
    <row r="86" spans="1:32" x14ac:dyDescent="0.25">
      <c r="A86" s="78"/>
      <c r="B86" s="79"/>
      <c r="C86" s="79"/>
      <c r="D86" s="79"/>
      <c r="E86" s="79"/>
      <c r="F86" s="79"/>
      <c r="G86" s="79"/>
      <c r="H86" s="79"/>
      <c r="I86" s="79"/>
      <c r="J86" s="79"/>
      <c r="K86" s="79"/>
      <c r="L86" s="79"/>
      <c r="M86" s="79"/>
      <c r="N86" s="79"/>
      <c r="O86" s="80"/>
      <c r="P86" s="209" t="s">
        <v>4</v>
      </c>
      <c r="Q86" s="210"/>
      <c r="R86" s="210"/>
      <c r="S86" s="210"/>
      <c r="T86" s="210"/>
      <c r="U86" s="210"/>
      <c r="V86" s="210"/>
      <c r="W86" s="210"/>
      <c r="X86" s="210"/>
      <c r="Y86" s="211"/>
      <c r="Z86" s="72" t="s">
        <v>244</v>
      </c>
      <c r="AA86" s="73" t="s">
        <v>113</v>
      </c>
      <c r="AB86" s="74" t="s">
        <v>216</v>
      </c>
      <c r="AD86" s="52" t="s">
        <v>116</v>
      </c>
      <c r="AE86" s="52"/>
      <c r="AF86">
        <f t="shared" si="3"/>
        <v>0</v>
      </c>
    </row>
    <row r="87" spans="1:32" x14ac:dyDescent="0.25">
      <c r="A87" s="78"/>
      <c r="B87" s="79"/>
      <c r="C87" s="79"/>
      <c r="D87" s="79"/>
      <c r="E87" s="79"/>
      <c r="F87" s="79"/>
      <c r="G87" s="79"/>
      <c r="H87" s="79"/>
      <c r="I87" s="79"/>
      <c r="J87" s="79"/>
      <c r="K87" s="79"/>
      <c r="L87" s="79"/>
      <c r="M87" s="79"/>
      <c r="N87" s="79"/>
      <c r="O87" s="80"/>
      <c r="P87" s="78"/>
      <c r="Q87" s="79"/>
      <c r="R87" s="79"/>
      <c r="S87" s="79"/>
      <c r="T87" s="79"/>
      <c r="U87" s="79"/>
      <c r="V87" s="79"/>
      <c r="W87" s="79"/>
      <c r="X87" s="79"/>
      <c r="Y87" s="87"/>
      <c r="Z87" s="72" t="s">
        <v>237</v>
      </c>
      <c r="AA87" s="73" t="s">
        <v>66</v>
      </c>
      <c r="AB87" s="74" t="s">
        <v>216</v>
      </c>
      <c r="AD87" s="52" t="s">
        <v>117</v>
      </c>
      <c r="AE87" s="52"/>
      <c r="AF87">
        <f t="shared" si="3"/>
        <v>0</v>
      </c>
    </row>
    <row r="88" spans="1:32" x14ac:dyDescent="0.25">
      <c r="A88" s="78"/>
      <c r="B88" s="79"/>
      <c r="C88" s="79"/>
      <c r="D88" s="79"/>
      <c r="E88" s="79"/>
      <c r="F88" s="79"/>
      <c r="G88" s="79"/>
      <c r="H88" s="79"/>
      <c r="I88" s="79"/>
      <c r="J88" s="79"/>
      <c r="K88" s="79"/>
      <c r="L88" s="79"/>
      <c r="M88" s="79"/>
      <c r="N88" s="79"/>
      <c r="O88" s="80"/>
      <c r="P88" s="84" t="s">
        <v>118</v>
      </c>
      <c r="Q88" s="85"/>
      <c r="R88" s="85"/>
      <c r="S88" s="85"/>
      <c r="T88" s="85"/>
      <c r="U88" s="85"/>
      <c r="V88" s="85"/>
      <c r="W88" s="85"/>
      <c r="X88" s="85"/>
      <c r="Y88" s="86"/>
      <c r="Z88" s="72" t="s">
        <v>251</v>
      </c>
      <c r="AA88" s="73" t="s">
        <v>44</v>
      </c>
      <c r="AB88" s="74" t="s">
        <v>101</v>
      </c>
      <c r="AD88" s="52" t="s">
        <v>119</v>
      </c>
      <c r="AE88" s="52"/>
      <c r="AF88">
        <f t="shared" si="3"/>
        <v>0</v>
      </c>
    </row>
    <row r="89" spans="1:32" ht="30" customHeight="1" thickBot="1" x14ac:dyDescent="0.3">
      <c r="A89" s="81" t="s">
        <v>120</v>
      </c>
      <c r="B89" s="82"/>
      <c r="C89" s="82"/>
      <c r="D89" s="82"/>
      <c r="E89" s="82"/>
      <c r="F89" s="82"/>
      <c r="G89" s="82"/>
      <c r="H89" s="82"/>
      <c r="I89" s="82"/>
      <c r="J89" s="82"/>
      <c r="K89" s="82"/>
      <c r="L89" s="82"/>
      <c r="M89" s="82"/>
      <c r="N89" s="82"/>
      <c r="O89" s="83"/>
      <c r="P89" s="212"/>
      <c r="Q89" s="213"/>
      <c r="R89" s="213"/>
      <c r="S89" s="213"/>
      <c r="T89" s="213"/>
      <c r="U89" s="213"/>
      <c r="V89" s="213"/>
      <c r="W89" s="213"/>
      <c r="X89" s="213"/>
      <c r="Y89" s="214"/>
      <c r="Z89" s="72" t="s">
        <v>292</v>
      </c>
      <c r="AA89" s="73" t="s">
        <v>222</v>
      </c>
      <c r="AB89" s="74" t="s">
        <v>232</v>
      </c>
      <c r="AD89" s="52" t="s">
        <v>121</v>
      </c>
      <c r="AE89" s="52"/>
      <c r="AF89">
        <f>H79</f>
        <v>0</v>
      </c>
    </row>
    <row r="90" spans="1:32" ht="15" customHeight="1" x14ac:dyDescent="0.25">
      <c r="A90" s="200" t="s">
        <v>122</v>
      </c>
      <c r="B90" s="201"/>
      <c r="C90" s="201"/>
      <c r="D90" s="201"/>
      <c r="E90" s="201"/>
      <c r="F90" s="201"/>
      <c r="G90" s="201"/>
      <c r="H90" s="201"/>
      <c r="I90" s="201"/>
      <c r="J90" s="201"/>
      <c r="K90" s="201"/>
      <c r="L90" s="201"/>
      <c r="M90" s="201"/>
      <c r="N90" s="201"/>
      <c r="O90" s="201"/>
      <c r="P90" s="201"/>
      <c r="Q90" s="201"/>
      <c r="R90" s="201"/>
      <c r="S90" s="201"/>
      <c r="T90" s="201"/>
      <c r="U90" s="201"/>
      <c r="V90" s="201"/>
      <c r="W90" s="201"/>
      <c r="X90" s="201"/>
      <c r="Y90" s="202"/>
      <c r="Z90" s="72" t="s">
        <v>238</v>
      </c>
      <c r="AA90" s="73" t="s">
        <v>89</v>
      </c>
      <c r="AB90" s="74" t="s">
        <v>87</v>
      </c>
      <c r="AD90" s="52" t="s">
        <v>123</v>
      </c>
      <c r="AE90" s="52"/>
      <c r="AF90">
        <f>B21</f>
        <v>0</v>
      </c>
    </row>
    <row r="91" spans="1:32" x14ac:dyDescent="0.25">
      <c r="A91" s="96" t="s">
        <v>124</v>
      </c>
      <c r="B91" s="203"/>
      <c r="C91" s="203"/>
      <c r="D91" s="203"/>
      <c r="E91" s="203"/>
      <c r="F91" s="203"/>
      <c r="G91" s="203"/>
      <c r="H91" s="203"/>
      <c r="I91" s="203"/>
      <c r="J91" s="203"/>
      <c r="K91" s="203"/>
      <c r="L91" s="203"/>
      <c r="M91" s="203"/>
      <c r="N91" s="203"/>
      <c r="O91" s="203"/>
      <c r="P91" s="203"/>
      <c r="Q91" s="203"/>
      <c r="R91" s="203"/>
      <c r="S91" s="203"/>
      <c r="T91" s="203"/>
      <c r="U91" s="203"/>
      <c r="V91" s="203"/>
      <c r="W91" s="203"/>
      <c r="X91" s="203"/>
      <c r="Y91" s="204"/>
      <c r="Z91" s="72" t="s">
        <v>256</v>
      </c>
      <c r="AA91" s="73" t="s">
        <v>70</v>
      </c>
      <c r="AB91" s="74" t="s">
        <v>257</v>
      </c>
      <c r="AD91" s="52" t="s">
        <v>125</v>
      </c>
      <c r="AE91" s="52"/>
      <c r="AF91">
        <f>B17</f>
        <v>0</v>
      </c>
    </row>
    <row r="92" spans="1:32" ht="15.75" thickBot="1" x14ac:dyDescent="0.3">
      <c r="A92" s="205"/>
      <c r="B92" s="206"/>
      <c r="C92" s="206"/>
      <c r="D92" s="206"/>
      <c r="E92" s="206"/>
      <c r="F92" s="206"/>
      <c r="G92" s="206"/>
      <c r="H92" s="206"/>
      <c r="I92" s="206"/>
      <c r="J92" s="206"/>
      <c r="K92" s="206"/>
      <c r="L92" s="206"/>
      <c r="M92" s="206"/>
      <c r="N92" s="206"/>
      <c r="O92" s="206"/>
      <c r="P92" s="206"/>
      <c r="Q92" s="206"/>
      <c r="R92" s="206"/>
      <c r="S92" s="206"/>
      <c r="T92" s="206"/>
      <c r="U92" s="206"/>
      <c r="V92" s="206"/>
      <c r="W92" s="206"/>
      <c r="X92" s="206"/>
      <c r="Y92" s="207"/>
      <c r="Z92" s="72" t="s">
        <v>258</v>
      </c>
      <c r="AA92" s="73" t="s">
        <v>50</v>
      </c>
      <c r="AB92" s="74" t="s">
        <v>257</v>
      </c>
      <c r="AD92" s="52" t="s">
        <v>126</v>
      </c>
      <c r="AE92" s="52"/>
      <c r="AF92">
        <f>B19</f>
        <v>0</v>
      </c>
    </row>
    <row r="93" spans="1:32" x14ac:dyDescent="0.25">
      <c r="Z93" s="72" t="s">
        <v>286</v>
      </c>
      <c r="AA93" s="73" t="s">
        <v>170</v>
      </c>
      <c r="AB93" s="74" t="s">
        <v>230</v>
      </c>
      <c r="AD93" s="52" t="s">
        <v>127</v>
      </c>
      <c r="AE93" s="52"/>
      <c r="AF93">
        <f>B23</f>
        <v>0</v>
      </c>
    </row>
    <row r="94" spans="1:32" x14ac:dyDescent="0.25">
      <c r="Z94" s="72" t="s">
        <v>271</v>
      </c>
      <c r="AA94" s="73" t="s">
        <v>68</v>
      </c>
      <c r="AB94" s="74" t="s">
        <v>272</v>
      </c>
      <c r="AD94" s="52" t="s">
        <v>128</v>
      </c>
      <c r="AE94" s="52"/>
    </row>
    <row r="95" spans="1:32" x14ac:dyDescent="0.25">
      <c r="Z95" s="72" t="s">
        <v>280</v>
      </c>
      <c r="AA95" s="73" t="s">
        <v>178</v>
      </c>
      <c r="AB95" s="74" t="s">
        <v>281</v>
      </c>
      <c r="AD95" s="52" t="s">
        <v>41</v>
      </c>
      <c r="AE95" s="52"/>
    </row>
    <row r="96" spans="1:32" x14ac:dyDescent="0.25">
      <c r="R96" s="7"/>
      <c r="S96" s="7"/>
      <c r="T96" s="7"/>
      <c r="U96" s="7"/>
      <c r="V96" s="7"/>
      <c r="W96" s="7"/>
      <c r="Z96" s="72" t="s">
        <v>291</v>
      </c>
      <c r="AA96" s="73" t="s">
        <v>221</v>
      </c>
      <c r="AB96" s="74" t="s">
        <v>231</v>
      </c>
      <c r="AD96" s="52" t="s">
        <v>129</v>
      </c>
      <c r="AE96" s="52"/>
    </row>
    <row r="97" spans="26:31" x14ac:dyDescent="0.25">
      <c r="Z97" s="72" t="s">
        <v>270</v>
      </c>
      <c r="AA97" s="73" t="s">
        <v>107</v>
      </c>
      <c r="AB97" s="74" t="s">
        <v>269</v>
      </c>
      <c r="AD97" s="52" t="s">
        <v>130</v>
      </c>
      <c r="AE97" s="52"/>
    </row>
    <row r="98" spans="26:31" x14ac:dyDescent="0.25">
      <c r="Z98" s="72" t="s">
        <v>268</v>
      </c>
      <c r="AA98" s="73" t="s">
        <v>72</v>
      </c>
      <c r="AB98" s="74" t="s">
        <v>269</v>
      </c>
      <c r="AD98" s="52" t="s">
        <v>131</v>
      </c>
      <c r="AE98" s="52"/>
    </row>
    <row r="99" spans="26:31" x14ac:dyDescent="0.25">
      <c r="Z99" s="72" t="s">
        <v>254</v>
      </c>
      <c r="AA99" s="73" t="s">
        <v>52</v>
      </c>
      <c r="AB99" s="74" t="s">
        <v>255</v>
      </c>
      <c r="AD99" s="52" t="s">
        <v>132</v>
      </c>
      <c r="AE99" s="52"/>
    </row>
    <row r="100" spans="26:31" x14ac:dyDescent="0.25">
      <c r="AA100" s="56"/>
      <c r="AB100"/>
      <c r="AD100" s="52" t="s">
        <v>133</v>
      </c>
      <c r="AE100" s="52"/>
    </row>
    <row r="101" spans="26:31" x14ac:dyDescent="0.25">
      <c r="AA101" s="56"/>
      <c r="AB101"/>
      <c r="AD101" s="52" t="s">
        <v>134</v>
      </c>
      <c r="AE101" s="52"/>
    </row>
    <row r="102" spans="26:31" x14ac:dyDescent="0.25">
      <c r="AA102" s="56"/>
      <c r="AB102"/>
      <c r="AD102" s="52" t="s">
        <v>135</v>
      </c>
      <c r="AE102" s="52"/>
    </row>
    <row r="103" spans="26:31" x14ac:dyDescent="0.25">
      <c r="AA103" s="56"/>
      <c r="AB103"/>
      <c r="AD103" s="52" t="s">
        <v>136</v>
      </c>
      <c r="AE103" s="52"/>
    </row>
    <row r="104" spans="26:31" x14ac:dyDescent="0.25">
      <c r="AA104" s="56"/>
      <c r="AB104"/>
      <c r="AD104" s="52"/>
      <c r="AE104" s="52"/>
    </row>
    <row r="105" spans="26:31" x14ac:dyDescent="0.25">
      <c r="AA105" s="56"/>
      <c r="AB105"/>
      <c r="AD105" s="52"/>
      <c r="AE105" s="52"/>
    </row>
    <row r="106" spans="26:31" x14ac:dyDescent="0.25">
      <c r="AA106" s="56"/>
      <c r="AB106"/>
      <c r="AD106" s="52"/>
      <c r="AE106" s="52"/>
    </row>
    <row r="107" spans="26:31" x14ac:dyDescent="0.25">
      <c r="AA107" s="56"/>
      <c r="AB107"/>
      <c r="AD107" s="52"/>
      <c r="AE107" s="52"/>
    </row>
    <row r="108" spans="26:31" x14ac:dyDescent="0.25">
      <c r="AA108" s="56"/>
      <c r="AB108"/>
      <c r="AE108" s="52"/>
    </row>
    <row r="109" spans="26:31" x14ac:dyDescent="0.25">
      <c r="AA109" s="56"/>
      <c r="AB109"/>
    </row>
    <row r="110" spans="26:31" x14ac:dyDescent="0.25">
      <c r="AA110" s="56"/>
      <c r="AB110"/>
    </row>
    <row r="111" spans="26:31" x14ac:dyDescent="0.25">
      <c r="AA111" s="56"/>
      <c r="AB111"/>
    </row>
    <row r="112" spans="26:31" x14ac:dyDescent="0.25">
      <c r="AA112" s="56"/>
      <c r="AB112"/>
      <c r="AD112" s="55"/>
    </row>
    <row r="113" spans="27:31" x14ac:dyDescent="0.25">
      <c r="AA113" s="56"/>
      <c r="AB113"/>
      <c r="AE113" s="55"/>
    </row>
    <row r="114" spans="27:31" x14ac:dyDescent="0.25">
      <c r="AA114" s="56"/>
      <c r="AB114"/>
    </row>
    <row r="115" spans="27:31" x14ac:dyDescent="0.25">
      <c r="AA115" s="56"/>
      <c r="AB115"/>
    </row>
    <row r="116" spans="27:31" x14ac:dyDescent="0.25">
      <c r="AA116" s="56"/>
      <c r="AB116"/>
    </row>
    <row r="117" spans="27:31" x14ac:dyDescent="0.25">
      <c r="AA117" s="56"/>
      <c r="AB117"/>
    </row>
    <row r="118" spans="27:31" x14ac:dyDescent="0.25">
      <c r="AA118" s="56"/>
      <c r="AB118"/>
    </row>
    <row r="119" spans="27:31" x14ac:dyDescent="0.25">
      <c r="AB119"/>
    </row>
    <row r="120" spans="27:31" x14ac:dyDescent="0.25">
      <c r="AB120"/>
    </row>
    <row r="121" spans="27:31" x14ac:dyDescent="0.25">
      <c r="AB121"/>
    </row>
    <row r="122" spans="27:31" x14ac:dyDescent="0.25">
      <c r="AB122"/>
    </row>
    <row r="123" spans="27:31" x14ac:dyDescent="0.25">
      <c r="AB123"/>
    </row>
    <row r="124" spans="27:31" x14ac:dyDescent="0.25">
      <c r="AB124"/>
    </row>
    <row r="125" spans="27:31" x14ac:dyDescent="0.25">
      <c r="AB125"/>
    </row>
    <row r="126" spans="27:31" x14ac:dyDescent="0.25">
      <c r="AB126"/>
    </row>
    <row r="127" spans="27:31" x14ac:dyDescent="0.25">
      <c r="AB127"/>
    </row>
    <row r="128" spans="27:31" x14ac:dyDescent="0.25">
      <c r="AB128"/>
    </row>
    <row r="129" spans="28:28" x14ac:dyDescent="0.25">
      <c r="AB129"/>
    </row>
    <row r="130" spans="28:28" x14ac:dyDescent="0.25">
      <c r="AB130"/>
    </row>
    <row r="131" spans="28:28" x14ac:dyDescent="0.25">
      <c r="AB131"/>
    </row>
    <row r="132" spans="28:28" x14ac:dyDescent="0.25">
      <c r="AB132"/>
    </row>
    <row r="133" spans="28:28" x14ac:dyDescent="0.25">
      <c r="AB133"/>
    </row>
    <row r="134" spans="28:28" x14ac:dyDescent="0.25">
      <c r="AB134"/>
    </row>
    <row r="135" spans="28:28" x14ac:dyDescent="0.25">
      <c r="AB135"/>
    </row>
    <row r="136" spans="28:28" x14ac:dyDescent="0.25">
      <c r="AB136"/>
    </row>
    <row r="137" spans="28:28" x14ac:dyDescent="0.25">
      <c r="AB137"/>
    </row>
    <row r="138" spans="28:28" x14ac:dyDescent="0.25">
      <c r="AB138"/>
    </row>
    <row r="139" spans="28:28" x14ac:dyDescent="0.25">
      <c r="AB139"/>
    </row>
    <row r="140" spans="28:28" x14ac:dyDescent="0.25">
      <c r="AB140"/>
    </row>
    <row r="141" spans="28:28" x14ac:dyDescent="0.25">
      <c r="AB141"/>
    </row>
    <row r="142" spans="28:28" x14ac:dyDescent="0.25">
      <c r="AB142"/>
    </row>
    <row r="143" spans="28:28" x14ac:dyDescent="0.25">
      <c r="AB143"/>
    </row>
  </sheetData>
  <sheetProtection algorithmName="SHA-512" hashValue="nfBfwtnFuDN0vTjo0CWFFMg9T1tMuAONn6Zocyb55NdDsNO0MJKO7RdkoYfaJRA3pd7kZ+uLn2/U6eWlnnTdjg==" saltValue="iKb46MmIiVQJD5+tr8wWLw==" spinCount="100000" sheet="1" objects="1" scenarios="1"/>
  <autoFilter ref="Z53:AB110" xr:uid="{00000000-0009-0000-0000-000000000000}">
    <sortState xmlns:xlrd2="http://schemas.microsoft.com/office/spreadsheetml/2017/richdata2" ref="Z54:AB110">
      <sortCondition ref="Z53:Z110"/>
    </sortState>
  </autoFilter>
  <sortState xmlns:xlrd2="http://schemas.microsoft.com/office/spreadsheetml/2017/richdata2" ref="AJ53:AL102">
    <sortCondition ref="AK53:AK102"/>
  </sortState>
  <mergeCells count="190">
    <mergeCell ref="A90:Y90"/>
    <mergeCell ref="A91:Y92"/>
    <mergeCell ref="P83:Y83"/>
    <mergeCell ref="P85:Y85"/>
    <mergeCell ref="P86:Y86"/>
    <mergeCell ref="P89:Y89"/>
    <mergeCell ref="P87:Y87"/>
    <mergeCell ref="A57:C57"/>
    <mergeCell ref="D57:G57"/>
    <mergeCell ref="H57:N57"/>
    <mergeCell ref="O57:U57"/>
    <mergeCell ref="V57:Y57"/>
    <mergeCell ref="A58:C58"/>
    <mergeCell ref="D58:G58"/>
    <mergeCell ref="H58:N58"/>
    <mergeCell ref="O58:U58"/>
    <mergeCell ref="V58:Y58"/>
    <mergeCell ref="A79:C79"/>
    <mergeCell ref="D79:G79"/>
    <mergeCell ref="H79:N79"/>
    <mergeCell ref="O79:U79"/>
    <mergeCell ref="V79:Y79"/>
    <mergeCell ref="A77:C77"/>
    <mergeCell ref="D77:G77"/>
    <mergeCell ref="A52:C52"/>
    <mergeCell ref="D52:U52"/>
    <mergeCell ref="V52:Y52"/>
    <mergeCell ref="A56:C56"/>
    <mergeCell ref="D56:G56"/>
    <mergeCell ref="H56:N56"/>
    <mergeCell ref="O56:U56"/>
    <mergeCell ref="V56:Y56"/>
    <mergeCell ref="V54:Y54"/>
    <mergeCell ref="V55:Y55"/>
    <mergeCell ref="H53:N53"/>
    <mergeCell ref="O53:U53"/>
    <mergeCell ref="V53:Y53"/>
    <mergeCell ref="A54:C54"/>
    <mergeCell ref="D54:G54"/>
    <mergeCell ref="H54:N54"/>
    <mergeCell ref="O54:U54"/>
    <mergeCell ref="U81:Y81"/>
    <mergeCell ref="U82:Y82"/>
    <mergeCell ref="Q81:T81"/>
    <mergeCell ref="Q82:T82"/>
    <mergeCell ref="U80:Y80"/>
    <mergeCell ref="Q80:T80"/>
    <mergeCell ref="C80:P82"/>
    <mergeCell ref="A80:B82"/>
    <mergeCell ref="O75:U75"/>
    <mergeCell ref="V75:Y75"/>
    <mergeCell ref="A76:C76"/>
    <mergeCell ref="D76:G76"/>
    <mergeCell ref="H76:N76"/>
    <mergeCell ref="V76:Y76"/>
    <mergeCell ref="V77:Y77"/>
    <mergeCell ref="O76:U76"/>
    <mergeCell ref="A78:C78"/>
    <mergeCell ref="D78:G78"/>
    <mergeCell ref="H77:N77"/>
    <mergeCell ref="O77:U77"/>
    <mergeCell ref="O78:U78"/>
    <mergeCell ref="V78:Y78"/>
    <mergeCell ref="A75:C75"/>
    <mergeCell ref="D75:G75"/>
    <mergeCell ref="H78:N78"/>
    <mergeCell ref="A72:C72"/>
    <mergeCell ref="D72:G72"/>
    <mergeCell ref="H72:N72"/>
    <mergeCell ref="O72:U72"/>
    <mergeCell ref="V72:Y72"/>
    <mergeCell ref="D73:G73"/>
    <mergeCell ref="H73:N73"/>
    <mergeCell ref="O73:U73"/>
    <mergeCell ref="V73:Y73"/>
    <mergeCell ref="A74:C74"/>
    <mergeCell ref="D74:G74"/>
    <mergeCell ref="H74:N74"/>
    <mergeCell ref="O74:U74"/>
    <mergeCell ref="V74:Y74"/>
    <mergeCell ref="A73:C73"/>
    <mergeCell ref="H75:N75"/>
    <mergeCell ref="A70:C70"/>
    <mergeCell ref="D70:G70"/>
    <mergeCell ref="H70:N70"/>
    <mergeCell ref="O70:U70"/>
    <mergeCell ref="V70:Y70"/>
    <mergeCell ref="A71:C71"/>
    <mergeCell ref="D71:G71"/>
    <mergeCell ref="H71:N71"/>
    <mergeCell ref="O71:U71"/>
    <mergeCell ref="V71:Y71"/>
    <mergeCell ref="A68:C68"/>
    <mergeCell ref="D68:G68"/>
    <mergeCell ref="H68:N68"/>
    <mergeCell ref="O68:U68"/>
    <mergeCell ref="V68:Y68"/>
    <mergeCell ref="A69:C69"/>
    <mergeCell ref="D69:G69"/>
    <mergeCell ref="H69:N69"/>
    <mergeCell ref="O69:U69"/>
    <mergeCell ref="V69:Y69"/>
    <mergeCell ref="A66:C66"/>
    <mergeCell ref="D66:G66"/>
    <mergeCell ref="H66:N66"/>
    <mergeCell ref="O66:U66"/>
    <mergeCell ref="V66:Y66"/>
    <mergeCell ref="A67:C67"/>
    <mergeCell ref="D67:G67"/>
    <mergeCell ref="H67:N67"/>
    <mergeCell ref="O67:U67"/>
    <mergeCell ref="V67:Y67"/>
    <mergeCell ref="A64:C64"/>
    <mergeCell ref="D64:G64"/>
    <mergeCell ref="H64:N64"/>
    <mergeCell ref="O64:U64"/>
    <mergeCell ref="V64:Y64"/>
    <mergeCell ref="A65:C65"/>
    <mergeCell ref="D65:G65"/>
    <mergeCell ref="H65:N65"/>
    <mergeCell ref="O65:U65"/>
    <mergeCell ref="V65:Y65"/>
    <mergeCell ref="A62:C62"/>
    <mergeCell ref="D62:G62"/>
    <mergeCell ref="H62:N62"/>
    <mergeCell ref="O62:U62"/>
    <mergeCell ref="V62:Y62"/>
    <mergeCell ref="A63:C63"/>
    <mergeCell ref="D63:G63"/>
    <mergeCell ref="H63:N63"/>
    <mergeCell ref="O63:U63"/>
    <mergeCell ref="V63:Y63"/>
    <mergeCell ref="A60:C60"/>
    <mergeCell ref="D60:G60"/>
    <mergeCell ref="H60:N60"/>
    <mergeCell ref="O60:U60"/>
    <mergeCell ref="V60:Y60"/>
    <mergeCell ref="A61:C61"/>
    <mergeCell ref="D61:G61"/>
    <mergeCell ref="H61:N61"/>
    <mergeCell ref="O61:U61"/>
    <mergeCell ref="V61:Y61"/>
    <mergeCell ref="B4:G4"/>
    <mergeCell ref="A8:Y8"/>
    <mergeCell ref="B6:G6"/>
    <mergeCell ref="D31:L31"/>
    <mergeCell ref="A11:E11"/>
    <mergeCell ref="B17:L17"/>
    <mergeCell ref="B19:L19"/>
    <mergeCell ref="D29:L29"/>
    <mergeCell ref="A55:C55"/>
    <mergeCell ref="D55:G55"/>
    <mergeCell ref="H55:N55"/>
    <mergeCell ref="O55:U55"/>
    <mergeCell ref="B23:F23"/>
    <mergeCell ref="P1:Y6"/>
    <mergeCell ref="P7:Y7"/>
    <mergeCell ref="D53:G53"/>
    <mergeCell ref="B21:J21"/>
    <mergeCell ref="B13:L15"/>
    <mergeCell ref="V50:Y51"/>
    <mergeCell ref="A50:C51"/>
    <mergeCell ref="D50:G51"/>
    <mergeCell ref="H50:N51"/>
    <mergeCell ref="O50:U51"/>
    <mergeCell ref="A53:C53"/>
    <mergeCell ref="A83:O88"/>
    <mergeCell ref="A89:O89"/>
    <mergeCell ref="P88:Y88"/>
    <mergeCell ref="P84:Y84"/>
    <mergeCell ref="A9:Y9"/>
    <mergeCell ref="I5:N5"/>
    <mergeCell ref="I6:N6"/>
    <mergeCell ref="I7:N7"/>
    <mergeCell ref="I49:Y49"/>
    <mergeCell ref="I47:Y48"/>
    <mergeCell ref="N27:Y27"/>
    <mergeCell ref="N31:Y31"/>
    <mergeCell ref="N19:Y19"/>
    <mergeCell ref="N23:Y23"/>
    <mergeCell ref="N15:Y15"/>
    <mergeCell ref="A47:D48"/>
    <mergeCell ref="E47:H48"/>
    <mergeCell ref="A45:D46"/>
    <mergeCell ref="I45:Y46"/>
    <mergeCell ref="A59:C59"/>
    <mergeCell ref="D59:G59"/>
    <mergeCell ref="H59:N59"/>
    <mergeCell ref="O59:U59"/>
    <mergeCell ref="V59:Y59"/>
  </mergeCells>
  <phoneticPr fontId="14" type="noConversion"/>
  <dataValidations xWindow="290" yWindow="511" count="5">
    <dataValidation type="date" operator="greaterThan" allowBlank="1" showInputMessage="1" showErrorMessage="1" prompt="Please enter in m/dd/yyyy format" sqref="B4:G4" xr:uid="{00000000-0002-0000-0000-000000000000}">
      <formula1>42621</formula1>
    </dataValidation>
    <dataValidation type="whole" allowBlank="1" showInputMessage="1" showErrorMessage="1" error="Please input one whole number per box." sqref="O25:X25 B25:K25 B27:K27" xr:uid="{00000000-0002-0000-0000-000001000000}">
      <formula1>0</formula1>
      <formula2>9</formula2>
    </dataValidation>
    <dataValidation type="whole" allowBlank="1" showInputMessage="1" showErrorMessage="1" error="Please input one whole number per box." sqref="B23:F23" xr:uid="{00000000-0002-0000-0000-000003000000}">
      <formula1>0</formula1>
      <formula2>99999</formula2>
    </dataValidation>
    <dataValidation type="list" allowBlank="1" showInputMessage="1" showErrorMessage="1" promptTitle="State" prompt="Please choose a state from the dropdown list." sqref="B21:J21" xr:uid="{00000000-0002-0000-0000-000002000000}">
      <formula1>$AD$53:$AD$103</formula1>
    </dataValidation>
    <dataValidation type="list" allowBlank="1" showInputMessage="1" showErrorMessage="1" prompt="Please choose the contract number from the dropsown list.  All other fields will automatically fill in." sqref="H53:N79" xr:uid="{FCD0D12B-932B-483E-8E6B-396F4C7B0B22}">
      <formula1>$Z$54:$Z$99</formula1>
    </dataValidation>
  </dataValidations>
  <hyperlinks>
    <hyperlink ref="P7:Y7" r:id="rId1" display="mailto:HQCONST.PROPOSALS.TDOT@tn.gov" xr:uid="{00000000-0004-0000-0000-000000000000}"/>
    <hyperlink ref="A89:O89" r:id="rId2" display="http://tn.gov/tdot/topic/construction-contractor-prequalification" xr:uid="{00000000-0004-0000-0000-000001000000}"/>
    <hyperlink ref="I47" r:id="rId3" xr:uid="{00000000-0004-0000-0000-000003000000}"/>
    <hyperlink ref="A89" r:id="rId4" xr:uid="{00000000-0004-0000-0000-000004000000}"/>
    <hyperlink ref="P86" r:id="rId5" xr:uid="{F3DF0007-F15E-4A2E-ACF9-3FB33B9A9009}"/>
    <hyperlink ref="P7" r:id="rId6" xr:uid="{39F66481-7615-4B66-9C23-76307AF262CA}"/>
    <hyperlink ref="A91" r:id="rId7" xr:uid="{94917B88-00D2-480D-8DD7-AEA4B9A14C3B}"/>
  </hyperlinks>
  <pageMargins left="0.7" right="0.7" top="0.75" bottom="0.75" header="0.3" footer="0.3"/>
  <pageSetup scale="93" orientation="portrait" r:id="rId8"/>
  <rowBreaks count="1" manualBreakCount="1">
    <brk id="48" max="27" man="1"/>
  </rowBreaks>
  <colBreaks count="1" manualBreakCount="1">
    <brk id="25" max="91" man="1"/>
  </colBreaks>
  <drawing r:id="rId9"/>
  <legacyDrawing r:id="rId10"/>
  <mc:AlternateContent xmlns:mc="http://schemas.openxmlformats.org/markup-compatibility/2006">
    <mc:Choice Requires="x14">
      <controls>
        <mc:AlternateContent xmlns:mc="http://schemas.openxmlformats.org/markup-compatibility/2006">
          <mc:Choice Requires="x14">
            <control shapeId="1027" r:id="rId11" name="Option Button 3">
              <controlPr defaultSize="0" autoFill="0" autoLine="0" autoPict="0">
                <anchor moveWithCells="1">
                  <from>
                    <xdr:col>10</xdr:col>
                    <xdr:colOff>85725</xdr:colOff>
                    <xdr:row>9</xdr:row>
                    <xdr:rowOff>0</xdr:rowOff>
                  </from>
                  <to>
                    <xdr:col>12</xdr:col>
                    <xdr:colOff>85725</xdr:colOff>
                    <xdr:row>10</xdr:row>
                    <xdr:rowOff>0</xdr:rowOff>
                  </to>
                </anchor>
              </controlPr>
            </control>
          </mc:Choice>
        </mc:AlternateContent>
        <mc:AlternateContent xmlns:mc="http://schemas.openxmlformats.org/markup-compatibility/2006">
          <mc:Choice Requires="x14">
            <control shapeId="1030" r:id="rId12" name="Option Button 6">
              <controlPr defaultSize="0" autoFill="0" autoLine="0" autoPict="0">
                <anchor moveWithCells="1">
                  <from>
                    <xdr:col>7</xdr:col>
                    <xdr:colOff>133350</xdr:colOff>
                    <xdr:row>9</xdr:row>
                    <xdr:rowOff>0</xdr:rowOff>
                  </from>
                  <to>
                    <xdr:col>9</xdr:col>
                    <xdr:colOff>133350</xdr:colOff>
                    <xdr:row>10</xdr:row>
                    <xdr:rowOff>0</xdr:rowOff>
                  </to>
                </anchor>
              </controlPr>
            </control>
          </mc:Choice>
        </mc:AlternateContent>
        <mc:AlternateContent xmlns:mc="http://schemas.openxmlformats.org/markup-compatibility/2006">
          <mc:Choice Requires="x14">
            <control shapeId="1031" r:id="rId13" name="Option Button 7">
              <controlPr defaultSize="0" autoFill="0" autoLine="0" autoPict="0">
                <anchor moveWithCells="1">
                  <from>
                    <xdr:col>0</xdr:col>
                    <xdr:colOff>19050</xdr:colOff>
                    <xdr:row>36</xdr:row>
                    <xdr:rowOff>19050</xdr:rowOff>
                  </from>
                  <to>
                    <xdr:col>1</xdr:col>
                    <xdr:colOff>123825</xdr:colOff>
                    <xdr:row>37</xdr:row>
                    <xdr:rowOff>9525</xdr:rowOff>
                  </to>
                </anchor>
              </controlPr>
            </control>
          </mc:Choice>
        </mc:AlternateContent>
        <mc:AlternateContent xmlns:mc="http://schemas.openxmlformats.org/markup-compatibility/2006">
          <mc:Choice Requires="x14">
            <control shapeId="1032" r:id="rId14" name="Option Button 8">
              <controlPr defaultSize="0" autoFill="0" autoLine="0" autoPict="0">
                <anchor moveWithCells="1">
                  <from>
                    <xdr:col>0</xdr:col>
                    <xdr:colOff>28575</xdr:colOff>
                    <xdr:row>40</xdr:row>
                    <xdr:rowOff>9525</xdr:rowOff>
                  </from>
                  <to>
                    <xdr:col>1</xdr:col>
                    <xdr:colOff>123825</xdr:colOff>
                    <xdr:row>41</xdr:row>
                    <xdr:rowOff>142875</xdr:rowOff>
                  </to>
                </anchor>
              </controlPr>
            </control>
          </mc:Choice>
        </mc:AlternateContent>
        <mc:AlternateContent xmlns:mc="http://schemas.openxmlformats.org/markup-compatibility/2006">
          <mc:Choice Requires="x14">
            <control shapeId="1035" r:id="rId15" name="Group Box 11">
              <controlPr defaultSize="0" autoFill="0" autoPict="0">
                <anchor moveWithCells="1">
                  <from>
                    <xdr:col>0</xdr:col>
                    <xdr:colOff>0</xdr:colOff>
                    <xdr:row>36</xdr:row>
                    <xdr:rowOff>0</xdr:rowOff>
                  </from>
                  <to>
                    <xdr:col>1</xdr:col>
                    <xdr:colOff>123825</xdr:colOff>
                    <xdr:row>43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90" yWindow="511" count="1">
        <x14:dataValidation type="list" allowBlank="1" showInputMessage="1" showErrorMessage="1" promptTitle="State" prompt="Please choose a state from the dropdown list." xr:uid="{00000000-0002-0000-0000-000005000000}">
          <x14:formula1>
            <xm:f>Sheet3!$B$1:$B$51</xm:f>
          </x14:formula1>
          <xm:sqref>B22:J22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C45"/>
  <sheetViews>
    <sheetView zoomScaleNormal="100" workbookViewId="0">
      <selection activeCell="A2" sqref="A2:C41"/>
    </sheetView>
  </sheetViews>
  <sheetFormatPr defaultRowHeight="15" x14ac:dyDescent="0.25"/>
  <cols>
    <col min="3" max="3" width="35.140625" bestFit="1" customWidth="1"/>
  </cols>
  <sheetData>
    <row r="2" spans="1:3" x14ac:dyDescent="0.25">
      <c r="A2" s="71" t="s">
        <v>137</v>
      </c>
      <c r="B2" s="56" t="s">
        <v>44</v>
      </c>
      <c r="C2" s="55" t="s">
        <v>138</v>
      </c>
    </row>
    <row r="3" spans="1:3" x14ac:dyDescent="0.25">
      <c r="A3" s="71" t="s">
        <v>139</v>
      </c>
      <c r="B3" s="56" t="s">
        <v>91</v>
      </c>
      <c r="C3" s="55" t="s">
        <v>140</v>
      </c>
    </row>
    <row r="4" spans="1:3" x14ac:dyDescent="0.25">
      <c r="A4" s="71" t="s">
        <v>141</v>
      </c>
      <c r="B4" s="56" t="s">
        <v>50</v>
      </c>
      <c r="C4" s="55" t="s">
        <v>142</v>
      </c>
    </row>
    <row r="5" spans="1:3" x14ac:dyDescent="0.25">
      <c r="A5" s="71" t="s">
        <v>143</v>
      </c>
      <c r="B5" s="56" t="s">
        <v>84</v>
      </c>
      <c r="C5" s="55" t="s">
        <v>144</v>
      </c>
    </row>
    <row r="6" spans="1:3" x14ac:dyDescent="0.25">
      <c r="A6" s="71" t="s">
        <v>145</v>
      </c>
      <c r="B6" s="56" t="s">
        <v>107</v>
      </c>
      <c r="C6" s="55" t="s">
        <v>146</v>
      </c>
    </row>
    <row r="7" spans="1:3" x14ac:dyDescent="0.25">
      <c r="A7" s="71" t="s">
        <v>147</v>
      </c>
      <c r="B7" s="56" t="s">
        <v>74</v>
      </c>
      <c r="C7" s="55" t="s">
        <v>148</v>
      </c>
    </row>
    <row r="8" spans="1:3" x14ac:dyDescent="0.25">
      <c r="A8" s="71" t="s">
        <v>149</v>
      </c>
      <c r="B8" s="56" t="s">
        <v>150</v>
      </c>
      <c r="C8" s="55" t="s">
        <v>151</v>
      </c>
    </row>
    <row r="9" spans="1:3" x14ac:dyDescent="0.25">
      <c r="A9" s="71" t="s">
        <v>152</v>
      </c>
      <c r="B9" s="56" t="s">
        <v>153</v>
      </c>
      <c r="C9" s="55" t="s">
        <v>154</v>
      </c>
    </row>
    <row r="10" spans="1:3" x14ac:dyDescent="0.25">
      <c r="A10" s="71" t="s">
        <v>155</v>
      </c>
      <c r="B10" s="56" t="s">
        <v>93</v>
      </c>
      <c r="C10" s="55" t="s">
        <v>156</v>
      </c>
    </row>
    <row r="11" spans="1:3" x14ac:dyDescent="0.25">
      <c r="A11" s="71" t="s">
        <v>157</v>
      </c>
      <c r="B11" s="56" t="s">
        <v>42</v>
      </c>
      <c r="C11" s="55" t="s">
        <v>158</v>
      </c>
    </row>
    <row r="12" spans="1:3" x14ac:dyDescent="0.25">
      <c r="A12" s="71" t="s">
        <v>159</v>
      </c>
      <c r="B12" s="56" t="s">
        <v>82</v>
      </c>
      <c r="C12" s="55" t="s">
        <v>160</v>
      </c>
    </row>
    <row r="13" spans="1:3" x14ac:dyDescent="0.25">
      <c r="A13" s="71" t="s">
        <v>161</v>
      </c>
      <c r="B13" s="56" t="s">
        <v>72</v>
      </c>
      <c r="C13" s="55" t="s">
        <v>162</v>
      </c>
    </row>
    <row r="14" spans="1:3" x14ac:dyDescent="0.25">
      <c r="A14" s="71" t="s">
        <v>163</v>
      </c>
      <c r="B14" s="56" t="s">
        <v>52</v>
      </c>
      <c r="C14" s="55" t="s">
        <v>164</v>
      </c>
    </row>
    <row r="15" spans="1:3" x14ac:dyDescent="0.25">
      <c r="A15" s="71" t="s">
        <v>165</v>
      </c>
      <c r="B15" s="56" t="s">
        <v>76</v>
      </c>
      <c r="C15" s="55" t="s">
        <v>166</v>
      </c>
    </row>
    <row r="16" spans="1:3" x14ac:dyDescent="0.25">
      <c r="A16" s="71" t="s">
        <v>167</v>
      </c>
      <c r="B16" s="56" t="s">
        <v>48</v>
      </c>
      <c r="C16" s="55" t="s">
        <v>168</v>
      </c>
    </row>
    <row r="17" spans="1:3" x14ac:dyDescent="0.25">
      <c r="A17" s="71" t="s">
        <v>169</v>
      </c>
      <c r="B17" s="56" t="s">
        <v>170</v>
      </c>
      <c r="C17" s="55" t="s">
        <v>133</v>
      </c>
    </row>
    <row r="18" spans="1:3" x14ac:dyDescent="0.25">
      <c r="A18" s="71" t="s">
        <v>171</v>
      </c>
      <c r="B18" s="56" t="s">
        <v>68</v>
      </c>
      <c r="C18" s="55" t="s">
        <v>172</v>
      </c>
    </row>
    <row r="19" spans="1:3" x14ac:dyDescent="0.25">
      <c r="A19" s="71" t="s">
        <v>173</v>
      </c>
      <c r="B19" s="56" t="s">
        <v>174</v>
      </c>
      <c r="C19" s="55" t="s">
        <v>175</v>
      </c>
    </row>
    <row r="20" spans="1:3" x14ac:dyDescent="0.25">
      <c r="A20" s="71" t="s">
        <v>176</v>
      </c>
      <c r="B20" s="56" t="s">
        <v>80</v>
      </c>
      <c r="C20" s="55" t="s">
        <v>172</v>
      </c>
    </row>
    <row r="21" spans="1:3" x14ac:dyDescent="0.25">
      <c r="A21" s="71" t="s">
        <v>177</v>
      </c>
      <c r="B21" s="56" t="s">
        <v>178</v>
      </c>
      <c r="C21" s="55" t="s">
        <v>179</v>
      </c>
    </row>
    <row r="22" spans="1:3" x14ac:dyDescent="0.25">
      <c r="A22" s="71" t="s">
        <v>180</v>
      </c>
      <c r="B22" s="56" t="s">
        <v>181</v>
      </c>
      <c r="C22" s="55" t="s">
        <v>133</v>
      </c>
    </row>
    <row r="23" spans="1:3" x14ac:dyDescent="0.25">
      <c r="A23" s="71" t="s">
        <v>182</v>
      </c>
      <c r="B23" s="56" t="s">
        <v>78</v>
      </c>
      <c r="C23" s="55" t="s">
        <v>166</v>
      </c>
    </row>
    <row r="24" spans="1:3" x14ac:dyDescent="0.25">
      <c r="A24" s="71" t="s">
        <v>183</v>
      </c>
      <c r="B24" s="56" t="s">
        <v>58</v>
      </c>
      <c r="C24" s="55" t="s">
        <v>184</v>
      </c>
    </row>
    <row r="25" spans="1:3" x14ac:dyDescent="0.25">
      <c r="A25" s="71" t="s">
        <v>185</v>
      </c>
      <c r="B25" s="56" t="s">
        <v>104</v>
      </c>
      <c r="C25" s="55" t="s">
        <v>186</v>
      </c>
    </row>
    <row r="26" spans="1:3" x14ac:dyDescent="0.25">
      <c r="A26" s="71" t="s">
        <v>187</v>
      </c>
      <c r="B26" s="56" t="s">
        <v>66</v>
      </c>
      <c r="C26" s="55" t="s">
        <v>188</v>
      </c>
    </row>
    <row r="27" spans="1:3" x14ac:dyDescent="0.25">
      <c r="A27" s="71" t="s">
        <v>189</v>
      </c>
      <c r="B27" s="56" t="s">
        <v>110</v>
      </c>
      <c r="C27" s="55" t="s">
        <v>190</v>
      </c>
    </row>
    <row r="28" spans="1:3" x14ac:dyDescent="0.25">
      <c r="A28" s="71" t="s">
        <v>191</v>
      </c>
      <c r="B28" s="56" t="s">
        <v>192</v>
      </c>
      <c r="C28" s="55" t="s">
        <v>148</v>
      </c>
    </row>
    <row r="29" spans="1:3" x14ac:dyDescent="0.25">
      <c r="A29" s="71" t="s">
        <v>193</v>
      </c>
      <c r="B29" s="56" t="s">
        <v>89</v>
      </c>
      <c r="C29" s="55" t="s">
        <v>194</v>
      </c>
    </row>
    <row r="30" spans="1:3" x14ac:dyDescent="0.25">
      <c r="A30" s="71" t="s">
        <v>195</v>
      </c>
      <c r="B30" s="56" t="s">
        <v>60</v>
      </c>
      <c r="C30" s="55" t="s">
        <v>196</v>
      </c>
    </row>
    <row r="31" spans="1:3" x14ac:dyDescent="0.25">
      <c r="A31" s="71" t="s">
        <v>197</v>
      </c>
      <c r="B31" s="56" t="s">
        <v>70</v>
      </c>
      <c r="C31" s="55" t="s">
        <v>142</v>
      </c>
    </row>
    <row r="32" spans="1:3" x14ac:dyDescent="0.25">
      <c r="A32" s="71" t="s">
        <v>198</v>
      </c>
      <c r="B32" s="56" t="s">
        <v>54</v>
      </c>
      <c r="C32" s="55" t="s">
        <v>199</v>
      </c>
    </row>
    <row r="33" spans="1:3" x14ac:dyDescent="0.25">
      <c r="A33" s="71" t="s">
        <v>200</v>
      </c>
      <c r="B33" s="56" t="s">
        <v>97</v>
      </c>
      <c r="C33" s="55" t="s">
        <v>199</v>
      </c>
    </row>
    <row r="34" spans="1:3" x14ac:dyDescent="0.25">
      <c r="A34" s="71" t="s">
        <v>201</v>
      </c>
      <c r="B34" s="56" t="s">
        <v>113</v>
      </c>
      <c r="C34" s="55" t="s">
        <v>188</v>
      </c>
    </row>
    <row r="35" spans="1:3" x14ac:dyDescent="0.25">
      <c r="A35" s="71" t="s">
        <v>202</v>
      </c>
      <c r="B35" s="56" t="s">
        <v>100</v>
      </c>
      <c r="C35" s="55" t="s">
        <v>203</v>
      </c>
    </row>
    <row r="36" spans="1:3" x14ac:dyDescent="0.25">
      <c r="A36" s="71" t="s">
        <v>204</v>
      </c>
      <c r="B36" s="56" t="s">
        <v>86</v>
      </c>
      <c r="C36" s="55" t="s">
        <v>199</v>
      </c>
    </row>
    <row r="37" spans="1:3" x14ac:dyDescent="0.25">
      <c r="A37" s="71" t="s">
        <v>205</v>
      </c>
      <c r="B37" s="56" t="s">
        <v>46</v>
      </c>
      <c r="C37" s="55" t="s">
        <v>188</v>
      </c>
    </row>
    <row r="38" spans="1:3" x14ac:dyDescent="0.25">
      <c r="A38" s="71" t="s">
        <v>206</v>
      </c>
      <c r="B38" s="56" t="s">
        <v>64</v>
      </c>
      <c r="C38" s="55" t="s">
        <v>207</v>
      </c>
    </row>
    <row r="39" spans="1:3" x14ac:dyDescent="0.25">
      <c r="A39" s="71" t="s">
        <v>208</v>
      </c>
      <c r="B39" s="56" t="s">
        <v>56</v>
      </c>
      <c r="C39" s="55" t="s">
        <v>209</v>
      </c>
    </row>
    <row r="40" spans="1:3" x14ac:dyDescent="0.25">
      <c r="A40" s="71" t="s">
        <v>210</v>
      </c>
      <c r="B40" s="56" t="s">
        <v>62</v>
      </c>
      <c r="C40" s="55" t="s">
        <v>211</v>
      </c>
    </row>
    <row r="41" spans="1:3" x14ac:dyDescent="0.25">
      <c r="A41" s="71" t="s">
        <v>212</v>
      </c>
      <c r="B41" s="56" t="s">
        <v>115</v>
      </c>
      <c r="C41" s="55" t="s">
        <v>188</v>
      </c>
    </row>
    <row r="42" spans="1:3" x14ac:dyDescent="0.25">
      <c r="A42" s="71"/>
      <c r="B42" s="71"/>
      <c r="C42" s="71"/>
    </row>
    <row r="43" spans="1:3" x14ac:dyDescent="0.25">
      <c r="A43" s="71"/>
      <c r="B43" s="71"/>
      <c r="C43" s="71"/>
    </row>
    <row r="44" spans="1:3" x14ac:dyDescent="0.25">
      <c r="A44" s="6"/>
      <c r="B44" s="71"/>
      <c r="C44" s="71"/>
    </row>
    <row r="45" spans="1:3" x14ac:dyDescent="0.25">
      <c r="A45" s="71"/>
      <c r="B45" s="71"/>
      <c r="C45" s="71"/>
    </row>
  </sheetData>
  <sortState xmlns:xlrd2="http://schemas.microsoft.com/office/spreadsheetml/2017/richdata2" ref="A2:C41">
    <sortCondition ref="A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51"/>
  <sheetViews>
    <sheetView workbookViewId="0">
      <selection activeCell="B1" sqref="B1:B51"/>
    </sheetView>
  </sheetViews>
  <sheetFormatPr defaultRowHeight="15" x14ac:dyDescent="0.25"/>
  <sheetData>
    <row r="1" spans="2:2" x14ac:dyDescent="0.25">
      <c r="B1" t="s">
        <v>41</v>
      </c>
    </row>
    <row r="2" spans="2:2" x14ac:dyDescent="0.25">
      <c r="B2" t="s">
        <v>43</v>
      </c>
    </row>
    <row r="3" spans="2:2" x14ac:dyDescent="0.25">
      <c r="B3" t="s">
        <v>45</v>
      </c>
    </row>
    <row r="4" spans="2:2" x14ac:dyDescent="0.25">
      <c r="B4" t="s">
        <v>47</v>
      </c>
    </row>
    <row r="5" spans="2:2" x14ac:dyDescent="0.25">
      <c r="B5" t="s">
        <v>49</v>
      </c>
    </row>
    <row r="6" spans="2:2" x14ac:dyDescent="0.25">
      <c r="B6" t="s">
        <v>51</v>
      </c>
    </row>
    <row r="7" spans="2:2" x14ac:dyDescent="0.25">
      <c r="B7" t="s">
        <v>53</v>
      </c>
    </row>
    <row r="8" spans="2:2" x14ac:dyDescent="0.25">
      <c r="B8" t="s">
        <v>55</v>
      </c>
    </row>
    <row r="9" spans="2:2" x14ac:dyDescent="0.25">
      <c r="B9" t="s">
        <v>57</v>
      </c>
    </row>
    <row r="10" spans="2:2" x14ac:dyDescent="0.25">
      <c r="B10" t="s">
        <v>59</v>
      </c>
    </row>
    <row r="11" spans="2:2" x14ac:dyDescent="0.25">
      <c r="B11" t="s">
        <v>61</v>
      </c>
    </row>
    <row r="12" spans="2:2" x14ac:dyDescent="0.25">
      <c r="B12" t="s">
        <v>63</v>
      </c>
    </row>
    <row r="13" spans="2:2" x14ac:dyDescent="0.25">
      <c r="B13" t="s">
        <v>65</v>
      </c>
    </row>
    <row r="14" spans="2:2" x14ac:dyDescent="0.25">
      <c r="B14" t="s">
        <v>67</v>
      </c>
    </row>
    <row r="15" spans="2:2" x14ac:dyDescent="0.25">
      <c r="B15" t="s">
        <v>69</v>
      </c>
    </row>
    <row r="16" spans="2:2" x14ac:dyDescent="0.25">
      <c r="B16" t="s">
        <v>71</v>
      </c>
    </row>
    <row r="17" spans="2:2" x14ac:dyDescent="0.25">
      <c r="B17" t="s">
        <v>73</v>
      </c>
    </row>
    <row r="18" spans="2:2" x14ac:dyDescent="0.25">
      <c r="B18" t="s">
        <v>75</v>
      </c>
    </row>
    <row r="19" spans="2:2" x14ac:dyDescent="0.25">
      <c r="B19" t="s">
        <v>77</v>
      </c>
    </row>
    <row r="20" spans="2:2" x14ac:dyDescent="0.25">
      <c r="B20" t="s">
        <v>79</v>
      </c>
    </row>
    <row r="21" spans="2:2" x14ac:dyDescent="0.25">
      <c r="B21" t="s">
        <v>81</v>
      </c>
    </row>
    <row r="22" spans="2:2" x14ac:dyDescent="0.25">
      <c r="B22" t="s">
        <v>83</v>
      </c>
    </row>
    <row r="23" spans="2:2" x14ac:dyDescent="0.25">
      <c r="B23" t="s">
        <v>85</v>
      </c>
    </row>
    <row r="24" spans="2:2" x14ac:dyDescent="0.25">
      <c r="B24" t="s">
        <v>88</v>
      </c>
    </row>
    <row r="25" spans="2:2" x14ac:dyDescent="0.25">
      <c r="B25" t="s">
        <v>90</v>
      </c>
    </row>
    <row r="26" spans="2:2" x14ac:dyDescent="0.25">
      <c r="B26" t="s">
        <v>92</v>
      </c>
    </row>
    <row r="27" spans="2:2" x14ac:dyDescent="0.25">
      <c r="B27" t="s">
        <v>94</v>
      </c>
    </row>
    <row r="28" spans="2:2" x14ac:dyDescent="0.25">
      <c r="B28" t="s">
        <v>98</v>
      </c>
    </row>
    <row r="29" spans="2:2" x14ac:dyDescent="0.25">
      <c r="B29" t="s">
        <v>102</v>
      </c>
    </row>
    <row r="30" spans="2:2" x14ac:dyDescent="0.25">
      <c r="B30" t="s">
        <v>105</v>
      </c>
    </row>
    <row r="31" spans="2:2" x14ac:dyDescent="0.25">
      <c r="B31" t="s">
        <v>108</v>
      </c>
    </row>
    <row r="32" spans="2:2" x14ac:dyDescent="0.25">
      <c r="B32" t="s">
        <v>111</v>
      </c>
    </row>
    <row r="33" spans="2:2" x14ac:dyDescent="0.25">
      <c r="B33" t="s">
        <v>114</v>
      </c>
    </row>
    <row r="34" spans="2:2" x14ac:dyDescent="0.25">
      <c r="B34" t="s">
        <v>116</v>
      </c>
    </row>
    <row r="35" spans="2:2" x14ac:dyDescent="0.25">
      <c r="B35" t="s">
        <v>117</v>
      </c>
    </row>
    <row r="36" spans="2:2" x14ac:dyDescent="0.25">
      <c r="B36" t="s">
        <v>119</v>
      </c>
    </row>
    <row r="37" spans="2:2" x14ac:dyDescent="0.25">
      <c r="B37" t="s">
        <v>121</v>
      </c>
    </row>
    <row r="38" spans="2:2" x14ac:dyDescent="0.25">
      <c r="B38" t="s">
        <v>123</v>
      </c>
    </row>
    <row r="39" spans="2:2" x14ac:dyDescent="0.25">
      <c r="B39" t="s">
        <v>125</v>
      </c>
    </row>
    <row r="40" spans="2:2" x14ac:dyDescent="0.25">
      <c r="B40" t="s">
        <v>126</v>
      </c>
    </row>
    <row r="41" spans="2:2" x14ac:dyDescent="0.25">
      <c r="B41" t="s">
        <v>127</v>
      </c>
    </row>
    <row r="42" spans="2:2" x14ac:dyDescent="0.25">
      <c r="B42" t="s">
        <v>128</v>
      </c>
    </row>
    <row r="43" spans="2:2" x14ac:dyDescent="0.25">
      <c r="B43" t="s">
        <v>41</v>
      </c>
    </row>
    <row r="44" spans="2:2" x14ac:dyDescent="0.25">
      <c r="B44" t="s">
        <v>129</v>
      </c>
    </row>
    <row r="45" spans="2:2" x14ac:dyDescent="0.25">
      <c r="B45" t="s">
        <v>130</v>
      </c>
    </row>
    <row r="46" spans="2:2" x14ac:dyDescent="0.25">
      <c r="B46" t="s">
        <v>131</v>
      </c>
    </row>
    <row r="47" spans="2:2" x14ac:dyDescent="0.25">
      <c r="B47" t="s">
        <v>132</v>
      </c>
    </row>
    <row r="48" spans="2:2" x14ac:dyDescent="0.25">
      <c r="B48" t="s">
        <v>133</v>
      </c>
    </row>
    <row r="49" spans="2:2" x14ac:dyDescent="0.25">
      <c r="B49" t="s">
        <v>134</v>
      </c>
    </row>
    <row r="50" spans="2:2" x14ac:dyDescent="0.25">
      <c r="B50" t="s">
        <v>135</v>
      </c>
    </row>
    <row r="51" spans="2:2" x14ac:dyDescent="0.25">
      <c r="B51" t="s">
        <v>136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5136EF30098A42A2860E2D9A8E8D0F" ma:contentTypeVersion="14" ma:contentTypeDescription="Create a new document." ma:contentTypeScope="" ma:versionID="a3aa3de9a2971d3cf924ca635e8a25c0">
  <xsd:schema xmlns:xsd="http://www.w3.org/2001/XMLSchema" xmlns:xs="http://www.w3.org/2001/XMLSchema" xmlns:p="http://schemas.microsoft.com/office/2006/metadata/properties" xmlns:ns2="87223a22-1c02-45e0-977d-75c4f9738583" xmlns:ns3="9b698d83-2f56-48b6-8342-c151306c54f5" targetNamespace="http://schemas.microsoft.com/office/2006/metadata/properties" ma:root="true" ma:fieldsID="e886324beb6d8cdd08dfdd7984c65350" ns2:_="" ns3:_="">
    <xsd:import namespace="87223a22-1c02-45e0-977d-75c4f9738583"/>
    <xsd:import namespace="9b698d83-2f56-48b6-8342-c151306c54f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223a22-1c02-45e0-977d-75c4f97385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ec6819c-d561-498f-ad6b-029f1b52bec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698d83-2f56-48b6-8342-c151306c54f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1adcb3e-a90c-4b60-ad34-b3d0f2442fe1}" ma:internalName="TaxCatchAll" ma:showField="CatchAllData" ma:web="9b698d83-2f56-48b6-8342-c151306c54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b698d83-2f56-48b6-8342-c151306c54f5" xsi:nil="true"/>
    <lcf76f155ced4ddcb4097134ff3c332f xmlns="87223a22-1c02-45e0-977d-75c4f973858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2D5D83-D94C-43B6-9DC2-D483A805E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223a22-1c02-45e0-977d-75c4f9738583"/>
    <ds:schemaRef ds:uri="9b698d83-2f56-48b6-8342-c151306c5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6F1BF0-D353-4373-8D11-99AB056A15BC}">
  <ds:schemaRefs>
    <ds:schemaRef ds:uri="http://schemas.microsoft.com/sharepoint/v3/contenttype/forms"/>
  </ds:schemaRefs>
</ds:datastoreItem>
</file>

<file path=customXml/itemProps3.xml><?xml version="1.0" encoding="utf-8"?>
<ds:datastoreItem xmlns:ds="http://schemas.openxmlformats.org/officeDocument/2006/customXml" ds:itemID="{F1043F29-26A6-4EFB-A4D9-564AFDAF709C}">
  <ds:schemaRefs>
    <ds:schemaRef ds:uri="http://purl.org/dc/terms/"/>
    <ds:schemaRef ds:uri="http://purl.org/dc/dcmitype/"/>
    <ds:schemaRef ds:uri="87223a22-1c02-45e0-977d-75c4f9738583"/>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9b698d83-2f56-48b6-8342-c151306c54f5"/>
    <ds:schemaRef ds:uri="http://www.w3.org/XML/1998/namespace"/>
  </ds:schemaRefs>
</ds:datastoreItem>
</file>

<file path=docMetadata/LabelInfo.xml><?xml version="1.0" encoding="utf-8"?>
<clbl:labelList xmlns:clbl="http://schemas.microsoft.com/office/2020/mipLabelMetadata">
  <clbl:label id="{f345bebf-0d71-4337-9281-24b941616c36}" enabled="0" method="" siteId="{f345bebf-0d71-4337-9281-24b941616c3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TDOT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TDOT</dc:creator>
  <cp:keywords/>
  <dc:description/>
  <cp:lastModifiedBy>Blake Fulton</cp:lastModifiedBy>
  <cp:revision/>
  <dcterms:created xsi:type="dcterms:W3CDTF">2016-07-06T17:21:29Z</dcterms:created>
  <dcterms:modified xsi:type="dcterms:W3CDTF">2026-04-10T17:02:05Z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0x010100335136EF30098A42A2860E2D9A8E8D0F</vt:lpwstr>
  </property>
  <property fmtid="{D5CDD505-2E9C-101B-9397-08002B2CF9AE}" pid="37" name="MediaServiceImageTags">
    <vt:lpwstr/>
  </property>
</Properties>
</file>