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Infrastructure\Reports\07-2022 Inventory\Press\McPressRelease\"/>
    </mc:Choice>
  </mc:AlternateContent>
  <xr:revisionPtr revIDLastSave="0" documentId="13_ncr:1_{0637E669-67AF-4AD7-B902-3E4C3A29394A}" xr6:coauthVersionLast="41" xr6:coauthVersionMax="41" xr10:uidLastSave="{00000000-0000-0000-0000-000000000000}"/>
  <bookViews>
    <workbookView xWindow="-120" yWindow="-120" windowWidth="21840" windowHeight="13140" activeTab="1" xr2:uid="{36D88A18-0902-45DC-8BB4-1BF94B55309C}"/>
  </bookViews>
  <sheets>
    <sheet name="Data Description" sheetId="2" r:id="rId1"/>
    <sheet name="County_Totals" sheetId="1" r:id="rId2"/>
  </sheets>
  <externalReferences>
    <externalReference r:id="rId3"/>
  </externalReferences>
  <definedNames>
    <definedName name="_xlnm._FilterDatabase" localSheetId="1" hidden="1">County_Totals!$A$1:$EH$97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H3" i="1" l="1"/>
  <c r="EH4" i="1"/>
  <c r="EH5" i="1"/>
  <c r="EH6" i="1"/>
  <c r="EH7" i="1"/>
  <c r="EH8" i="1"/>
  <c r="EH9" i="1"/>
  <c r="EH10" i="1"/>
  <c r="EH11" i="1"/>
  <c r="EH12" i="1"/>
  <c r="EH13" i="1"/>
  <c r="EH14" i="1"/>
  <c r="EH15" i="1"/>
  <c r="EH16" i="1"/>
  <c r="EH17" i="1"/>
  <c r="EH18" i="1"/>
  <c r="EH19" i="1"/>
  <c r="EH20" i="1"/>
  <c r="EH21" i="1"/>
  <c r="EH22" i="1"/>
  <c r="EH23" i="1"/>
  <c r="EH24" i="1"/>
  <c r="EH25" i="1"/>
  <c r="EH26" i="1"/>
  <c r="EH27" i="1"/>
  <c r="EH28" i="1"/>
  <c r="EH29" i="1"/>
  <c r="EH30" i="1"/>
  <c r="EH31" i="1"/>
  <c r="EH32" i="1"/>
  <c r="EH33" i="1"/>
  <c r="EH34" i="1"/>
  <c r="EH35" i="1"/>
  <c r="EH36" i="1"/>
  <c r="EH37" i="1"/>
  <c r="EH38" i="1"/>
  <c r="EH39" i="1"/>
  <c r="EH40" i="1"/>
  <c r="EH41" i="1"/>
  <c r="EH42" i="1"/>
  <c r="EH43" i="1"/>
  <c r="EH44" i="1"/>
  <c r="EH45" i="1"/>
  <c r="EH46" i="1"/>
  <c r="EH47" i="1"/>
  <c r="EH48" i="1"/>
  <c r="EH49" i="1"/>
  <c r="EH50" i="1"/>
  <c r="EH51" i="1"/>
  <c r="EH52" i="1"/>
  <c r="EH53" i="1"/>
  <c r="EH54" i="1"/>
  <c r="EH55" i="1"/>
  <c r="EH56" i="1"/>
  <c r="EH57" i="1"/>
  <c r="EH58" i="1"/>
  <c r="EH59" i="1"/>
  <c r="EH60" i="1"/>
  <c r="EH61" i="1"/>
  <c r="EH62" i="1"/>
  <c r="EH63" i="1"/>
  <c r="EH64" i="1"/>
  <c r="EH65" i="1"/>
  <c r="EH66" i="1"/>
  <c r="EH67" i="1"/>
  <c r="EH68" i="1"/>
  <c r="EH69" i="1"/>
  <c r="EH70" i="1"/>
  <c r="EG70" i="1" s="1"/>
  <c r="EH71" i="1"/>
  <c r="EH72" i="1"/>
  <c r="EH73" i="1"/>
  <c r="EH74" i="1"/>
  <c r="EH75" i="1"/>
  <c r="EH76" i="1"/>
  <c r="EH77" i="1"/>
  <c r="EH78" i="1"/>
  <c r="EH79" i="1"/>
  <c r="EH80" i="1"/>
  <c r="EH81" i="1"/>
  <c r="EH82" i="1"/>
  <c r="EH83" i="1"/>
  <c r="EH84" i="1"/>
  <c r="EH85" i="1"/>
  <c r="EH86" i="1"/>
  <c r="EH87" i="1"/>
  <c r="EH88" i="1"/>
  <c r="EH89" i="1"/>
  <c r="EH90" i="1"/>
  <c r="EH91" i="1"/>
  <c r="EH92" i="1"/>
  <c r="EH93" i="1"/>
  <c r="EH94" i="1"/>
  <c r="EH95" i="1"/>
  <c r="EH96" i="1"/>
  <c r="EH2" i="1"/>
  <c r="ED3" i="1"/>
  <c r="ED4" i="1"/>
  <c r="ED5" i="1"/>
  <c r="ED6" i="1"/>
  <c r="ED7" i="1"/>
  <c r="ED8" i="1"/>
  <c r="ED9" i="1"/>
  <c r="ED10" i="1"/>
  <c r="ED11" i="1"/>
  <c r="ED12" i="1"/>
  <c r="ED13" i="1"/>
  <c r="ED14" i="1"/>
  <c r="ED15" i="1"/>
  <c r="ED16" i="1"/>
  <c r="ED17" i="1"/>
  <c r="ED18" i="1"/>
  <c r="ED19" i="1"/>
  <c r="ED20" i="1"/>
  <c r="ED21" i="1"/>
  <c r="ED22" i="1"/>
  <c r="ED23" i="1"/>
  <c r="ED24" i="1"/>
  <c r="ED25" i="1"/>
  <c r="ED26" i="1"/>
  <c r="ED27" i="1"/>
  <c r="ED28" i="1"/>
  <c r="ED29" i="1"/>
  <c r="ED30" i="1"/>
  <c r="ED31" i="1"/>
  <c r="ED32" i="1"/>
  <c r="ED33" i="1"/>
  <c r="ED34" i="1"/>
  <c r="ED35" i="1"/>
  <c r="ED36" i="1"/>
  <c r="ED37" i="1"/>
  <c r="ED38" i="1"/>
  <c r="ED39" i="1"/>
  <c r="ED40" i="1"/>
  <c r="ED41" i="1"/>
  <c r="ED42" i="1"/>
  <c r="ED43" i="1"/>
  <c r="ED44" i="1"/>
  <c r="ED45" i="1"/>
  <c r="ED46" i="1"/>
  <c r="ED47" i="1"/>
  <c r="ED48" i="1"/>
  <c r="ED49" i="1"/>
  <c r="ED50" i="1"/>
  <c r="ED51" i="1"/>
  <c r="ED52" i="1"/>
  <c r="ED53" i="1"/>
  <c r="ED54" i="1"/>
  <c r="ED55" i="1"/>
  <c r="ED56" i="1"/>
  <c r="ED57" i="1"/>
  <c r="ED58" i="1"/>
  <c r="ED59" i="1"/>
  <c r="ED60" i="1"/>
  <c r="ED61" i="1"/>
  <c r="ED62" i="1"/>
  <c r="ED63" i="1"/>
  <c r="ED64" i="1"/>
  <c r="ED65" i="1"/>
  <c r="ED66" i="1"/>
  <c r="ED67" i="1"/>
  <c r="ED68" i="1"/>
  <c r="ED69" i="1"/>
  <c r="ED70" i="1"/>
  <c r="EC70" i="1" s="1"/>
  <c r="ED71" i="1"/>
  <c r="ED72" i="1"/>
  <c r="ED73" i="1"/>
  <c r="ED74" i="1"/>
  <c r="ED75" i="1"/>
  <c r="ED76" i="1"/>
  <c r="ED77" i="1"/>
  <c r="ED78" i="1"/>
  <c r="ED79" i="1"/>
  <c r="ED80" i="1"/>
  <c r="ED81" i="1"/>
  <c r="ED82" i="1"/>
  <c r="ED83" i="1"/>
  <c r="ED84" i="1"/>
  <c r="ED85" i="1"/>
  <c r="ED86" i="1"/>
  <c r="ED87" i="1"/>
  <c r="ED88" i="1"/>
  <c r="ED89" i="1"/>
  <c r="ED90" i="1"/>
  <c r="ED91" i="1"/>
  <c r="ED92" i="1"/>
  <c r="ED93" i="1"/>
  <c r="ED94" i="1"/>
  <c r="ED95" i="1"/>
  <c r="ED96" i="1"/>
  <c r="ED2" i="1"/>
  <c r="EB2" i="1"/>
  <c r="EF2" i="1"/>
  <c r="EB3" i="1"/>
  <c r="EF3" i="1"/>
  <c r="EB4" i="1"/>
  <c r="EC4" i="1" s="1"/>
  <c r="EF4" i="1"/>
  <c r="EB5" i="1"/>
  <c r="EC5" i="1" s="1"/>
  <c r="EF5" i="1"/>
  <c r="EB6" i="1"/>
  <c r="EF6" i="1"/>
  <c r="EB7" i="1"/>
  <c r="EF7" i="1"/>
  <c r="EB8" i="1"/>
  <c r="EF8" i="1"/>
  <c r="EB9" i="1"/>
  <c r="EF9" i="1"/>
  <c r="EB10" i="1"/>
  <c r="EF10" i="1"/>
  <c r="EB11" i="1"/>
  <c r="EF11" i="1"/>
  <c r="EB12" i="1"/>
  <c r="EC12" i="1" s="1"/>
  <c r="EF12" i="1"/>
  <c r="EB13" i="1"/>
  <c r="EC13" i="1" s="1"/>
  <c r="EF13" i="1"/>
  <c r="EB14" i="1"/>
  <c r="EF14" i="1"/>
  <c r="EB15" i="1"/>
  <c r="EF15" i="1"/>
  <c r="EB16" i="1"/>
  <c r="EF16" i="1"/>
  <c r="EB17" i="1"/>
  <c r="EF17" i="1"/>
  <c r="EB18" i="1"/>
  <c r="EF18" i="1"/>
  <c r="EB19" i="1"/>
  <c r="EF19" i="1"/>
  <c r="EG19" i="1" s="1"/>
  <c r="EB20" i="1"/>
  <c r="EF20" i="1"/>
  <c r="EB21" i="1"/>
  <c r="EC21" i="1" s="1"/>
  <c r="EF21" i="1"/>
  <c r="EB22" i="1"/>
  <c r="EF22" i="1"/>
  <c r="EB23" i="1"/>
  <c r="EF23" i="1"/>
  <c r="EB24" i="1"/>
  <c r="EF24" i="1"/>
  <c r="EB25" i="1"/>
  <c r="EC25" i="1" s="1"/>
  <c r="EF25" i="1"/>
  <c r="EB26" i="1"/>
  <c r="EF26" i="1"/>
  <c r="EB27" i="1"/>
  <c r="EF27" i="1"/>
  <c r="EB28" i="1"/>
  <c r="EF28" i="1"/>
  <c r="EB29" i="1"/>
  <c r="EC29" i="1" s="1"/>
  <c r="EF29" i="1"/>
  <c r="EB30" i="1"/>
  <c r="EF30" i="1"/>
  <c r="EB31" i="1"/>
  <c r="EF31" i="1"/>
  <c r="EB32" i="1"/>
  <c r="EF32" i="1"/>
  <c r="EB33" i="1"/>
  <c r="EC33" i="1" s="1"/>
  <c r="EF33" i="1"/>
  <c r="EB34" i="1"/>
  <c r="EF34" i="1"/>
  <c r="EB35" i="1"/>
  <c r="EF35" i="1"/>
  <c r="EB36" i="1"/>
  <c r="EF36" i="1"/>
  <c r="EB37" i="1"/>
  <c r="EC37" i="1" s="1"/>
  <c r="EF37" i="1"/>
  <c r="EB38" i="1"/>
  <c r="EF38" i="1"/>
  <c r="EB39" i="1"/>
  <c r="EF39" i="1"/>
  <c r="EB40" i="1"/>
  <c r="EF40" i="1"/>
  <c r="EB41" i="1"/>
  <c r="EF41" i="1"/>
  <c r="EB42" i="1"/>
  <c r="EF42" i="1"/>
  <c r="EB43" i="1"/>
  <c r="EF43" i="1"/>
  <c r="EB44" i="1"/>
  <c r="EF44" i="1"/>
  <c r="EB45" i="1"/>
  <c r="EC45" i="1" s="1"/>
  <c r="EF45" i="1"/>
  <c r="EB46" i="1"/>
  <c r="EF46" i="1"/>
  <c r="EB47" i="1"/>
  <c r="EF47" i="1"/>
  <c r="EB48" i="1"/>
  <c r="EF48" i="1"/>
  <c r="EB49" i="1"/>
  <c r="EF49" i="1"/>
  <c r="EB50" i="1"/>
  <c r="EF50" i="1"/>
  <c r="EB51" i="1"/>
  <c r="EF51" i="1"/>
  <c r="EB52" i="1"/>
  <c r="EF52" i="1"/>
  <c r="EB53" i="1"/>
  <c r="EC53" i="1" s="1"/>
  <c r="EF53" i="1"/>
  <c r="EB54" i="1"/>
  <c r="EF54" i="1"/>
  <c r="EB55" i="1"/>
  <c r="EF55" i="1"/>
  <c r="EB56" i="1"/>
  <c r="EF56" i="1"/>
  <c r="EB57" i="1"/>
  <c r="EF57" i="1"/>
  <c r="EB58" i="1"/>
  <c r="EF58" i="1"/>
  <c r="EB59" i="1"/>
  <c r="EF59" i="1"/>
  <c r="EB60" i="1"/>
  <c r="EF60" i="1"/>
  <c r="EB61" i="1"/>
  <c r="EC61" i="1" s="1"/>
  <c r="EF61" i="1"/>
  <c r="EB62" i="1"/>
  <c r="EF62" i="1"/>
  <c r="EB63" i="1"/>
  <c r="EF63" i="1"/>
  <c r="EB64" i="1"/>
  <c r="EF64" i="1"/>
  <c r="EB65" i="1"/>
  <c r="EF65" i="1"/>
  <c r="EB66" i="1"/>
  <c r="EF66" i="1"/>
  <c r="EB67" i="1"/>
  <c r="EF67" i="1"/>
  <c r="EB68" i="1"/>
  <c r="EF68" i="1"/>
  <c r="EB69" i="1"/>
  <c r="EC69" i="1" s="1"/>
  <c r="EF69" i="1"/>
  <c r="EB71" i="1"/>
  <c r="EF71" i="1"/>
  <c r="EB72" i="1"/>
  <c r="EF72" i="1"/>
  <c r="EB73" i="1"/>
  <c r="EF73" i="1"/>
  <c r="EB74" i="1"/>
  <c r="EF74" i="1"/>
  <c r="EB75" i="1"/>
  <c r="EF75" i="1"/>
  <c r="EB76" i="1"/>
  <c r="EF76" i="1"/>
  <c r="EB77" i="1"/>
  <c r="EF77" i="1"/>
  <c r="EB78" i="1"/>
  <c r="EF78" i="1"/>
  <c r="EB79" i="1"/>
  <c r="EF79" i="1"/>
  <c r="EB80" i="1"/>
  <c r="EF80" i="1"/>
  <c r="EB81" i="1"/>
  <c r="EF81" i="1"/>
  <c r="EB82" i="1"/>
  <c r="EF82" i="1"/>
  <c r="EB83" i="1"/>
  <c r="EF83" i="1"/>
  <c r="EB84" i="1"/>
  <c r="EF84" i="1"/>
  <c r="EB85" i="1"/>
  <c r="EF85" i="1"/>
  <c r="EB86" i="1"/>
  <c r="EF86" i="1"/>
  <c r="EB87" i="1"/>
  <c r="EF87" i="1"/>
  <c r="EB88" i="1"/>
  <c r="EF88" i="1"/>
  <c r="EB89" i="1"/>
  <c r="EF89" i="1"/>
  <c r="EB90" i="1"/>
  <c r="EF90" i="1"/>
  <c r="EB91" i="1"/>
  <c r="EF91" i="1"/>
  <c r="EB92" i="1"/>
  <c r="EF92" i="1"/>
  <c r="EB93" i="1"/>
  <c r="EF93" i="1"/>
  <c r="EB94" i="1"/>
  <c r="EF94" i="1"/>
  <c r="EB95" i="1"/>
  <c r="EF95" i="1"/>
  <c r="EB96" i="1"/>
  <c r="EF96" i="1"/>
  <c r="DZ52" i="1"/>
  <c r="DZ55" i="1"/>
  <c r="DZ57" i="1"/>
  <c r="DZ70" i="1"/>
  <c r="EC57" i="1" l="1"/>
  <c r="EC41" i="1"/>
  <c r="EC49" i="1"/>
  <c r="EC65" i="1"/>
  <c r="EC34" i="1"/>
  <c r="EC89" i="1"/>
  <c r="EC81" i="1"/>
  <c r="EC73" i="1"/>
  <c r="EC17" i="1"/>
  <c r="EC9" i="1"/>
  <c r="EC93" i="1"/>
  <c r="EC85" i="1"/>
  <c r="EC71" i="1"/>
  <c r="EC94" i="1"/>
  <c r="EC86" i="1"/>
  <c r="EC62" i="1"/>
  <c r="EC54" i="1"/>
  <c r="EC46" i="1"/>
  <c r="EC38" i="1"/>
  <c r="EC30" i="1"/>
  <c r="EC22" i="1"/>
  <c r="EG77" i="1"/>
  <c r="EC14" i="1"/>
  <c r="EC6" i="1"/>
  <c r="EC92" i="1"/>
  <c r="EC84" i="1"/>
  <c r="EC76" i="1"/>
  <c r="EC60" i="1"/>
  <c r="EC52" i="1"/>
  <c r="EC36" i="1"/>
  <c r="EG96" i="1"/>
  <c r="EC91" i="1"/>
  <c r="EC59" i="1"/>
  <c r="EC51" i="1"/>
  <c r="EC43" i="1"/>
  <c r="EC35" i="1"/>
  <c r="EC27" i="1"/>
  <c r="EC87" i="1"/>
  <c r="EC83" i="1"/>
  <c r="EC79" i="1"/>
  <c r="EC75" i="1"/>
  <c r="EC67" i="1"/>
  <c r="EG58" i="1"/>
  <c r="EC19" i="1"/>
  <c r="EC11" i="1"/>
  <c r="EC3" i="1"/>
  <c r="EG82" i="1"/>
  <c r="EG63" i="1"/>
  <c r="EG55" i="1"/>
  <c r="EG15" i="1"/>
  <c r="EG93" i="1"/>
  <c r="EC63" i="1"/>
  <c r="EC55" i="1"/>
  <c r="EC47" i="1"/>
  <c r="EC39" i="1"/>
  <c r="EC31" i="1"/>
  <c r="EC23" i="1"/>
  <c r="EC15" i="1"/>
  <c r="EC7" i="1"/>
  <c r="EG89" i="1"/>
  <c r="EG81" i="1"/>
  <c r="EG73" i="1"/>
  <c r="EG38" i="1"/>
  <c r="EG36" i="1"/>
  <c r="EG30" i="1"/>
  <c r="EG6" i="1"/>
  <c r="EG67" i="1"/>
  <c r="EG51" i="1"/>
  <c r="EG21" i="1"/>
  <c r="EG13" i="1"/>
  <c r="EG5" i="1"/>
  <c r="EG91" i="1"/>
  <c r="EG75" i="1"/>
  <c r="EG42" i="1"/>
  <c r="EG34" i="1"/>
  <c r="EG47" i="1"/>
  <c r="EG46" i="1"/>
  <c r="EC2" i="1"/>
  <c r="EC82" i="1"/>
  <c r="EC74" i="1"/>
  <c r="EC58" i="1"/>
  <c r="EC50" i="1"/>
  <c r="EC42" i="1"/>
  <c r="EC26" i="1"/>
  <c r="EC18" i="1"/>
  <c r="EC10" i="1"/>
  <c r="EG59" i="1"/>
  <c r="EG43" i="1"/>
  <c r="EG33" i="1"/>
  <c r="EG25" i="1"/>
  <c r="EG20" i="1"/>
  <c r="EG66" i="1"/>
  <c r="EC64" i="1"/>
  <c r="EC56" i="1"/>
  <c r="EG45" i="1"/>
  <c r="EC80" i="1"/>
  <c r="EG74" i="1"/>
  <c r="EC72" i="1"/>
  <c r="EG50" i="1"/>
  <c r="EC48" i="1"/>
  <c r="EC40" i="1"/>
  <c r="EG27" i="1"/>
  <c r="EG3" i="1"/>
  <c r="EG92" i="1"/>
  <c r="EG76" i="1"/>
  <c r="EG39" i="1"/>
  <c r="EC32" i="1"/>
  <c r="EC24" i="1"/>
  <c r="EC8" i="1"/>
  <c r="EG62" i="1"/>
  <c r="EG54" i="1"/>
  <c r="EG49" i="1"/>
  <c r="EG31" i="1"/>
  <c r="EG23" i="1"/>
  <c r="EG10" i="1"/>
  <c r="EC16" i="1"/>
  <c r="EC78" i="1"/>
  <c r="EC28" i="1"/>
  <c r="EC20" i="1"/>
  <c r="EC96" i="1"/>
  <c r="EC88" i="1"/>
  <c r="EC77" i="1"/>
  <c r="EC68" i="1"/>
  <c r="EC44" i="1"/>
  <c r="EC90" i="1"/>
  <c r="EC66" i="1"/>
  <c r="EC95" i="1"/>
  <c r="EG29" i="1"/>
  <c r="EG88" i="1"/>
  <c r="EG86" i="1"/>
  <c r="EG41" i="1"/>
  <c r="EG37" i="1"/>
  <c r="EG35" i="1"/>
  <c r="EG14" i="1"/>
  <c r="EG94" i="1"/>
  <c r="EG90" i="1"/>
  <c r="EG83" i="1"/>
  <c r="EG79" i="1"/>
  <c r="EG18" i="1"/>
  <c r="EG16" i="1"/>
  <c r="EG26" i="1"/>
  <c r="EG24" i="1"/>
  <c r="EG22" i="1"/>
  <c r="EG7" i="1"/>
  <c r="EG85" i="1"/>
  <c r="EG28" i="1"/>
  <c r="EG87" i="1"/>
  <c r="EG80" i="1"/>
  <c r="EG78" i="1"/>
  <c r="EG17" i="1"/>
  <c r="EG11" i="1"/>
  <c r="EG71" i="1"/>
  <c r="EG60" i="1"/>
  <c r="EG2" i="1"/>
  <c r="EG65" i="1"/>
  <c r="EG53" i="1"/>
  <c r="EG48" i="1"/>
  <c r="EG32" i="1"/>
  <c r="EG9" i="1"/>
  <c r="EG72" i="1"/>
  <c r="EG68" i="1"/>
  <c r="EG61" i="1"/>
  <c r="EG56" i="1"/>
  <c r="EG44" i="1"/>
  <c r="EG12" i="1"/>
  <c r="EG95" i="1"/>
  <c r="EG40" i="1"/>
  <c r="EG8" i="1"/>
  <c r="EG84" i="1"/>
  <c r="EG69" i="1"/>
  <c r="EG64" i="1"/>
  <c r="EG57" i="1"/>
  <c r="EG52" i="1"/>
  <c r="EG4" i="1"/>
  <c r="DY57" i="1" l="1"/>
  <c r="DY52" i="1"/>
  <c r="DY55" i="1"/>
  <c r="DY70" i="1" l="1"/>
  <c r="DZ72" i="1" l="1"/>
  <c r="DY72" i="1" s="1"/>
  <c r="DZ48" i="1"/>
  <c r="DY48" i="1" s="1"/>
  <c r="DZ91" i="1"/>
  <c r="DY91" i="1" s="1"/>
  <c r="DZ93" i="1"/>
  <c r="DY93" i="1" s="1"/>
  <c r="DZ6" i="1"/>
  <c r="DY6" i="1" s="1"/>
  <c r="DZ14" i="1"/>
  <c r="DY14" i="1" s="1"/>
  <c r="DZ22" i="1"/>
  <c r="DY22" i="1" s="1"/>
  <c r="DZ30" i="1"/>
  <c r="DY30" i="1" s="1"/>
  <c r="DZ38" i="1"/>
  <c r="DY38" i="1" s="1"/>
  <c r="DZ46" i="1"/>
  <c r="DY46" i="1" s="1"/>
  <c r="DZ54" i="1"/>
  <c r="DY54" i="1" s="1"/>
  <c r="DZ62" i="1"/>
  <c r="DY62" i="1" s="1"/>
  <c r="DZ79" i="1"/>
  <c r="DY79" i="1" s="1"/>
  <c r="DZ41" i="1"/>
  <c r="DY41" i="1" s="1"/>
  <c r="DZ7" i="1"/>
  <c r="DY7" i="1" s="1"/>
  <c r="DZ15" i="1"/>
  <c r="DY15" i="1" s="1"/>
  <c r="DZ23" i="1"/>
  <c r="DY23" i="1" s="1"/>
  <c r="DZ31" i="1"/>
  <c r="DY31" i="1" s="1"/>
  <c r="DZ39" i="1"/>
  <c r="DY39" i="1" s="1"/>
  <c r="DZ47" i="1"/>
  <c r="DY47" i="1" s="1"/>
  <c r="DZ63" i="1"/>
  <c r="DY63" i="1" s="1"/>
  <c r="DZ71" i="1"/>
  <c r="DY71" i="1" s="1"/>
  <c r="DZ95" i="1"/>
  <c r="DY95" i="1" s="1"/>
  <c r="DZ88" i="1"/>
  <c r="DY88" i="1" s="1"/>
  <c r="DZ25" i="1"/>
  <c r="DY25" i="1" s="1"/>
  <c r="DZ8" i="1"/>
  <c r="DY8" i="1" s="1"/>
  <c r="DZ16" i="1"/>
  <c r="DY16" i="1" s="1"/>
  <c r="DZ24" i="1"/>
  <c r="DY24" i="1" s="1"/>
  <c r="DZ40" i="1"/>
  <c r="DY40" i="1" s="1"/>
  <c r="DZ56" i="1"/>
  <c r="DY56" i="1" s="1"/>
  <c r="DZ64" i="1"/>
  <c r="DY64" i="1" s="1"/>
  <c r="DZ96" i="1"/>
  <c r="DY96" i="1" s="1"/>
  <c r="DZ33" i="1"/>
  <c r="DY33" i="1" s="1"/>
  <c r="DZ73" i="1"/>
  <c r="DY73" i="1" s="1"/>
  <c r="DZ81" i="1"/>
  <c r="DY81" i="1" s="1"/>
  <c r="DZ9" i="1"/>
  <c r="DY9" i="1" s="1"/>
  <c r="DZ10" i="1"/>
  <c r="DY10" i="1" s="1"/>
  <c r="DZ18" i="1"/>
  <c r="DY18" i="1" s="1"/>
  <c r="DZ26" i="1"/>
  <c r="DY26" i="1" s="1"/>
  <c r="DZ34" i="1"/>
  <c r="DY34" i="1" s="1"/>
  <c r="DZ42" i="1"/>
  <c r="DY42" i="1" s="1"/>
  <c r="DZ50" i="1"/>
  <c r="DY50" i="1" s="1"/>
  <c r="DZ58" i="1"/>
  <c r="DY58" i="1" s="1"/>
  <c r="DZ66" i="1"/>
  <c r="DY66" i="1" s="1"/>
  <c r="DZ74" i="1"/>
  <c r="DY74" i="1" s="1"/>
  <c r="DZ90" i="1"/>
  <c r="DY90" i="1" s="1"/>
  <c r="DZ3" i="1"/>
  <c r="DY3" i="1" s="1"/>
  <c r="DZ11" i="1"/>
  <c r="DY11" i="1" s="1"/>
  <c r="DZ19" i="1"/>
  <c r="DY19" i="1" s="1"/>
  <c r="DZ27" i="1"/>
  <c r="DY27" i="1" s="1"/>
  <c r="DZ35" i="1"/>
  <c r="DY35" i="1" s="1"/>
  <c r="DZ43" i="1"/>
  <c r="DY43" i="1" s="1"/>
  <c r="DZ51" i="1"/>
  <c r="DY51" i="1" s="1"/>
  <c r="DZ59" i="1"/>
  <c r="DY59" i="1" s="1"/>
  <c r="DZ67" i="1"/>
  <c r="DY67" i="1" s="1"/>
  <c r="DZ75" i="1"/>
  <c r="DY75" i="1" s="1"/>
  <c r="DZ83" i="1"/>
  <c r="DY83" i="1" s="1"/>
  <c r="DZ20" i="1"/>
  <c r="DY20" i="1" s="1"/>
  <c r="DZ36" i="1"/>
  <c r="DY36" i="1" s="1"/>
  <c r="DZ4" i="1"/>
  <c r="DY4" i="1" s="1"/>
  <c r="DZ12" i="1"/>
  <c r="DY12" i="1" s="1"/>
  <c r="DZ28" i="1"/>
  <c r="DY28" i="1" s="1"/>
  <c r="DZ44" i="1"/>
  <c r="DY44" i="1" s="1"/>
  <c r="DZ68" i="1"/>
  <c r="DY68" i="1" s="1"/>
  <c r="DZ76" i="1"/>
  <c r="DY76" i="1" s="1"/>
  <c r="DZ84" i="1"/>
  <c r="DY84" i="1" s="1"/>
  <c r="DZ2" i="1"/>
  <c r="DY2" i="1" s="1"/>
  <c r="DZ13" i="1"/>
  <c r="DY13" i="1" s="1"/>
  <c r="DZ21" i="1"/>
  <c r="DY21" i="1" s="1"/>
  <c r="DZ29" i="1"/>
  <c r="DY29" i="1" s="1"/>
  <c r="DZ37" i="1"/>
  <c r="DY37" i="1" s="1"/>
  <c r="DZ45" i="1"/>
  <c r="DY45" i="1" s="1"/>
  <c r="DZ53" i="1"/>
  <c r="DY53" i="1" s="1"/>
  <c r="DZ61" i="1"/>
  <c r="DY61" i="1" s="1"/>
  <c r="DZ69" i="1"/>
  <c r="DY69" i="1" s="1"/>
  <c r="DZ77" i="1"/>
  <c r="DY77" i="1" s="1"/>
  <c r="DZ85" i="1"/>
  <c r="DY85" i="1" s="1"/>
  <c r="DZ78" i="1"/>
  <c r="DY78" i="1" s="1"/>
  <c r="DZ86" i="1"/>
  <c r="DY86" i="1" s="1"/>
  <c r="DZ94" i="1"/>
  <c r="DY94" i="1" s="1"/>
  <c r="DZ87" i="1"/>
  <c r="DY87" i="1" s="1"/>
  <c r="DZ80" i="1"/>
  <c r="DY80" i="1" s="1"/>
  <c r="DZ17" i="1"/>
  <c r="DY17" i="1" s="1"/>
  <c r="DZ92" i="1" l="1"/>
  <c r="DY92" i="1" s="1"/>
  <c r="DZ5" i="1"/>
  <c r="DY5" i="1" s="1"/>
  <c r="DZ49" i="1"/>
  <c r="DY49" i="1" s="1"/>
  <c r="DZ65" i="1"/>
  <c r="DY65" i="1" s="1"/>
  <c r="DZ82" i="1"/>
  <c r="DY82" i="1" s="1"/>
  <c r="DZ60" i="1"/>
  <c r="DY60" i="1" s="1"/>
  <c r="DZ32" i="1"/>
  <c r="DY32" i="1" s="1"/>
  <c r="DZ89" i="1"/>
  <c r="DY89" i="1" s="1"/>
</calcChain>
</file>

<file path=xl/sharedStrings.xml><?xml version="1.0" encoding="utf-8"?>
<sst xmlns="http://schemas.openxmlformats.org/spreadsheetml/2006/main" count="5885" uniqueCount="1199">
  <si>
    <t>Invt_County_Cde</t>
  </si>
  <si>
    <t>County_Name</t>
  </si>
  <si>
    <t>Total_Cost</t>
  </si>
  <si>
    <t>Rpt_Total_Cost</t>
  </si>
  <si>
    <t>Rank_Cost</t>
  </si>
  <si>
    <t>Rank_Cost_Suffix</t>
  </si>
  <si>
    <t>Rank_Pop</t>
  </si>
  <si>
    <t>Rank_Pop_Suffix</t>
  </si>
  <si>
    <t>Rank_Per_Capita</t>
  </si>
  <si>
    <t>Rank_Per_Capita_Suffix</t>
  </si>
  <si>
    <t>Rank_Density</t>
  </si>
  <si>
    <t>Rank_Density_Suffix</t>
  </si>
  <si>
    <t>Rank_Growth_Pct</t>
  </si>
  <si>
    <t>Rank_Growth_Pct_Suffix</t>
  </si>
  <si>
    <t>Rank_Pop_Chg</t>
  </si>
  <si>
    <t>Rank_Pop_Chg_Suffix</t>
  </si>
  <si>
    <t>Rank_SI_Cost</t>
  </si>
  <si>
    <t>Rank_SI_Cost_Suffix</t>
  </si>
  <si>
    <t>Rank_SI_Comp_Cost</t>
  </si>
  <si>
    <t>Rank_SI_Comp_Cost_Suffix</t>
  </si>
  <si>
    <t>Rank_SI_Cost_Per_Student</t>
  </si>
  <si>
    <t>Rank_SI_Cost_Per_Student_Suffix</t>
  </si>
  <si>
    <t>Land_Area</t>
  </si>
  <si>
    <t>Ref_Population_Cnt</t>
  </si>
  <si>
    <t>Population_Cnt</t>
  </si>
  <si>
    <t>Cost_Per_Capita</t>
  </si>
  <si>
    <t>Population_Density</t>
  </si>
  <si>
    <t>Growth_Pct</t>
  </si>
  <si>
    <t>Population_Chg</t>
  </si>
  <si>
    <t>Census_County_Cde</t>
  </si>
  <si>
    <t>State_Population_Cnt</t>
  </si>
  <si>
    <t>Cat1_Proj_Typ</t>
  </si>
  <si>
    <t>Cat1_Cost</t>
  </si>
  <si>
    <t>Rpt_Cat1_Cost</t>
  </si>
  <si>
    <t>Cat2_Proj_Typ</t>
  </si>
  <si>
    <t>Cat2_Cost</t>
  </si>
  <si>
    <t>Rpt_Cat2_Cost</t>
  </si>
  <si>
    <t>Cat3_Proj_Typ</t>
  </si>
  <si>
    <t>Cat3_Cost</t>
  </si>
  <si>
    <t>Rpt_Cat3_Cost</t>
  </si>
  <si>
    <t>Cat4_Proj_Typ</t>
  </si>
  <si>
    <t>Cat4_Cost</t>
  </si>
  <si>
    <t>Rpt_Cat4_Cost</t>
  </si>
  <si>
    <t>Cat5_Proj_Typ</t>
  </si>
  <si>
    <t>Cat5_Cost</t>
  </si>
  <si>
    <t>Rpt_Cat5_Cost</t>
  </si>
  <si>
    <t>Cat1_State_Proj_Typ</t>
  </si>
  <si>
    <t>Cat1_Co_Cost</t>
  </si>
  <si>
    <t>Rpt_Cat1_Co_Cost</t>
  </si>
  <si>
    <t>Cat1_Co_Cost_Per_Capita</t>
  </si>
  <si>
    <t>Cat1_Co_Cost_LOHI</t>
  </si>
  <si>
    <t>Cat1_Cost_State</t>
  </si>
  <si>
    <t>Rpt_Cat1_Cost_State</t>
  </si>
  <si>
    <t>Cat1_Cost_State_Per_Capita</t>
  </si>
  <si>
    <t>Cat2_State_Proj_Typ</t>
  </si>
  <si>
    <t>Cat2_Co_Cost</t>
  </si>
  <si>
    <t>Rpt_Cat2_Co_Cost</t>
  </si>
  <si>
    <t>Cat2_Co_Cost_Per_Capita</t>
  </si>
  <si>
    <t>Cat2_Co_Cost_LOHI</t>
  </si>
  <si>
    <t>Cat2_Cost_State</t>
  </si>
  <si>
    <t>Rpt_Cat2_Cost_State</t>
  </si>
  <si>
    <t>Cat2_Cost_State_Per_Capita</t>
  </si>
  <si>
    <t>Cat3_State_Proj_Typ</t>
  </si>
  <si>
    <t>Cat3_Co_Cost</t>
  </si>
  <si>
    <t>Rpt_Cat3_Co_Cost</t>
  </si>
  <si>
    <t>Cat3_Co_Cost_Per_Capita</t>
  </si>
  <si>
    <t>Cat3_Co_Cost_LOHI</t>
  </si>
  <si>
    <t>Cat3_Cost_State</t>
  </si>
  <si>
    <t>Rpt_Cat3_Cost_State</t>
  </si>
  <si>
    <t>Cat3_Cost_State_Per_Capita</t>
  </si>
  <si>
    <t>Cat4_State_Proj_Typ</t>
  </si>
  <si>
    <t>Cat4_Co_Cost</t>
  </si>
  <si>
    <t>Rpt_Cat4_Co_Cost</t>
  </si>
  <si>
    <t>Cat4_Co_Cost_Per_Capita</t>
  </si>
  <si>
    <t>Cat4_Co_Cost_LOHI</t>
  </si>
  <si>
    <t>Cat4_Cost_State</t>
  </si>
  <si>
    <t>Rpt_Cat4_Cost_State</t>
  </si>
  <si>
    <t>Cat4_Cost_State_Per_Capita</t>
  </si>
  <si>
    <t>Cat5_State_Proj_Typ</t>
  </si>
  <si>
    <t>Cat5_Co_Cost</t>
  </si>
  <si>
    <t>Rpt_Cat5_Co_Cost</t>
  </si>
  <si>
    <t>Cat5_Co_Cost_Per_Capita</t>
  </si>
  <si>
    <t>Cat5_Co_Cost_LOHI</t>
  </si>
  <si>
    <t>Cat5_Cost_State</t>
  </si>
  <si>
    <t>Rpt_Cat5_Cost_State</t>
  </si>
  <si>
    <t>Cat5_Cost_State_Per_Capita</t>
  </si>
  <si>
    <t>LY_Total_Cost</t>
  </si>
  <si>
    <t>LY_Cost_Chg</t>
  </si>
  <si>
    <t>Rpt_LY_Cost_Chg</t>
  </si>
  <si>
    <t>LY_Cost_Chg_Pct</t>
  </si>
  <si>
    <t>LY_Cost_Chg_Inc_Dec</t>
  </si>
  <si>
    <t>LY_SI_ES_Cost</t>
  </si>
  <si>
    <t>LY_SI_ES_Cost_Chg</t>
  </si>
  <si>
    <t>LY_SI_ES_Cost_Chg_Pct</t>
  </si>
  <si>
    <t>LY_SI_ES_Cost_Chg_Inc_Dec</t>
  </si>
  <si>
    <t>LY_SI_Comp_Cost</t>
  </si>
  <si>
    <t>LY_SI_Comp_Cost_Chg</t>
  </si>
  <si>
    <t>LY_SI_Comp_Cost_Chg_Pct</t>
  </si>
  <si>
    <t>LY_SI_Comp_Cost_Chg_Inc_Dec</t>
  </si>
  <si>
    <t>LY_NS_Cost</t>
  </si>
  <si>
    <t>LY_NS_Cost_Chg</t>
  </si>
  <si>
    <t>LY_NS_Cost_Chg_Pct</t>
  </si>
  <si>
    <t>LY_NS_Cost_Chg_Inc_Dec</t>
  </si>
  <si>
    <t>LY_SystemWide_Cost</t>
  </si>
  <si>
    <t>Fund_Avail_County</t>
  </si>
  <si>
    <t>Rpt_Fund_Avail_County</t>
  </si>
  <si>
    <t>Fund_Avail_Cost_County</t>
  </si>
  <si>
    <t>Rpt_Fund_Avail_Cost_County</t>
  </si>
  <si>
    <t>Fund_Avail_Pct</t>
  </si>
  <si>
    <t>Fund_Avail_State</t>
  </si>
  <si>
    <t>Fund_Avail_Cost_State</t>
  </si>
  <si>
    <t>SI_Cost</t>
  </si>
  <si>
    <t>SI_ES_Cost</t>
  </si>
  <si>
    <t>SI_Comp_Cost</t>
  </si>
  <si>
    <t>NS_Cost</t>
  </si>
  <si>
    <t>Systemwide_Cost</t>
  </si>
  <si>
    <t>SI_Schl_Cnt</t>
  </si>
  <si>
    <t>SI_Schl_Cnt_LTG</t>
  </si>
  <si>
    <t>SI_LTG_Pct</t>
  </si>
  <si>
    <t>SI_LTG_State_Pct</t>
  </si>
  <si>
    <t>SI_LTG_State_Comp</t>
  </si>
  <si>
    <t>SI_Student_Cnt</t>
  </si>
  <si>
    <t>SI_Comp_Cost_Per_Student</t>
  </si>
  <si>
    <t>SI_ES_Cost_Per_Student</t>
  </si>
  <si>
    <t>SI_Cost_Per_Student</t>
  </si>
  <si>
    <t>Rpt_SI_Schl_System</t>
  </si>
  <si>
    <t>Anderson</t>
  </si>
  <si>
    <t>29th</t>
  </si>
  <si>
    <t>18th</t>
  </si>
  <si>
    <t>69th</t>
  </si>
  <si>
    <t>16th</t>
  </si>
  <si>
    <t>51st</t>
  </si>
  <si>
    <t>30th</t>
  </si>
  <si>
    <t>37th</t>
  </si>
  <si>
    <t>62nd</t>
  </si>
  <si>
    <t>58th</t>
  </si>
  <si>
    <t xml:space="preserve">Transportation                          </t>
  </si>
  <si>
    <t xml:space="preserve">Recreation                              </t>
  </si>
  <si>
    <t>$13.1 million</t>
  </si>
  <si>
    <t>lower</t>
  </si>
  <si>
    <t>$2.6 million</t>
  </si>
  <si>
    <t>higher</t>
  </si>
  <si>
    <t>a decrease</t>
  </si>
  <si>
    <t>decreased</t>
  </si>
  <si>
    <t>NULL</t>
  </si>
  <si>
    <t>favorably</t>
  </si>
  <si>
    <t>Bedford</t>
  </si>
  <si>
    <t>32nd</t>
  </si>
  <si>
    <t>59th</t>
  </si>
  <si>
    <t>12th</t>
  </si>
  <si>
    <t>20th</t>
  </si>
  <si>
    <t>27th</t>
  </si>
  <si>
    <t>42nd</t>
  </si>
  <si>
    <t>40th</t>
  </si>
  <si>
    <t>an increase</t>
  </si>
  <si>
    <t>increased</t>
  </si>
  <si>
    <t>Benton</t>
  </si>
  <si>
    <t>25th</t>
  </si>
  <si>
    <t>76th</t>
  </si>
  <si>
    <t>1st</t>
  </si>
  <si>
    <t>79th</t>
  </si>
  <si>
    <t>84th</t>
  </si>
  <si>
    <t>85th</t>
  </si>
  <si>
    <t>52nd</t>
  </si>
  <si>
    <t>47th</t>
  </si>
  <si>
    <t>$21.7 million</t>
  </si>
  <si>
    <t>$5.5 million</t>
  </si>
  <si>
    <t xml:space="preserve"> </t>
  </si>
  <si>
    <t>$4.5 million</t>
  </si>
  <si>
    <t>had no change</t>
  </si>
  <si>
    <t>$2.3 million</t>
  </si>
  <si>
    <t>unfavorably</t>
  </si>
  <si>
    <t>Bledsoe</t>
  </si>
  <si>
    <t>77th</t>
  </si>
  <si>
    <t>10th</t>
  </si>
  <si>
    <t>83rd</t>
  </si>
  <si>
    <t>22nd</t>
  </si>
  <si>
    <t>54th</t>
  </si>
  <si>
    <t>23rd</t>
  </si>
  <si>
    <t>$87.7 million</t>
  </si>
  <si>
    <t>$9.8 million</t>
  </si>
  <si>
    <t>$5.0 million</t>
  </si>
  <si>
    <t>$36.0 million</t>
  </si>
  <si>
    <t>Blount</t>
  </si>
  <si>
    <t>11th</t>
  </si>
  <si>
    <t>45th</t>
  </si>
  <si>
    <t>14th</t>
  </si>
  <si>
    <t>17th</t>
  </si>
  <si>
    <t>$12.3 million</t>
  </si>
  <si>
    <t>$16.9 million</t>
  </si>
  <si>
    <t>Bradley</t>
  </si>
  <si>
    <t>13th</t>
  </si>
  <si>
    <t>21st</t>
  </si>
  <si>
    <t>53rd</t>
  </si>
  <si>
    <t>$11.5 million</t>
  </si>
  <si>
    <t>$2.8 million</t>
  </si>
  <si>
    <t>Campbell</t>
  </si>
  <si>
    <t>73rd</t>
  </si>
  <si>
    <t>63rd</t>
  </si>
  <si>
    <t>$5.1 million</t>
  </si>
  <si>
    <t>$4.0 million</t>
  </si>
  <si>
    <t>$3.6 million</t>
  </si>
  <si>
    <t>Cannon</t>
  </si>
  <si>
    <t>87th</t>
  </si>
  <si>
    <t>33rd</t>
  </si>
  <si>
    <t>55th</t>
  </si>
  <si>
    <t>75th</t>
  </si>
  <si>
    <t>64th</t>
  </si>
  <si>
    <t>$3.9 million</t>
  </si>
  <si>
    <t>$2.1 million</t>
  </si>
  <si>
    <t>$1.1 million</t>
  </si>
  <si>
    <t>Carroll</t>
  </si>
  <si>
    <t>60th</t>
  </si>
  <si>
    <t>67th</t>
  </si>
  <si>
    <t>70th</t>
  </si>
  <si>
    <t>89th</t>
  </si>
  <si>
    <t>92nd</t>
  </si>
  <si>
    <t>88th</t>
  </si>
  <si>
    <t>$5.4 million</t>
  </si>
  <si>
    <t>$4.6 million</t>
  </si>
  <si>
    <t>$1.9 million</t>
  </si>
  <si>
    <t>$17.7 million</t>
  </si>
  <si>
    <t>$8.6 million</t>
  </si>
  <si>
    <t>Carter</t>
  </si>
  <si>
    <t>26th</t>
  </si>
  <si>
    <t>81st</t>
  </si>
  <si>
    <t>80th</t>
  </si>
  <si>
    <t>86th</t>
  </si>
  <si>
    <t>34th</t>
  </si>
  <si>
    <t>24th</t>
  </si>
  <si>
    <t>41st</t>
  </si>
  <si>
    <t>$6.8 million</t>
  </si>
  <si>
    <t>$4.2 million</t>
  </si>
  <si>
    <t>Cheatham</t>
  </si>
  <si>
    <t>39th</t>
  </si>
  <si>
    <t>35th</t>
  </si>
  <si>
    <t>19th</t>
  </si>
  <si>
    <t>$2.5 million</t>
  </si>
  <si>
    <t>$25.2 million</t>
  </si>
  <si>
    <t>Chester</t>
  </si>
  <si>
    <t>72nd</t>
  </si>
  <si>
    <t>57th</t>
  </si>
  <si>
    <t>65th</t>
  </si>
  <si>
    <t>$6.9 million</t>
  </si>
  <si>
    <t>$6.7 million</t>
  </si>
  <si>
    <t>$4.1 million</t>
  </si>
  <si>
    <t>$6.2 million</t>
  </si>
  <si>
    <t>Claiborne</t>
  </si>
  <si>
    <t>48th</t>
  </si>
  <si>
    <t>46th</t>
  </si>
  <si>
    <t>$10.3 million</t>
  </si>
  <si>
    <t>$5.2 million</t>
  </si>
  <si>
    <t>$1.7 million</t>
  </si>
  <si>
    <t>$25.5 million</t>
  </si>
  <si>
    <t>Clay</t>
  </si>
  <si>
    <t>90th</t>
  </si>
  <si>
    <t>$7.5 million</t>
  </si>
  <si>
    <t>$1.2 million</t>
  </si>
  <si>
    <t>$3.5 million</t>
  </si>
  <si>
    <t>Cocke</t>
  </si>
  <si>
    <t>38th</t>
  </si>
  <si>
    <t>$22.7 million</t>
  </si>
  <si>
    <t>$11.3 million</t>
  </si>
  <si>
    <t>$7.0 million</t>
  </si>
  <si>
    <t>Coffee</t>
  </si>
  <si>
    <t>$3.2 million</t>
  </si>
  <si>
    <t>Crockett</t>
  </si>
  <si>
    <t>66th</t>
  </si>
  <si>
    <t>$2.2 million</t>
  </si>
  <si>
    <t>$9.5 million</t>
  </si>
  <si>
    <t>Cumberland</t>
  </si>
  <si>
    <t>50th</t>
  </si>
  <si>
    <t>$9.0 million</t>
  </si>
  <si>
    <t>Davidson</t>
  </si>
  <si>
    <t>2nd</t>
  </si>
  <si>
    <t>6th</t>
  </si>
  <si>
    <t>Decatur</t>
  </si>
  <si>
    <t>36th</t>
  </si>
  <si>
    <t>82nd</t>
  </si>
  <si>
    <t>DeKalb</t>
  </si>
  <si>
    <t>31st</t>
  </si>
  <si>
    <t>15th</t>
  </si>
  <si>
    <t>$3.0 million</t>
  </si>
  <si>
    <t>$2.9 million</t>
  </si>
  <si>
    <t>Dickson</t>
  </si>
  <si>
    <t>Dyer</t>
  </si>
  <si>
    <t>28th</t>
  </si>
  <si>
    <t>$7.8 million</t>
  </si>
  <si>
    <t>$6.3 million</t>
  </si>
  <si>
    <t>Fayette</t>
  </si>
  <si>
    <t>7th</t>
  </si>
  <si>
    <t>43rd</t>
  </si>
  <si>
    <t>$7.4 million</t>
  </si>
  <si>
    <t>$1.8 million</t>
  </si>
  <si>
    <t>$1.3 million</t>
  </si>
  <si>
    <t>Fentress</t>
  </si>
  <si>
    <t>68th</t>
  </si>
  <si>
    <t xml:space="preserve">Other Education                         </t>
  </si>
  <si>
    <t>$1.5 million</t>
  </si>
  <si>
    <t>Franklin</t>
  </si>
  <si>
    <t>91st</t>
  </si>
  <si>
    <t>$4.4 million</t>
  </si>
  <si>
    <t>Gibson</t>
  </si>
  <si>
    <t>61st</t>
  </si>
  <si>
    <t>74th</t>
  </si>
  <si>
    <t>$3.3 million</t>
  </si>
  <si>
    <t>Giles</t>
  </si>
  <si>
    <t>49th</t>
  </si>
  <si>
    <t>$4.8 million</t>
  </si>
  <si>
    <t>$18.4 million</t>
  </si>
  <si>
    <t>Grainger</t>
  </si>
  <si>
    <t>$8.1 million</t>
  </si>
  <si>
    <t>$1.0 million</t>
  </si>
  <si>
    <t>Greene</t>
  </si>
  <si>
    <t>$25.6 million</t>
  </si>
  <si>
    <t>Grundy</t>
  </si>
  <si>
    <t>Hamblen</t>
  </si>
  <si>
    <t>$2.0 million</t>
  </si>
  <si>
    <t>Hamilton</t>
  </si>
  <si>
    <t>4th</t>
  </si>
  <si>
    <t>$1.6 billion</t>
  </si>
  <si>
    <t>Hancock</t>
  </si>
  <si>
    <t>Hardeman</t>
  </si>
  <si>
    <t>93rd</t>
  </si>
  <si>
    <t>95th</t>
  </si>
  <si>
    <t>94th</t>
  </si>
  <si>
    <t>$100,000 for the Hardeman County school system</t>
  </si>
  <si>
    <t>Hardin</t>
  </si>
  <si>
    <t>56th</t>
  </si>
  <si>
    <t>78th</t>
  </si>
  <si>
    <t>$14.3 million</t>
  </si>
  <si>
    <t>$2.7 million</t>
  </si>
  <si>
    <t>$3.1 million</t>
  </si>
  <si>
    <t>Hawkins</t>
  </si>
  <si>
    <t>44th</t>
  </si>
  <si>
    <t>$12.4 million</t>
  </si>
  <si>
    <t>Haywood</t>
  </si>
  <si>
    <t>Henderson</t>
  </si>
  <si>
    <t>Henry</t>
  </si>
  <si>
    <t>Hickman</t>
  </si>
  <si>
    <t>$49.9 million</t>
  </si>
  <si>
    <t>$17.2 million</t>
  </si>
  <si>
    <t>Houston</t>
  </si>
  <si>
    <t>71st</t>
  </si>
  <si>
    <t xml:space="preserve">Libraries, Museums, and Historic Sites  </t>
  </si>
  <si>
    <t>Humphreys</t>
  </si>
  <si>
    <t>$7.3 million</t>
  </si>
  <si>
    <t>Jackson</t>
  </si>
  <si>
    <t>Jefferson</t>
  </si>
  <si>
    <t>Johnson</t>
  </si>
  <si>
    <t>$3.7 million</t>
  </si>
  <si>
    <t>Knox</t>
  </si>
  <si>
    <t>3rd</t>
  </si>
  <si>
    <t>Lake</t>
  </si>
  <si>
    <t>Lauderdale</t>
  </si>
  <si>
    <t>5th</t>
  </si>
  <si>
    <t xml:space="preserve">Housing                                 </t>
  </si>
  <si>
    <t>Lawrence</t>
  </si>
  <si>
    <t>Lewis</t>
  </si>
  <si>
    <t>none for the Lewis County school system</t>
  </si>
  <si>
    <t>Lincoln</t>
  </si>
  <si>
    <t>$62.8 million</t>
  </si>
  <si>
    <t>Loudon</t>
  </si>
  <si>
    <t>9th</t>
  </si>
  <si>
    <t>$18.0 million</t>
  </si>
  <si>
    <t>McMinn</t>
  </si>
  <si>
    <t>$10.0 million</t>
  </si>
  <si>
    <t>$9.3 million</t>
  </si>
  <si>
    <t>McNairy</t>
  </si>
  <si>
    <t>$14.4 million</t>
  </si>
  <si>
    <t>$3.4 million</t>
  </si>
  <si>
    <t>Macon</t>
  </si>
  <si>
    <t>$8.0 million</t>
  </si>
  <si>
    <t>$5.7 million</t>
  </si>
  <si>
    <t>Madison</t>
  </si>
  <si>
    <t>$32.0 million</t>
  </si>
  <si>
    <t>Marion</t>
  </si>
  <si>
    <t>$4.9 million</t>
  </si>
  <si>
    <t>Marshall</t>
  </si>
  <si>
    <t>$8.3 million</t>
  </si>
  <si>
    <t>Maury</t>
  </si>
  <si>
    <t>8th</t>
  </si>
  <si>
    <t>Meigs</t>
  </si>
  <si>
    <t>$5.6 million</t>
  </si>
  <si>
    <t>Monroe</t>
  </si>
  <si>
    <t>Montgomery</t>
  </si>
  <si>
    <t>Moore</t>
  </si>
  <si>
    <t>$16.0 million</t>
  </si>
  <si>
    <t>Morgan</t>
  </si>
  <si>
    <t>Obion</t>
  </si>
  <si>
    <t>Overton</t>
  </si>
  <si>
    <t>Perry</t>
  </si>
  <si>
    <t>Pickett</t>
  </si>
  <si>
    <t>$15.0 million</t>
  </si>
  <si>
    <t>Polk</t>
  </si>
  <si>
    <t>$20.0 million</t>
  </si>
  <si>
    <t>$11.6 million</t>
  </si>
  <si>
    <t>Putnam</t>
  </si>
  <si>
    <t>$30.1 million</t>
  </si>
  <si>
    <t>$12.8 million</t>
  </si>
  <si>
    <t>Rhea</t>
  </si>
  <si>
    <t>Roane</t>
  </si>
  <si>
    <t>$11.4 million</t>
  </si>
  <si>
    <t>Robertson</t>
  </si>
  <si>
    <t>Rutherford</t>
  </si>
  <si>
    <t>Scott</t>
  </si>
  <si>
    <t>$5.9 million</t>
  </si>
  <si>
    <t>Sequatchie</t>
  </si>
  <si>
    <t>$1.6 million</t>
  </si>
  <si>
    <t>Sevier</t>
  </si>
  <si>
    <t>Shelby</t>
  </si>
  <si>
    <t>Smith</t>
  </si>
  <si>
    <t>$1.4 million</t>
  </si>
  <si>
    <t>Stewart</t>
  </si>
  <si>
    <t>$53.7 million</t>
  </si>
  <si>
    <t>Sullivan</t>
  </si>
  <si>
    <t>Sumner</t>
  </si>
  <si>
    <t>Tipton</t>
  </si>
  <si>
    <t>Trousdale</t>
  </si>
  <si>
    <t>Unicoi</t>
  </si>
  <si>
    <t>$7.6 million</t>
  </si>
  <si>
    <t>Union</t>
  </si>
  <si>
    <t>Van Buren</t>
  </si>
  <si>
    <t>Warren</t>
  </si>
  <si>
    <t>Washington</t>
  </si>
  <si>
    <t>Wayne</t>
  </si>
  <si>
    <t>$3.8 million</t>
  </si>
  <si>
    <t>Weakley</t>
  </si>
  <si>
    <t>$9.9 million</t>
  </si>
  <si>
    <t>$7.2 million</t>
  </si>
  <si>
    <t>White</t>
  </si>
  <si>
    <t>$10.1 million</t>
  </si>
  <si>
    <t>Williamson</t>
  </si>
  <si>
    <t>$1.4 billion</t>
  </si>
  <si>
    <t>Wilson</t>
  </si>
  <si>
    <t>$15.5 million</t>
  </si>
  <si>
    <t>Multi-county</t>
  </si>
  <si>
    <r>
      <t xml:space="preserve">The data in the </t>
    </r>
    <r>
      <rPr>
        <b/>
        <sz val="10"/>
        <color indexed="8"/>
        <rFont val="Times New Roman"/>
        <family val="1"/>
      </rPr>
      <t>County_Totals worksheet</t>
    </r>
    <r>
      <rPr>
        <sz val="10"/>
        <color indexed="8"/>
        <rFont val="Times New Roman"/>
        <family val="1"/>
      </rPr>
      <t xml:space="preserve"> is derived from data collected in the Public Infrastructure Needs Inventory.  For more information about the data reported in the inventory refer to the full report available at www.tn.gov/tacir/infrastructure.htm.</t>
    </r>
  </si>
  <si>
    <t>One row per county.</t>
  </si>
  <si>
    <t>Column Name</t>
  </si>
  <si>
    <t>Column Content Description</t>
  </si>
  <si>
    <t>A two digit code that uniquely identifies a Tennessee county.  Sorting on this code sequences the data by the county name.</t>
  </si>
  <si>
    <t>The Tennessee county name.</t>
  </si>
  <si>
    <t>The total estimated cost of the infrastructure needs.  This figure includes state capital requests, transportation, bridge, new school, and existing school needs.</t>
  </si>
  <si>
    <t>Total cost represented in a reporting format.</t>
  </si>
  <si>
    <t>The county's rank based on the total esimated cost of infrastructure needs.</t>
  </si>
  <si>
    <t>The total estimated cost rank with a suffix for reporting.</t>
  </si>
  <si>
    <t>The county's rank based on the census population count.</t>
  </si>
  <si>
    <t>Rank_Pop_Sufix</t>
  </si>
  <si>
    <t>The population rank with a suffix for reporting.</t>
  </si>
  <si>
    <t xml:space="preserve">Rank_Per_Capita </t>
  </si>
  <si>
    <t>The county's rank based on the total estimated cost per capita.</t>
  </si>
  <si>
    <t>The per capita rank with a suffix for reporting.</t>
  </si>
  <si>
    <t>The county's population density rank based on the census land area and population count.</t>
  </si>
  <si>
    <t>The population density rank with a suffix for reporting.</t>
  </si>
  <si>
    <t>The county's rank based on the percent of population change between the latest census population count and the population count in the 2000 census.</t>
  </si>
  <si>
    <t>The county's population growth rank with a suffix for reporting.</t>
  </si>
  <si>
    <t>The county's rank based on the population count change between the latest census population count and the population count in the 2000 census.</t>
  </si>
  <si>
    <t xml:space="preserve">Rank_Pop_Chg_Suffix </t>
  </si>
  <si>
    <t>The county's population change rank with a suffix for reporting.</t>
  </si>
  <si>
    <t>The county's rank based on the total estimated school costs including new schools and system-wide costs.</t>
  </si>
  <si>
    <t>The county's school needs rank with a suffix for reporting.</t>
  </si>
  <si>
    <t>The county's rank based on the estimated cost to upgrade existing classroom components to good or better condition.</t>
  </si>
  <si>
    <t>The county's component upgrade estimated cost rank with a suffix for reporting.</t>
  </si>
  <si>
    <t>The county's rank on cost per student based on the total estimated school costs.</t>
  </si>
  <si>
    <t>The county's rank on cost per student with a suffix for reporting.</t>
  </si>
  <si>
    <t>Census Data</t>
  </si>
  <si>
    <t>The county's land area as reported by the US Census Bureau.</t>
  </si>
  <si>
    <t>The county's census population count for 2000.</t>
  </si>
  <si>
    <t>The county's census population count for the latest census year associated with the report period.</t>
  </si>
  <si>
    <t xml:space="preserve">Cost_Per_Capita </t>
  </si>
  <si>
    <t>The county's total estimated cost for infrastructure needs divided by the population count.</t>
  </si>
  <si>
    <t>The county's population count divided by the land area.</t>
  </si>
  <si>
    <t>The population change count since 2000 divided by the population count.</t>
  </si>
  <si>
    <t xml:space="preserve">Population_Chg </t>
  </si>
  <si>
    <t>The population change count since 2000.</t>
  </si>
  <si>
    <t>The 3-digit county code used by the census bureau to identify a county.</t>
  </si>
  <si>
    <t>The state's total population count based on the latest census year associated with the report period.</t>
  </si>
  <si>
    <t>The county's top 5 project categories based on the estimated cost</t>
  </si>
  <si>
    <t>The project category with greatest estimated cost.</t>
  </si>
  <si>
    <t>The total estimated cost for the project category 1.</t>
  </si>
  <si>
    <t>The total estimated cost for the project category 1 in a reporting format.</t>
  </si>
  <si>
    <t>The project category with second greatest estimated cost.</t>
  </si>
  <si>
    <t>The total estimated cost for the project category 2.</t>
  </si>
  <si>
    <t>The total estimated cost for the project category 2 in a reporting format.</t>
  </si>
  <si>
    <t>The project category with third greatest estimated cost.</t>
  </si>
  <si>
    <t>The total estimated cost for the project category 3.</t>
  </si>
  <si>
    <t>The total estimated cost for the project category 3 in a reporting format.</t>
  </si>
  <si>
    <t>The project category with fourth greatest estimated cost.</t>
  </si>
  <si>
    <t>The total estimated cost for the project category 4.</t>
  </si>
  <si>
    <t>The total estimated cost for the project category 4 in a reporting format.</t>
  </si>
  <si>
    <t>The project category with fifth greatest estimated cost.</t>
  </si>
  <si>
    <t>The total estimated cost for the project category 5.</t>
  </si>
  <si>
    <t>The total estimated cost for the project category 5 in a reporting format.</t>
  </si>
  <si>
    <t>The state's top 5 project categories based on estimated cost with corresponding county figures for the same project type.</t>
  </si>
  <si>
    <t xml:space="preserve">Cat1_State_Proj_Typ </t>
  </si>
  <si>
    <t>The project category with greatest estimated cost statewide.</t>
  </si>
  <si>
    <t xml:space="preserve">Cat1_Co_Cost </t>
  </si>
  <si>
    <t>The county's total estimated cost for the project category.</t>
  </si>
  <si>
    <t xml:space="preserve">Cat1_Co_Cost_Per_Capita </t>
  </si>
  <si>
    <t>The county's estimated cost per capita for the project category.</t>
  </si>
  <si>
    <t xml:space="preserve">Cat1_Co_Cost_LOHI </t>
  </si>
  <si>
    <t>"lower" or "higher"  comparing the county's cost per capita to the state's cost per capita for the project category.</t>
  </si>
  <si>
    <t>The state's total estimated cost for the project category.</t>
  </si>
  <si>
    <t>The state's total estimated cost for the project category in a reporting format.</t>
  </si>
  <si>
    <t xml:space="preserve">Cat1_Cost_State_Per_Capita </t>
  </si>
  <si>
    <t>The state's estimated cost per capita for the project category.</t>
  </si>
  <si>
    <t>Category 2</t>
  </si>
  <si>
    <t>through</t>
  </si>
  <si>
    <t>Category 5</t>
  </si>
  <si>
    <t>Last Year's Inventory Data</t>
  </si>
  <si>
    <t>Total estimated cost from the prior year's infrastructure inventory.</t>
  </si>
  <si>
    <t xml:space="preserve">LY_Cost_Chg </t>
  </si>
  <si>
    <t>The absolute value (no minus sign) of this year's total estimated cost less last year's total estimated cost.</t>
  </si>
  <si>
    <t>The one year estimated cost change in a reporting format.</t>
  </si>
  <si>
    <t>The estimated cost change divided by last year's total estimated cost.</t>
  </si>
  <si>
    <t xml:space="preserve">LY_Cost_Chg_Inc_Dec </t>
  </si>
  <si>
    <t>"increase" or "decrease"  describing the estimated cost change.</t>
  </si>
  <si>
    <t>Last year's total estimated cost to bring existing schools into good or better condition.</t>
  </si>
  <si>
    <t>This year's estimated cost for existing schools less last year's estimated cost for existing schools.</t>
  </si>
  <si>
    <t>The estimated cost for existing schools change from last year divided by last year's estimated cost for existing schools.</t>
  </si>
  <si>
    <t>"increase" or "decrease"  describing the existing schools estimated cost change.</t>
  </si>
  <si>
    <t>Last year's estimated cost to upgrade existing school classrooms (components) to good or better condition.</t>
  </si>
  <si>
    <t>This year's estimated school component costs less last year's estimated school component costs.</t>
  </si>
  <si>
    <t>The estimated school component costs change divided by last year's estimated school component costs.</t>
  </si>
  <si>
    <t>"increase" or "decrease" describing the estimated school component cost change.</t>
  </si>
  <si>
    <t>Last year's estimated cost to build new schools.</t>
  </si>
  <si>
    <t xml:space="preserve">LY_NS_Cost_Chg </t>
  </si>
  <si>
    <t>This year's new school estimated new school cost less last year's new school estimated cost.</t>
  </si>
  <si>
    <t>The new school estimated cost change divided by last year's new school estimated cost.</t>
  </si>
  <si>
    <t>"increase" or "decrease" describing the estimated new school cost change.</t>
  </si>
  <si>
    <t xml:space="preserve">LY_SystemWide_Cost </t>
  </si>
  <si>
    <t>Last year's estimated cost to provide school system-wide improvements.</t>
  </si>
  <si>
    <t>Project Funding Data</t>
  </si>
  <si>
    <t>The amount of funding reported as available to support the infrastructure needs projects.</t>
  </si>
  <si>
    <t xml:space="preserve">Rpt_Fund_Avail_County </t>
  </si>
  <si>
    <t>The funding available amount in a reporting format.</t>
  </si>
  <si>
    <t>The total estimated cost for projects for which funding is reported.</t>
  </si>
  <si>
    <t>Rpt_Fund_Avail_Cost_County varchar(20),</t>
  </si>
  <si>
    <t>The total estimated cost for projects for which funding is reported in a reporting format.</t>
  </si>
  <si>
    <t>The funding available amount divided by the total estimated costs for projects where funding is reported.</t>
  </si>
  <si>
    <t>The total funding amount reported statewide.</t>
  </si>
  <si>
    <t>The total estimated cost statewide for projects where funding is reported.</t>
  </si>
  <si>
    <t>School Inventory Data</t>
  </si>
  <si>
    <t>The total estimated school costs including new schools and system-wide needs.</t>
  </si>
  <si>
    <t>Estimated cost to upgrade existing schools.  Does not include new schools and system-wide needs.</t>
  </si>
  <si>
    <t>Estimated cost to upgrade or maintain an exisiting school's components (classrooms, etc.) in good or excellent condition.</t>
  </si>
  <si>
    <t>Estimated cost to build new schools.</t>
  </si>
  <si>
    <t>Estimated costs for school system-wide upgrades.</t>
  </si>
  <si>
    <t>The number of schools in the county.</t>
  </si>
  <si>
    <t>The number of schools in the county reported in less than good condition overall.</t>
  </si>
  <si>
    <t>The number of schools in the county reported in less than good condition divided by the number of schools in the county.</t>
  </si>
  <si>
    <t>The number of schools reported in less than good condition statewide divided by the number of schools statewide.</t>
  </si>
  <si>
    <t>"favorably" or "unfavorably" - the comparison of the county's percent of schools in less than good condition to the statewide percent of schools in less than good condition.</t>
  </si>
  <si>
    <t>The count of students in the county.</t>
  </si>
  <si>
    <t>The county's total estimated cost to upgrade or maintain school components to good or better condition divided by the number of students in the county.</t>
  </si>
  <si>
    <t>The county's estimated cost to bring or maintain existing schools to good or better condition divided by the number of students in the county.</t>
  </si>
  <si>
    <t>The county's total estimated cost for school needs divided by the number of students in the county.</t>
  </si>
  <si>
    <t>The total estimated cost for school needs by school system in a format for reporting.</t>
  </si>
  <si>
    <t>$33.8 million</t>
  </si>
  <si>
    <t>$33.5 million</t>
  </si>
  <si>
    <t>$8.9 million</t>
  </si>
  <si>
    <t>$30.0 million</t>
  </si>
  <si>
    <t>$24.8 million</t>
  </si>
  <si>
    <t>$13.5 million</t>
  </si>
  <si>
    <t>$7.7 million</t>
  </si>
  <si>
    <t>$66.7 million</t>
  </si>
  <si>
    <t>$4.1 billion</t>
  </si>
  <si>
    <t>$22.4 million</t>
  </si>
  <si>
    <t>$116.6 million</t>
  </si>
  <si>
    <t>$50.5 million</t>
  </si>
  <si>
    <t>$118.1 million</t>
  </si>
  <si>
    <t>$13.8 million</t>
  </si>
  <si>
    <t>$193.3 million</t>
  </si>
  <si>
    <t>$38.6 million</t>
  </si>
  <si>
    <t>$10.9 million</t>
  </si>
  <si>
    <t>$49.3 million</t>
  </si>
  <si>
    <t>$98.0 million</t>
  </si>
  <si>
    <t>$31.0 million</t>
  </si>
  <si>
    <t>$23.2 million</t>
  </si>
  <si>
    <t>$6.4 million</t>
  </si>
  <si>
    <t>$54.4 million</t>
  </si>
  <si>
    <t>$26.7 million</t>
  </si>
  <si>
    <t>$38.0 million</t>
  </si>
  <si>
    <t>$28.2 million</t>
  </si>
  <si>
    <t>$23.8 million</t>
  </si>
  <si>
    <t>$167.0 million</t>
  </si>
  <si>
    <t>$222.2 million</t>
  </si>
  <si>
    <t>$33.2 million</t>
  </si>
  <si>
    <t>$25.0 million</t>
  </si>
  <si>
    <t>$202.9 million</t>
  </si>
  <si>
    <t>$14.9 million</t>
  </si>
  <si>
    <t>$121.3 million</t>
  </si>
  <si>
    <t>$109.6 million</t>
  </si>
  <si>
    <t>the same as</t>
  </si>
  <si>
    <t>Cat1_Proj_Typ_Copy</t>
  </si>
  <si>
    <t>Cat1_Proj_Typ_PerCap</t>
  </si>
  <si>
    <t>Cat1_Proj_HiLo</t>
  </si>
  <si>
    <t>Cat1_PerCap</t>
  </si>
  <si>
    <t>Cat2_Proj_Typ_Copy</t>
  </si>
  <si>
    <t>Cat2_Proj_Typ_PerCap</t>
  </si>
  <si>
    <t>Cat2_Proj_HiLo</t>
  </si>
  <si>
    <t>Cat2_PerCap</t>
  </si>
  <si>
    <t>Cat3_Proj_Typ_Copy</t>
  </si>
  <si>
    <t>Cat3_Proj_Typ_PerCap</t>
  </si>
  <si>
    <t>Cat3_Proj_HiLo</t>
  </si>
  <si>
    <t>Cat3PerCap</t>
  </si>
  <si>
    <t>n/a</t>
  </si>
  <si>
    <t>Transportation</t>
  </si>
  <si>
    <t>Recreation</t>
  </si>
  <si>
    <t>Other Education</t>
  </si>
  <si>
    <t xml:space="preserve">Water and Wastewater                    </t>
  </si>
  <si>
    <t>$89.1 million</t>
  </si>
  <si>
    <t>$35.9 million</t>
  </si>
  <si>
    <t xml:space="preserve">Law Enforcement                         </t>
  </si>
  <si>
    <t>$22.0 million</t>
  </si>
  <si>
    <t>$34. billion</t>
  </si>
  <si>
    <t xml:space="preserve">Post-secondary Education                </t>
  </si>
  <si>
    <t>$6.8 billion</t>
  </si>
  <si>
    <t>$6.4 billion</t>
  </si>
  <si>
    <t>$5.7 billion</t>
  </si>
  <si>
    <t>$108.7 million</t>
  </si>
  <si>
    <t>$48.5 million</t>
  </si>
  <si>
    <t>$21.6 million</t>
  </si>
  <si>
    <t xml:space="preserve">Industrial Sites and Parks              </t>
  </si>
  <si>
    <t>$8.4 million</t>
  </si>
  <si>
    <t>$112.8 million</t>
  </si>
  <si>
    <t>$32.2 million</t>
  </si>
  <si>
    <t>$17.3 million</t>
  </si>
  <si>
    <t xml:space="preserve">Public Health Facilities                </t>
  </si>
  <si>
    <t>$15.4 million</t>
  </si>
  <si>
    <t>$35.0 million</t>
  </si>
  <si>
    <t xml:space="preserve">Other Utilities                         </t>
  </si>
  <si>
    <t xml:space="preserve">Public Buildings                        </t>
  </si>
  <si>
    <t xml:space="preserve">School System-wide Need                 </t>
  </si>
  <si>
    <t xml:space="preserve">Storm Water                             </t>
  </si>
  <si>
    <t>$20.9 million</t>
  </si>
  <si>
    <t>$20.3 million</t>
  </si>
  <si>
    <t>$18.7 million</t>
  </si>
  <si>
    <t>$10.6 million</t>
  </si>
  <si>
    <t>5 th</t>
  </si>
  <si>
    <t>$100.0 million</t>
  </si>
  <si>
    <t>$18.8 million</t>
  </si>
  <si>
    <t>$16.5 million</t>
  </si>
  <si>
    <t>$7.1 million</t>
  </si>
  <si>
    <t>$12.9 million</t>
  </si>
  <si>
    <t>$62.5 million</t>
  </si>
  <si>
    <t>$29.5 million</t>
  </si>
  <si>
    <t>$19.5 million</t>
  </si>
  <si>
    <t>$24.0 million</t>
  </si>
  <si>
    <t>$21.2 million</t>
  </si>
  <si>
    <t>1 st</t>
  </si>
  <si>
    <t>$3.4 billion</t>
  </si>
  <si>
    <t>$687.3 million</t>
  </si>
  <si>
    <t>$300.9 million</t>
  </si>
  <si>
    <t>$86.0 million</t>
  </si>
  <si>
    <t>$592,200 for the Decatur County school system</t>
  </si>
  <si>
    <t>7 th</t>
  </si>
  <si>
    <t xml:space="preserve">Fire Protection                         </t>
  </si>
  <si>
    <t xml:space="preserve">Community Development                   </t>
  </si>
  <si>
    <t>$4.3 million for the Fentress County school system</t>
  </si>
  <si>
    <t>$16.8 million</t>
  </si>
  <si>
    <t>$3.6 million for the Franklin County school system</t>
  </si>
  <si>
    <t>$4.3 million</t>
  </si>
  <si>
    <t>$6.9 million for the Grainger County school system</t>
  </si>
  <si>
    <t>$84.4 million</t>
  </si>
  <si>
    <t>$35.2 million</t>
  </si>
  <si>
    <t>$20.1 million</t>
  </si>
  <si>
    <t>$34.2 million</t>
  </si>
  <si>
    <t>$578.8 million</t>
  </si>
  <si>
    <t>$346.3 million</t>
  </si>
  <si>
    <t>$287.3 million</t>
  </si>
  <si>
    <t>$50.3 million</t>
  </si>
  <si>
    <t>$22.5 million</t>
  </si>
  <si>
    <t>$19.9 million</t>
  </si>
  <si>
    <t>$17.6 million</t>
  </si>
  <si>
    <t>4 th</t>
  </si>
  <si>
    <t>$52.0 million</t>
  </si>
  <si>
    <t>9 th</t>
  </si>
  <si>
    <t>$2.1 billion</t>
  </si>
  <si>
    <t>$292.7 million</t>
  </si>
  <si>
    <t>$101.2 million</t>
  </si>
  <si>
    <t>$55.3 million</t>
  </si>
  <si>
    <t>$64.1 million</t>
  </si>
  <si>
    <t>$25.8 million</t>
  </si>
  <si>
    <t>$23.7 million</t>
  </si>
  <si>
    <t>6 th</t>
  </si>
  <si>
    <t>$25.7 million</t>
  </si>
  <si>
    <t>$70.6 million</t>
  </si>
  <si>
    <t>$65.0 million</t>
  </si>
  <si>
    <t>$12.7 million</t>
  </si>
  <si>
    <t>$94,953 for the Loudon County school system, and $3.3 million for the Lenoir City school system</t>
  </si>
  <si>
    <t>$42.3 million</t>
  </si>
  <si>
    <t>$17.0 million</t>
  </si>
  <si>
    <t>$77.6 million</t>
  </si>
  <si>
    <t>$56.2 million</t>
  </si>
  <si>
    <t>8 th</t>
  </si>
  <si>
    <t>$36.4 million</t>
  </si>
  <si>
    <t>$6.5 million</t>
  </si>
  <si>
    <t>$77.9 million</t>
  </si>
  <si>
    <t>$101.5 million</t>
  </si>
  <si>
    <t>$36.6 million</t>
  </si>
  <si>
    <t>$18.6 million</t>
  </si>
  <si>
    <t>$26.9 million</t>
  </si>
  <si>
    <t>$23.4 million</t>
  </si>
  <si>
    <t>$246.8 million</t>
  </si>
  <si>
    <t>$176.9 million</t>
  </si>
  <si>
    <t>$142.1 million</t>
  </si>
  <si>
    <t>$27.8 million</t>
  </si>
  <si>
    <t>$85,000 for the Moore County school system</t>
  </si>
  <si>
    <t>$585,000 for the Morgan County school system</t>
  </si>
  <si>
    <t>3 rd</t>
  </si>
  <si>
    <t>$210,000 for the Pickett County school system</t>
  </si>
  <si>
    <t>$635.3 million</t>
  </si>
  <si>
    <t xml:space="preserve">Broadband                               </t>
  </si>
  <si>
    <t>$8.8 million</t>
  </si>
  <si>
    <t>$523.4 million</t>
  </si>
  <si>
    <t>$381.1 million</t>
  </si>
  <si>
    <t>$163.8 million</t>
  </si>
  <si>
    <t>$226.6 million</t>
  </si>
  <si>
    <t>$61.0 million</t>
  </si>
  <si>
    <t>$47.0 million</t>
  </si>
  <si>
    <t>2 nd</t>
  </si>
  <si>
    <t>$921.3 million</t>
  </si>
  <si>
    <t>$640.0 million</t>
  </si>
  <si>
    <t>$615.5 million</t>
  </si>
  <si>
    <t>$123.4 million</t>
  </si>
  <si>
    <t>$98.5 million</t>
  </si>
  <si>
    <t>$93.2 million</t>
  </si>
  <si>
    <t>$218.6 million</t>
  </si>
  <si>
    <t>$104.2 million</t>
  </si>
  <si>
    <t>$66.3 million</t>
  </si>
  <si>
    <t>$370,000 for the Van Buren County school system</t>
  </si>
  <si>
    <t>$328.2 million</t>
  </si>
  <si>
    <t>$173.1 million</t>
  </si>
  <si>
    <t xml:space="preserve">Other Facilities                        </t>
  </si>
  <si>
    <t>$555.3 million</t>
  </si>
  <si>
    <t>$415.7 million</t>
  </si>
  <si>
    <t>$186.5 million</t>
  </si>
  <si>
    <t>$652.0 million</t>
  </si>
  <si>
    <t>$244.7 million</t>
  </si>
  <si>
    <t>$132.0 million</t>
  </si>
  <si>
    <t>$52.1 million</t>
  </si>
  <si>
    <t>96th</t>
  </si>
  <si>
    <t>$448.9 million</t>
  </si>
  <si>
    <t>$254.1 million</t>
  </si>
  <si>
    <t>$143.0 million</t>
  </si>
  <si>
    <t>Law Enforcement</t>
  </si>
  <si>
    <t>Post-secondary Education</t>
  </si>
  <si>
    <t>Water and Wastewater</t>
  </si>
  <si>
    <t>Community Development</t>
  </si>
  <si>
    <t>Industrial Sites and Parks</t>
  </si>
  <si>
    <t>Other Facilities</t>
  </si>
  <si>
    <t>Public Health Facilities</t>
  </si>
  <si>
    <t>Storm Water</t>
  </si>
  <si>
    <t>New Public Schools and Additions</t>
  </si>
  <si>
    <t xml:space="preserve">New Public Schools and Additions          </t>
  </si>
  <si>
    <t xml:space="preserve">School Renovations and Replacements       </t>
  </si>
  <si>
    <t>School Renovations and Replacements</t>
  </si>
  <si>
    <t>Other Utilities</t>
  </si>
  <si>
    <t>Public Buildings</t>
  </si>
  <si>
    <t>$219 million</t>
  </si>
  <si>
    <t>$176 million</t>
  </si>
  <si>
    <t>$316 million</t>
  </si>
  <si>
    <t>$86 million</t>
  </si>
  <si>
    <t>$787 million</t>
  </si>
  <si>
    <t>$294 million</t>
  </si>
  <si>
    <t>$203 million</t>
  </si>
  <si>
    <t>$49 million</t>
  </si>
  <si>
    <t>$119 million</t>
  </si>
  <si>
    <t>$90 million</t>
  </si>
  <si>
    <t>$199 million</t>
  </si>
  <si>
    <t>$50 million</t>
  </si>
  <si>
    <t>$91 million</t>
  </si>
  <si>
    <t>$40 million</t>
  </si>
  <si>
    <t>$239 million</t>
  </si>
  <si>
    <t>$172 million</t>
  </si>
  <si>
    <t>$30 million</t>
  </si>
  <si>
    <t>$330 million</t>
  </si>
  <si>
    <t>$5 billion</t>
  </si>
  <si>
    <t>$85 million</t>
  </si>
  <si>
    <t>$97 million</t>
  </si>
  <si>
    <t>$131 million</t>
  </si>
  <si>
    <t>$336 million</t>
  </si>
  <si>
    <t>$224 million</t>
  </si>
  <si>
    <t>$43 million</t>
  </si>
  <si>
    <t>$89 million</t>
  </si>
  <si>
    <t>$58 million</t>
  </si>
  <si>
    <t>$269 million</t>
  </si>
  <si>
    <t>$23 million</t>
  </si>
  <si>
    <t>$267 million</t>
  </si>
  <si>
    <t>$2 billion</t>
  </si>
  <si>
    <t>$29 million</t>
  </si>
  <si>
    <t>$157 million</t>
  </si>
  <si>
    <t>$198 million</t>
  </si>
  <si>
    <t>$154 million</t>
  </si>
  <si>
    <t>$144 million</t>
  </si>
  <si>
    <t>$191 million</t>
  </si>
  <si>
    <t>$214 million</t>
  </si>
  <si>
    <t>$110 million</t>
  </si>
  <si>
    <t>$21 million</t>
  </si>
  <si>
    <t>$222 million</t>
  </si>
  <si>
    <t>$60 million</t>
  </si>
  <si>
    <t>$113 million</t>
  </si>
  <si>
    <t>$11 million</t>
  </si>
  <si>
    <t>$325 million</t>
  </si>
  <si>
    <t>$37 million</t>
  </si>
  <si>
    <t>$24 million</t>
  </si>
  <si>
    <t>$66 million</t>
  </si>
  <si>
    <t>$262 million</t>
  </si>
  <si>
    <t>$42 million</t>
  </si>
  <si>
    <t>$39 million</t>
  </si>
  <si>
    <t>$48 million</t>
  </si>
  <si>
    <t>$593 million</t>
  </si>
  <si>
    <t>$46 million</t>
  </si>
  <si>
    <t>$228 million</t>
  </si>
  <si>
    <t>$13 million</t>
  </si>
  <si>
    <t>$69 million</t>
  </si>
  <si>
    <t>$1 billion</t>
  </si>
  <si>
    <t>$19 million</t>
  </si>
  <si>
    <t>$390 million</t>
  </si>
  <si>
    <t>$469 million</t>
  </si>
  <si>
    <t>$14 million</t>
  </si>
  <si>
    <t>$96 million</t>
  </si>
  <si>
    <t>$2 million</t>
  </si>
  <si>
    <t>$109 million</t>
  </si>
  <si>
    <t>$189 million</t>
  </si>
  <si>
    <t>$118 million</t>
  </si>
  <si>
    <t>$196 million</t>
  </si>
  <si>
    <t>$375 million</t>
  </si>
  <si>
    <t>$128 million</t>
  </si>
  <si>
    <t>$312 million</t>
  </si>
  <si>
    <t>$3 billion</t>
  </si>
  <si>
    <t>$80 million</t>
  </si>
  <si>
    <t>$641 million</t>
  </si>
  <si>
    <t>$482 million</t>
  </si>
  <si>
    <t>$451 million</t>
  </si>
  <si>
    <t>$116 million</t>
  </si>
  <si>
    <t>$35 million</t>
  </si>
  <si>
    <t>$107 million</t>
  </si>
  <si>
    <t>$6 million</t>
  </si>
  <si>
    <t>$184 million</t>
  </si>
  <si>
    <t>$47 million</t>
  </si>
  <si>
    <t>$53 million</t>
  </si>
  <si>
    <t>$852 million</t>
  </si>
  <si>
    <t>$4 billion</t>
  </si>
  <si>
    <t>$5 million</t>
  </si>
  <si>
    <t>$78 million</t>
  </si>
  <si>
    <t>$51 million</t>
  </si>
  <si>
    <t>$1 million</t>
  </si>
  <si>
    <t>$27 million</t>
  </si>
  <si>
    <t>$15 million</t>
  </si>
  <si>
    <t>$635 million</t>
  </si>
  <si>
    <t>$3 million</t>
  </si>
  <si>
    <t>$33 million</t>
  </si>
  <si>
    <t>$328 million</t>
  </si>
  <si>
    <t>$173 million</t>
  </si>
  <si>
    <t>$4 million</t>
  </si>
  <si>
    <t>$247 million</t>
  </si>
  <si>
    <t>$10 million</t>
  </si>
  <si>
    <t>$20 million</t>
  </si>
  <si>
    <t>$63 million</t>
  </si>
  <si>
    <t>$121 million</t>
  </si>
  <si>
    <t>$523 million</t>
  </si>
  <si>
    <t>$9 million</t>
  </si>
  <si>
    <t>$7 million</t>
  </si>
  <si>
    <t>$227 million</t>
  </si>
  <si>
    <t>$921 million</t>
  </si>
  <si>
    <t>$132 million</t>
  </si>
  <si>
    <t>$22 million</t>
  </si>
  <si>
    <t>$34 million</t>
  </si>
  <si>
    <t>$31 million</t>
  </si>
  <si>
    <t>$25 million</t>
  </si>
  <si>
    <t>$555 million</t>
  </si>
  <si>
    <t>$652 million</t>
  </si>
  <si>
    <t>$449 million</t>
  </si>
  <si>
    <t>$100 million</t>
  </si>
  <si>
    <t>$8 million</t>
  </si>
  <si>
    <t>$67 million</t>
  </si>
  <si>
    <t>$54 million</t>
  </si>
  <si>
    <t>$36 million</t>
  </si>
  <si>
    <t>$200 million</t>
  </si>
  <si>
    <t>$17 million</t>
  </si>
  <si>
    <t>$84 million</t>
  </si>
  <si>
    <t>$141 million</t>
  </si>
  <si>
    <t>$579 million</t>
  </si>
  <si>
    <t>$115 million</t>
  </si>
  <si>
    <t>$28 million</t>
  </si>
  <si>
    <t>$18 million</t>
  </si>
  <si>
    <t>$52 million</t>
  </si>
  <si>
    <t>$26 million</t>
  </si>
  <si>
    <t>$68 million</t>
  </si>
  <si>
    <t>$81 million</t>
  </si>
  <si>
    <t>$71 million</t>
  </si>
  <si>
    <t>$16 million</t>
  </si>
  <si>
    <t>$102 million</t>
  </si>
  <si>
    <t>$750,000</t>
  </si>
  <si>
    <t>$12 million</t>
  </si>
  <si>
    <t>$346 million</t>
  </si>
  <si>
    <t>$293 million</t>
  </si>
  <si>
    <t>$65 million</t>
  </si>
  <si>
    <t>$56 million</t>
  </si>
  <si>
    <t>$381 million</t>
  </si>
  <si>
    <t>$94 million</t>
  </si>
  <si>
    <t>$640 million</t>
  </si>
  <si>
    <t>$99 million</t>
  </si>
  <si>
    <t>$123 million</t>
  </si>
  <si>
    <t>$32 million</t>
  </si>
  <si>
    <t>$117 million</t>
  </si>
  <si>
    <t>$416 million</t>
  </si>
  <si>
    <t>$245 million</t>
  </si>
  <si>
    <t>$256 million</t>
  </si>
  <si>
    <t>$592,200</t>
  </si>
  <si>
    <t>$110,000</t>
  </si>
  <si>
    <t>$263 million</t>
  </si>
  <si>
    <t>$55 million</t>
  </si>
  <si>
    <t>$138 million</t>
  </si>
  <si>
    <t>$74 million</t>
  </si>
  <si>
    <t>$194 million</t>
  </si>
  <si>
    <t>$57 million</t>
  </si>
  <si>
    <t>$936 million</t>
  </si>
  <si>
    <t>$104 million</t>
  </si>
  <si>
    <t>$209 million</t>
  </si>
  <si>
    <t>$190 million</t>
  </si>
  <si>
    <t>$420 million</t>
  </si>
  <si>
    <t>$45 million</t>
  </si>
  <si>
    <t>$88 million</t>
  </si>
  <si>
    <t>$125 million</t>
  </si>
  <si>
    <t>$244 million</t>
  </si>
  <si>
    <t>$534 million</t>
  </si>
  <si>
    <t>$108 million</t>
  </si>
  <si>
    <t>$514 million</t>
  </si>
  <si>
    <t>$182 million</t>
  </si>
  <si>
    <t>$398 million</t>
  </si>
  <si>
    <t>$87 million</t>
  </si>
  <si>
    <t>$161 million</t>
  </si>
  <si>
    <t>$830 million</t>
  </si>
  <si>
    <t>$273 million</t>
  </si>
  <si>
    <t>$962 million</t>
  </si>
  <si>
    <t>$452 million</t>
  </si>
  <si>
    <t>$408 million</t>
  </si>
  <si>
    <t>$373 million</t>
  </si>
  <si>
    <t>$215 million</t>
  </si>
  <si>
    <t>$421 million</t>
  </si>
  <si>
    <t>$318 million</t>
  </si>
  <si>
    <t>$61 million</t>
  </si>
  <si>
    <t>$178 million</t>
  </si>
  <si>
    <t>$418 million</t>
  </si>
  <si>
    <t>$83 million</t>
  </si>
  <si>
    <t>$126 million</t>
  </si>
  <si>
    <t>$62 million</t>
  </si>
  <si>
    <t>$331 million</t>
  </si>
  <si>
    <t>$265 million</t>
  </si>
  <si>
    <t>$442 million</t>
  </si>
  <si>
    <t>$165 million</t>
  </si>
  <si>
    <t>$223 million</t>
  </si>
  <si>
    <t>$399 million</t>
  </si>
  <si>
    <t>$435 million</t>
  </si>
  <si>
    <t>$164 million</t>
  </si>
  <si>
    <t>$139 million</t>
  </si>
  <si>
    <t>$148 million</t>
  </si>
  <si>
    <t>$543 million</t>
  </si>
  <si>
    <t>$499 million</t>
  </si>
  <si>
    <t>$324 million</t>
  </si>
  <si>
    <t>$229 million</t>
  </si>
  <si>
    <t>$158 million</t>
  </si>
  <si>
    <t>$320 million</t>
  </si>
  <si>
    <t>$101 million</t>
  </si>
  <si>
    <t>$393 million</t>
  </si>
  <si>
    <t>$211 million</t>
  </si>
  <si>
    <t>$95 million</t>
  </si>
  <si>
    <t>$436 million</t>
  </si>
  <si>
    <t>$98 million</t>
  </si>
  <si>
    <t>$64 million</t>
  </si>
  <si>
    <t>$440 million</t>
  </si>
  <si>
    <t>$145 million</t>
  </si>
  <si>
    <t>$825 million</t>
  </si>
  <si>
    <t>$314 million</t>
  </si>
  <si>
    <t>$167 million</t>
  </si>
  <si>
    <t>$492 million</t>
  </si>
  <si>
    <t>$439 million</t>
  </si>
  <si>
    <t>$504 million</t>
  </si>
  <si>
    <t>$44 million</t>
  </si>
  <si>
    <t>$160 million</t>
  </si>
  <si>
    <t>$900 million</t>
  </si>
  <si>
    <t>$638 million</t>
  </si>
  <si>
    <t>$853 million</t>
  </si>
  <si>
    <t>$490 million</t>
  </si>
  <si>
    <t>$213 million</t>
  </si>
  <si>
    <t>$151 million</t>
  </si>
  <si>
    <t>$174 million</t>
  </si>
  <si>
    <t>$822 million</t>
  </si>
  <si>
    <t>$124 million</t>
  </si>
  <si>
    <t>$248 million</t>
  </si>
  <si>
    <t>$6 billion</t>
  </si>
  <si>
    <t>$13 billion</t>
  </si>
  <si>
    <t>$413 million</t>
  </si>
  <si>
    <t>$286 million</t>
  </si>
  <si>
    <t>$355 million</t>
  </si>
  <si>
    <t>$310 million</t>
  </si>
  <si>
    <t>$129 million</t>
  </si>
  <si>
    <t>$130 million</t>
  </si>
  <si>
    <t>$394 million</t>
  </si>
  <si>
    <t>$59 million</t>
  </si>
  <si>
    <t>$120 million</t>
  </si>
  <si>
    <t>$279 million</t>
  </si>
  <si>
    <t>$225 million</t>
  </si>
  <si>
    <t>$410 million</t>
  </si>
  <si>
    <t>$150 million</t>
  </si>
  <si>
    <t>$380 million</t>
  </si>
  <si>
    <t>$103 million</t>
  </si>
  <si>
    <t>$140 million</t>
  </si>
  <si>
    <t>$430 million</t>
  </si>
  <si>
    <t>$41 million</t>
  </si>
  <si>
    <t>$446 million</t>
  </si>
  <si>
    <t>$309 million</t>
  </si>
  <si>
    <t>$350 million</t>
  </si>
  <si>
    <t>$648 million</t>
  </si>
  <si>
    <t>$272 million</t>
  </si>
  <si>
    <t>$383 million</t>
  </si>
  <si>
    <t>$122 million</t>
  </si>
  <si>
    <t>$397 million</t>
  </si>
  <si>
    <t>$485 million</t>
  </si>
  <si>
    <t>$547 million</t>
  </si>
  <si>
    <t>$226 million</t>
  </si>
  <si>
    <t>$757 million</t>
  </si>
  <si>
    <t>$885 million</t>
  </si>
  <si>
    <t>$473 million</t>
  </si>
  <si>
    <t>$208 million</t>
  </si>
  <si>
    <t>$7 billion</t>
  </si>
  <si>
    <t>65%</t>
  </si>
  <si>
    <t>31%</t>
  </si>
  <si>
    <t>1%</t>
  </si>
  <si>
    <t>14%</t>
  </si>
  <si>
    <t>25%</t>
  </si>
  <si>
    <t>40%</t>
  </si>
  <si>
    <t>6%</t>
  </si>
  <si>
    <t>16%</t>
  </si>
  <si>
    <t>12%</t>
  </si>
  <si>
    <t>52%</t>
  </si>
  <si>
    <t>2%</t>
  </si>
  <si>
    <t>34%</t>
  </si>
  <si>
    <t>23%</t>
  </si>
  <si>
    <t>5%</t>
  </si>
  <si>
    <t>55%</t>
  </si>
  <si>
    <t>49%</t>
  </si>
  <si>
    <t>39%</t>
  </si>
  <si>
    <t>8%</t>
  </si>
  <si>
    <t>37%</t>
  </si>
  <si>
    <t>20%</t>
  </si>
  <si>
    <t>44%</t>
  </si>
  <si>
    <t>54%</t>
  </si>
  <si>
    <t>17%</t>
  </si>
  <si>
    <t>11%</t>
  </si>
  <si>
    <t>27%</t>
  </si>
  <si>
    <t>30%</t>
  </si>
  <si>
    <t>18%</t>
  </si>
  <si>
    <t>4%</t>
  </si>
  <si>
    <t>50%</t>
  </si>
  <si>
    <t>36%</t>
  </si>
  <si>
    <t>24%</t>
  </si>
  <si>
    <t>42%</t>
  </si>
  <si>
    <t>13%</t>
  </si>
  <si>
    <t>21%</t>
  </si>
  <si>
    <t>32%</t>
  </si>
  <si>
    <t>29%</t>
  </si>
  <si>
    <t>59%</t>
  </si>
  <si>
    <t>7%</t>
  </si>
  <si>
    <t>68%</t>
  </si>
  <si>
    <t>45%</t>
  </si>
  <si>
    <t>28%</t>
  </si>
  <si>
    <t>48%</t>
  </si>
  <si>
    <t>10%</t>
  </si>
  <si>
    <t>63%</t>
  </si>
  <si>
    <t>38%</t>
  </si>
  <si>
    <t>26%</t>
  </si>
  <si>
    <t>9%</t>
  </si>
  <si>
    <t>19%</t>
  </si>
  <si>
    <t>3%</t>
  </si>
  <si>
    <t>41%</t>
  </si>
  <si>
    <t>0%</t>
  </si>
  <si>
    <t>77%</t>
  </si>
  <si>
    <t>70%</t>
  </si>
  <si>
    <t>56%</t>
  </si>
  <si>
    <t>33%</t>
  </si>
  <si>
    <t>-3%</t>
  </si>
  <si>
    <t>-1%</t>
  </si>
  <si>
    <t>15%</t>
  </si>
  <si>
    <t>-5%</t>
  </si>
  <si>
    <t>35%</t>
  </si>
  <si>
    <t>-2%</t>
  </si>
  <si>
    <t>-4%</t>
  </si>
  <si>
    <t>22%</t>
  </si>
  <si>
    <t>-9%</t>
  </si>
  <si>
    <t>-11%</t>
  </si>
  <si>
    <t>-18%</t>
  </si>
  <si>
    <t>-8%</t>
  </si>
  <si>
    <t>74%</t>
  </si>
  <si>
    <t>-6%</t>
  </si>
  <si>
    <t>97%</t>
  </si>
  <si>
    <t>104%</t>
  </si>
  <si>
    <t>78%</t>
  </si>
  <si>
    <t>$303 million</t>
  </si>
  <si>
    <t>$429 million</t>
  </si>
  <si>
    <t>$290,019</t>
  </si>
  <si>
    <t>$445,222</t>
  </si>
  <si>
    <t>$202 million</t>
  </si>
  <si>
    <t>$236 million</t>
  </si>
  <si>
    <t>$217 million</t>
  </si>
  <si>
    <t>$179 million</t>
  </si>
  <si>
    <t>$459 million</t>
  </si>
  <si>
    <t>60%</t>
  </si>
  <si>
    <t>43%</t>
  </si>
  <si>
    <t>67%</t>
  </si>
  <si>
    <t>$10 million for the Anderson County school system, $2 million for the Clinton school system, and $4 million for the Oak Ridge school system</t>
  </si>
  <si>
    <t>$10 million for the Bedford County school system</t>
  </si>
  <si>
    <t>$8 million for the Benton County school system</t>
  </si>
  <si>
    <t>$17 million for the Bledsoe County school system</t>
  </si>
  <si>
    <t>$20 million for the Bradley County school system, and $5 million for the Cleveland school system</t>
  </si>
  <si>
    <t>$29 million for the Blount County school system, $25 million for the Alcoa school system, and $37 million for the Maryville school system</t>
  </si>
  <si>
    <t>$3 million for the Campbell County school system</t>
  </si>
  <si>
    <t>$5 million for the Cannon County school system</t>
  </si>
  <si>
    <t>none for the Carroll County school system, $54,000 for the Hollow Rock-Bruceton SSD school system, $4 million for the Huntingdon SSD school system, $6 million for the McKenzie SSD school system, $50,000 for the South Carroll SSD school system, and none for the West Carroll SSD school system</t>
  </si>
  <si>
    <t>$15 million for the Carter County school system, and $13 million for the Elizabethton school system</t>
  </si>
  <si>
    <t>$17 million for the Cheatham County school system</t>
  </si>
  <si>
    <t>$6 million for the Chester County school system</t>
  </si>
  <si>
    <t>$5 million for the Claiborne County school system</t>
  </si>
  <si>
    <t>$2 million for the Clay County school system</t>
  </si>
  <si>
    <t>$33 million for the Cocke County school system, and $15 million for the Newport school system</t>
  </si>
  <si>
    <t>$14 million for the Cumberland County school system</t>
  </si>
  <si>
    <t>$3 billion for the Davidson County school system</t>
  </si>
  <si>
    <t>$5 million for the DeKalb County school system</t>
  </si>
  <si>
    <t>$5 million for the Dickson County school system</t>
  </si>
  <si>
    <t>$6 million for the Fayette County school system</t>
  </si>
  <si>
    <t>$5 million for the Dyer County school system, and $4 million for the Dyersburg school system</t>
  </si>
  <si>
    <t>$9 million for the Coffee County school system, $8 million for the Manchester school system, and $16 million for the Tullahoma school system</t>
  </si>
  <si>
    <t>$9 million for the Crockett County school system, $7 million for the Alamo school system, and $1 million for the Bells school system</t>
  </si>
  <si>
    <t>$2 million for the Humboldt school system, $2 million for the Milan SSD school system, $540,000 for the Trenton SSD school system, $4 million for the Bradford SSD school system, and $13 million for the Gibson County SSD school system</t>
  </si>
  <si>
    <t>$4 million for the Giles County school system</t>
  </si>
  <si>
    <t>$1 million for the Greene County school system, and $18 million for the Greeneville school system</t>
  </si>
  <si>
    <t>$4 million for the Grundy County school system</t>
  </si>
  <si>
    <t>$38 million for the Hamblen County school system</t>
  </si>
  <si>
    <t>$57 million for the Hamilton County school system</t>
  </si>
  <si>
    <t>$2 million for the Hancock County school system</t>
  </si>
  <si>
    <t>$7 million for the Hardin County school system</t>
  </si>
  <si>
    <t>$16 million for the Hawkins County school system, and none for the Rogersville school system</t>
  </si>
  <si>
    <t>$8 million for the Haywood County school system</t>
  </si>
  <si>
    <t>$2 million for the Henderson County school system, and none for the Lexington school system</t>
  </si>
  <si>
    <t>$9 million for the Henry County school system, and $145,000 for the Paris SSD school system</t>
  </si>
  <si>
    <t>$20 million for the Hickman County school system</t>
  </si>
  <si>
    <t>$2 million for the Houston County school system</t>
  </si>
  <si>
    <t>$5 million for the Humphreys County school system</t>
  </si>
  <si>
    <t>$13 million for the Jackson County school system</t>
  </si>
  <si>
    <t>$17 million for the Jefferson County school system</t>
  </si>
  <si>
    <t>$10 million for the Johnson County school system</t>
  </si>
  <si>
    <t>$54 million for the Knox County school system</t>
  </si>
  <si>
    <t>$11 million for the Lake County school system</t>
  </si>
  <si>
    <t>$24 million for the Lauderdale County school system</t>
  </si>
  <si>
    <t>$36 million for the Lawrence County school system</t>
  </si>
  <si>
    <t>$24 million for the Lincoln County school system, and $11 million for the Fayetteville school system</t>
  </si>
  <si>
    <t>$13 million for the McMinn County school system, $13 million for the Athens school system, and $2 million for the Etowah school system</t>
  </si>
  <si>
    <t>$4 million for the McNairy County school system</t>
  </si>
  <si>
    <t>$20 million for the Macon County school system</t>
  </si>
  <si>
    <t>$12 million for the Madison County school system</t>
  </si>
  <si>
    <t>$32 million for the Marion County school system, and $10 million for the Richard City SSD school system</t>
  </si>
  <si>
    <t>$6 million for the Marshall County school system</t>
  </si>
  <si>
    <t>$38 million for the Maury County school system</t>
  </si>
  <si>
    <t>$4 million for the Meigs County school system</t>
  </si>
  <si>
    <t>$31 million for the Monroe County school system, and $200,000 for the Sweetwater school system</t>
  </si>
  <si>
    <t>$119 million for the Montgomery County school system</t>
  </si>
  <si>
    <t>$3 million for the Obion County school system, and $8 million for the Union City school system</t>
  </si>
  <si>
    <t>$13 million for the Overton County school system</t>
  </si>
  <si>
    <t>$5 million for the Perry County school system</t>
  </si>
  <si>
    <t>$4 million for the Polk County school system</t>
  </si>
  <si>
    <t>$17 million for the Putnam County school system</t>
  </si>
  <si>
    <t>$6 million for the Rhea County school system, and $4 million for the Dayton school system</t>
  </si>
  <si>
    <t>$35 million for the Roane County school system</t>
  </si>
  <si>
    <t>$86 million for the Robertson County school system</t>
  </si>
  <si>
    <t>$162 million for the Rutherford County school system, and $12 million for the Murfreesboro school system</t>
  </si>
  <si>
    <t>$10 million for the Scott County school system, and $4 million for the Oneida SSD school system</t>
  </si>
  <si>
    <t>$8 million for the Sequatchie County school system</t>
  </si>
  <si>
    <t>$81 million for the Sevier County school system</t>
  </si>
  <si>
    <t>$420 million for the Shelby County school system, $11 million for the Arlington school system, $76 million for the Bartlett school system, $19 million for the Collierville school system, $35 million for the Germantown school system, none for the Lakeland school system, $34 million for the Millington school system, and $56 million for the ASD Shelby County school system</t>
  </si>
  <si>
    <t>$3 million for the Smith County school system</t>
  </si>
  <si>
    <t>$2 million for the Stewart County school system</t>
  </si>
  <si>
    <t>$6 million for the Sumner County school system</t>
  </si>
  <si>
    <t>$13 million for the Tipton County school system</t>
  </si>
  <si>
    <t>$3 million for the Hartsville-Trousdale  school system</t>
  </si>
  <si>
    <t>$2 million for the Unicoi County school system</t>
  </si>
  <si>
    <t>$3 million for the Union County school system</t>
  </si>
  <si>
    <t>$10 million for the Warren County school system</t>
  </si>
  <si>
    <t>$8 million for the Wayne County school system</t>
  </si>
  <si>
    <t>$9 million for the Weakley County school system</t>
  </si>
  <si>
    <t>$7 million for the White County school system</t>
  </si>
  <si>
    <t>$128 million for the Wilson County school system, and $2 million for the Lebanon SSD school system</t>
  </si>
  <si>
    <t>$187 million for the Williamson County school system, and $41 million for the Franklin SSD school system</t>
  </si>
  <si>
    <t>$5 million for the Washington County school system, and $28 million for the Johnson City school system</t>
  </si>
  <si>
    <t>$45 million for the Sullivan County school system, $25 million for the Bristol school system, and $17 million for the Kingsport school system</t>
  </si>
  <si>
    <t>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</si>
</sst>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_);\(0\)"/>
    <numFmt numFmtId="167" formatCode="0.0%"/>
    <numFmt numFmtId="168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49" fontId="0" fillId="0" borderId="0" xfId="0" applyNumberFormat="1"/>
    <xf numFmtId="0" fontId="0" fillId="0" borderId="0" xfId="0" applyNumberFormat="1"/>
    <xf numFmtId="0" fontId="2" fillId="0" borderId="1" xfId="3" applyFont="1" applyBorder="1" applyAlignment="1">
      <alignment vertical="top"/>
    </xf>
    <xf numFmtId="0" fontId="2" fillId="0" borderId="1" xfId="3" applyFont="1" applyBorder="1" applyAlignment="1">
      <alignment vertical="top" wrapText="1"/>
    </xf>
    <xf numFmtId="0" fontId="5" fillId="0" borderId="1" xfId="3" applyFont="1" applyBorder="1" applyAlignment="1">
      <alignment vertical="top"/>
    </xf>
    <xf numFmtId="0" fontId="5" fillId="0" borderId="1" xfId="3" applyFont="1" applyBorder="1" applyAlignment="1">
      <alignment vertical="top" wrapText="1"/>
    </xf>
    <xf numFmtId="0" fontId="2" fillId="2" borderId="1" xfId="3" applyFont="1" applyFill="1" applyBorder="1" applyAlignment="1">
      <alignment vertical="top"/>
    </xf>
    <xf numFmtId="0" fontId="2" fillId="2" borderId="1" xfId="3" applyFont="1" applyFill="1" applyBorder="1" applyAlignment="1">
      <alignment vertical="top" wrapText="1"/>
    </xf>
    <xf numFmtId="0" fontId="2" fillId="0" borderId="1" xfId="3" applyFont="1" applyBorder="1" applyAlignment="1">
      <alignment horizontal="center" vertical="top"/>
    </xf>
    <xf numFmtId="164" fontId="0" fillId="0" borderId="0" xfId="0" applyNumberFormat="1"/>
    <xf numFmtId="49" fontId="0" fillId="0" borderId="0" xfId="0" applyNumberFormat="1" applyFill="1"/>
    <xf numFmtId="165" fontId="0" fillId="0" borderId="0" xfId="1" applyNumberFormat="1" applyFont="1"/>
    <xf numFmtId="164" fontId="0" fillId="0" borderId="0" xfId="1" applyNumberFormat="1" applyFont="1"/>
    <xf numFmtId="166" fontId="0" fillId="0" borderId="0" xfId="0" applyNumberFormat="1"/>
    <xf numFmtId="167" fontId="0" fillId="0" borderId="0" xfId="2" applyNumberFormat="1" applyFont="1" applyAlignment="1">
      <alignment horizontal="left"/>
    </xf>
    <xf numFmtId="164" fontId="0" fillId="0" borderId="0" xfId="0" applyNumberFormat="1" applyFill="1"/>
    <xf numFmtId="0" fontId="0" fillId="0" borderId="0" xfId="0" applyNumberFormat="1" applyFill="1"/>
    <xf numFmtId="165" fontId="0" fillId="0" borderId="0" xfId="1" applyNumberFormat="1" applyFont="1" applyFill="1"/>
    <xf numFmtId="166" fontId="0" fillId="0" borderId="0" xfId="0" applyNumberFormat="1" applyFill="1"/>
    <xf numFmtId="164" fontId="0" fillId="0" borderId="0" xfId="1" applyNumberFormat="1" applyFont="1" applyFill="1"/>
    <xf numFmtId="167" fontId="0" fillId="0" borderId="0" xfId="2" applyNumberFormat="1" applyFont="1" applyFill="1" applyAlignment="1">
      <alignment horizontal="left"/>
    </xf>
    <xf numFmtId="49" fontId="0" fillId="0" borderId="0" xfId="2" applyNumberFormat="1" applyFont="1" applyAlignment="1">
      <alignment horizontal="left"/>
    </xf>
    <xf numFmtId="49" fontId="0" fillId="0" borderId="0" xfId="2" applyNumberFormat="1" applyFont="1" applyFill="1" applyAlignment="1">
      <alignment horizontal="left"/>
    </xf>
    <xf numFmtId="10" fontId="0" fillId="0" borderId="0" xfId="2" quotePrefix="1" applyNumberFormat="1" applyFont="1" applyAlignment="1">
      <alignment horizontal="left"/>
    </xf>
    <xf numFmtId="10" fontId="0" fillId="0" borderId="0" xfId="2" quotePrefix="1" applyNumberFormat="1" applyFont="1" applyFill="1" applyAlignment="1">
      <alignment horizontal="left"/>
    </xf>
    <xf numFmtId="10" fontId="0" fillId="0" borderId="0" xfId="0" applyNumberFormat="1"/>
    <xf numFmtId="10" fontId="6" fillId="3" borderId="0" xfId="0" applyNumberFormat="1" applyFont="1" applyFill="1"/>
    <xf numFmtId="168" fontId="6" fillId="4" borderId="0" xfId="0" applyNumberFormat="1" applyFont="1" applyFill="1" applyAlignment="1">
      <alignment horizontal="right"/>
    </xf>
    <xf numFmtId="49" fontId="6" fillId="3" borderId="0" xfId="0" applyNumberFormat="1" applyFont="1" applyFill="1"/>
    <xf numFmtId="10" fontId="6" fillId="4" borderId="0" xfId="0" applyNumberFormat="1" applyFont="1" applyFill="1" applyAlignment="1">
      <alignment horizontal="right"/>
    </xf>
    <xf numFmtId="10" fontId="6" fillId="4" borderId="0" xfId="0" applyNumberFormat="1" applyFont="1" applyFill="1" applyAlignment="1"/>
    <xf numFmtId="168" fontId="0" fillId="0" borderId="0" xfId="0" applyNumberFormat="1"/>
    <xf numFmtId="3" fontId="0" fillId="0" borderId="0" xfId="1" applyNumberFormat="1" applyFont="1"/>
    <xf numFmtId="168" fontId="0" fillId="0" borderId="0" xfId="0" applyNumberFormat="1" applyFill="1"/>
    <xf numFmtId="8" fontId="0" fillId="0" borderId="0" xfId="0" applyNumberFormat="1"/>
    <xf numFmtId="8" fontId="0" fillId="0" borderId="0" xfId="0" applyNumberFormat="1" applyFill="1"/>
    <xf numFmtId="2" fontId="0" fillId="0" borderId="0" xfId="0" applyNumberFormat="1"/>
    <xf numFmtId="1" fontId="0" fillId="0" borderId="0" xfId="0" applyNumberFormat="1"/>
    <xf numFmtId="9" fontId="0" fillId="0" borderId="0" xfId="2" applyNumberFormat="1" applyFont="1" applyAlignment="1">
      <alignment horizontal="left"/>
    </xf>
    <xf numFmtId="9" fontId="0" fillId="0" borderId="0" xfId="2" applyNumberFormat="1" applyFont="1" applyFill="1" applyAlignment="1">
      <alignment horizontal="left"/>
    </xf>
    <xf numFmtId="49" fontId="0" fillId="5" borderId="0" xfId="0" applyNumberFormat="1" applyFill="1"/>
  </cellXfs>
  <cellStyles count="4">
    <cellStyle name="Comma" xfId="1" builtinId="3"/>
    <cellStyle name="Normal" xfId="0" builtinId="0"/>
    <cellStyle name="Normal 2" xfId="3" xr:uid="{75845BA0-BCBC-45ED-A939-8BF4778D9AE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rastructure/Reports/07-2022%20Inventory/Research/Statewide%20Analysis/2022%20Gen%20Inf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IncreaseCostTrends07-17"/>
      <sheetName val="Project Type Review 07-08"/>
      <sheetName val="Project Type Review 08-09"/>
      <sheetName val="Project Type Review 09-10"/>
      <sheetName val="Project Type Review 10-11"/>
      <sheetName val="Project Type Review 11-12"/>
      <sheetName val="Project Type Review 12-13"/>
      <sheetName val="Project Type Review 13-14"/>
      <sheetName val="Project Type Review 14-15"/>
      <sheetName val="Project Type Review 15-16"/>
      <sheetName val="Project Type Review 16-17"/>
      <sheetName val="Project Type Review 17-18"/>
      <sheetName val="Project Type Review 18-19"/>
      <sheetName val="Project Type Review 19-20"/>
      <sheetName val="Project Type Review 20-21"/>
      <sheetName val="Project Type Review 21-22"/>
      <sheetName val="Project Type Average Change"/>
      <sheetName val="IY15 TDOT Backlog"/>
      <sheetName val="IY16 TDOT Backlog"/>
      <sheetName val="IY17 TDOT Backlog"/>
      <sheetName val="IY18 TDOT Backlog"/>
      <sheetName val="IY19 TDOT Backlog"/>
      <sheetName val="IY20 TDOT Backlog"/>
      <sheetName val="IY15 Summary"/>
      <sheetName val="IY16 Summary"/>
      <sheetName val="IY17 Summary"/>
      <sheetName val="IY18 Summary"/>
      <sheetName val="IY19 Summary"/>
      <sheetName val="IY20 Summary"/>
      <sheetName val="IY21 Summary"/>
      <sheetName val="IY22 Summary"/>
      <sheetName val="Estimated Cost 07-22"/>
      <sheetName val="Report vs Real diff 07-22"/>
      <sheetName val="07-22 Category Trends"/>
      <sheetName val="07-22 category change trends"/>
      <sheetName val="07-22 Type Trends"/>
      <sheetName val="07-22 type change trends"/>
      <sheetName val="Big 5 Trend Charts"/>
      <sheetName val="Statewide Per Capita for PressR"/>
      <sheetName val="Needs Piechart"/>
      <sheetName val="IY17 Law"/>
      <sheetName val="2007-22 Stage barchart"/>
      <sheetName val="2022Stage Table"/>
      <sheetName val="2021Stage Table"/>
      <sheetName val="2020Stage Table"/>
      <sheetName val="2019Stage Table"/>
      <sheetName val="2018Stage Table"/>
      <sheetName val="2017Stage Table"/>
      <sheetName val="2016Stage Table"/>
      <sheetName val="2015Stage Table"/>
      <sheetName val="2014Stage Table"/>
      <sheetName val="2013Stage Table"/>
      <sheetName val="2012Stage Table"/>
      <sheetName val="Rpt_GI_m_CatTyp_Stage_Rpt2022"/>
      <sheetName val="Rpt_GI_m_CatTyp_Stage_Rpt2021"/>
      <sheetName val="Rpt_GI_m_CatTyp_Stage_Rpt2020"/>
      <sheetName val="Rpt_GI_m_CatTyp_Stage_Rpt2019"/>
      <sheetName val="Rpt_GI_m_CatTyp_Stage_Rpt2018"/>
      <sheetName val="Rpt_GI_m_CatTyp_Stage_Rpt2017"/>
      <sheetName val="Rpt_GI_m_CatTyp_Stage_Rpt2016"/>
      <sheetName val="Rpt_GI_m_CatTyp_Stage_Rpt2015"/>
      <sheetName val="Rpt_GI_m_CatTyp_Stage_Rpt2014"/>
      <sheetName val="Rpt_GI_m_CatTyp_Stage_Rpt2013"/>
      <sheetName val="Rpt_GI_m_CatTyp_Stage_Rpt2012"/>
      <sheetName val="Rpt_GI_m_CatTyp_Stage_Rpt2011"/>
      <sheetName val="Rpt_GI_m_CatTyp_Stage_Rpt2010"/>
      <sheetName val="Rpt_GI_m_CatTyp_Stage_Rpt2009"/>
      <sheetName val="Rpt_GI_m_CatTyp_Stage_Rpt2008"/>
      <sheetName val="Rpt_GI_m_CatTyp_Stage_Rpt2007"/>
      <sheetName val="InflationAdjustedCost 07-22"/>
      <sheetName val="Table 1 21-22 diff table"/>
      <sheetName val="Table 4"/>
      <sheetName val="Table 5"/>
      <sheetName val="Figure 2 Stage Piechart"/>
      <sheetName val="AvailableFund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A3" t="str">
            <v>Transportation and Utilities</v>
          </cell>
          <cell r="B3">
            <v>5007.1964503479412</v>
          </cell>
        </row>
        <row r="4">
          <cell r="A4" t="str">
            <v>Transportation</v>
          </cell>
          <cell r="B4">
            <v>4924.1661209310741</v>
          </cell>
        </row>
        <row r="5">
          <cell r="A5" t="str">
            <v>Other Utilities</v>
          </cell>
          <cell r="B5">
            <v>78.493602420760084</v>
          </cell>
        </row>
        <row r="6">
          <cell r="A6" t="str">
            <v>Broadband</v>
          </cell>
          <cell r="B6">
            <v>4.5367269961066965</v>
          </cell>
        </row>
        <row r="7">
          <cell r="A7" t="str">
            <v>Education</v>
          </cell>
          <cell r="B7">
            <v>2373.7507496094004</v>
          </cell>
        </row>
        <row r="8">
          <cell r="A8" t="str">
            <v>Post-secondary Education</v>
          </cell>
          <cell r="B8">
            <v>966.64987174776309</v>
          </cell>
        </row>
        <row r="9">
          <cell r="A9" t="str">
            <v>School Renovations and Replacements</v>
          </cell>
          <cell r="B9">
            <v>804.91321095184901</v>
          </cell>
        </row>
        <row r="10">
          <cell r="A10" t="str">
            <v>New Public Schools and Additions</v>
          </cell>
          <cell r="B10">
            <v>576.18454367319453</v>
          </cell>
        </row>
        <row r="11">
          <cell r="A11" t="str">
            <v>Other Education</v>
          </cell>
          <cell r="B11">
            <v>18.178107732446279</v>
          </cell>
        </row>
        <row r="12">
          <cell r="A12" t="str">
            <v>School System-wide need</v>
          </cell>
          <cell r="B12">
            <v>7.82501550414751</v>
          </cell>
        </row>
        <row r="13">
          <cell r="A13" t="str">
            <v>Health, Safety and Welfare</v>
          </cell>
          <cell r="B13">
            <v>1554.0170581785956</v>
          </cell>
        </row>
        <row r="14">
          <cell r="A14" t="str">
            <v>Water and Wastewater</v>
          </cell>
          <cell r="B14">
            <v>910.23430244950634</v>
          </cell>
        </row>
        <row r="15">
          <cell r="A15" t="str">
            <v>Law Enforcement</v>
          </cell>
          <cell r="B15">
            <v>367.09993960012417</v>
          </cell>
        </row>
        <row r="16">
          <cell r="A16" t="str">
            <v>Public Health Facilities</v>
          </cell>
          <cell r="B16">
            <v>154.77854801761765</v>
          </cell>
        </row>
        <row r="17">
          <cell r="A17" t="str">
            <v>Housing</v>
          </cell>
          <cell r="B17">
            <v>33.110073136463868</v>
          </cell>
        </row>
        <row r="18">
          <cell r="A18" t="str">
            <v>Fire Protection</v>
          </cell>
          <cell r="B18">
            <v>59.687282798345109</v>
          </cell>
        </row>
        <row r="19">
          <cell r="A19" t="str">
            <v>Storm Water</v>
          </cell>
          <cell r="B19">
            <v>16.413253709685495</v>
          </cell>
        </row>
        <row r="20">
          <cell r="A20" t="str">
            <v>Solid Waste</v>
          </cell>
          <cell r="B20">
            <v>12.693658466852892</v>
          </cell>
        </row>
        <row r="21">
          <cell r="A21" t="str">
            <v>Recreation and Culture</v>
          </cell>
          <cell r="B21">
            <v>356.22873428720419</v>
          </cell>
        </row>
        <row r="22">
          <cell r="A22" t="str">
            <v>Recreation</v>
          </cell>
          <cell r="B22">
            <v>272.32551236013472</v>
          </cell>
        </row>
        <row r="23">
          <cell r="A23" t="str">
            <v>Libraries, Museums, and Historic Sites</v>
          </cell>
          <cell r="B23">
            <v>29.221143388511035</v>
          </cell>
        </row>
        <row r="24">
          <cell r="A24" t="str">
            <v>Community Development</v>
          </cell>
          <cell r="B24">
            <v>54.682078538558422</v>
          </cell>
        </row>
        <row r="25">
          <cell r="A25" t="str">
            <v>General Government</v>
          </cell>
          <cell r="B25">
            <v>354.04564239501178</v>
          </cell>
        </row>
        <row r="26">
          <cell r="A26" t="str">
            <v>Public Buildings</v>
          </cell>
          <cell r="B26">
            <v>317.28124658309576</v>
          </cell>
        </row>
        <row r="27">
          <cell r="A27" t="str">
            <v>Other Facilities</v>
          </cell>
          <cell r="B27">
            <v>36.764395811916003</v>
          </cell>
        </row>
        <row r="28">
          <cell r="A28" t="str">
            <v>Economic Development</v>
          </cell>
          <cell r="B28">
            <v>33.929485165867078</v>
          </cell>
        </row>
        <row r="29">
          <cell r="A29" t="str">
            <v>Industrial Sites and Parks</v>
          </cell>
          <cell r="B29">
            <v>26.536647294932212</v>
          </cell>
        </row>
        <row r="30">
          <cell r="A30" t="str">
            <v>Business District Development</v>
          </cell>
          <cell r="B30">
            <v>7.3928378709348674</v>
          </cell>
        </row>
        <row r="31">
          <cell r="A31" t="str">
            <v>Grand Total</v>
          </cell>
          <cell r="B31">
            <v>9679.1681199840204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438A-0364-4F8D-92CD-503C578C2323}">
  <sheetPr codeName="Sheet1"/>
  <dimension ref="A1:B105"/>
  <sheetViews>
    <sheetView topLeftCell="A32" workbookViewId="0">
      <selection activeCell="A37" sqref="A37"/>
    </sheetView>
  </sheetViews>
  <sheetFormatPr defaultRowHeight="15" x14ac:dyDescent="0.25"/>
  <cols>
    <col min="1" max="1" width="29.85546875" customWidth="1"/>
    <col min="2" max="2" width="89" customWidth="1"/>
  </cols>
  <sheetData>
    <row r="1" spans="1:2" ht="38.25" x14ac:dyDescent="0.25">
      <c r="A1" s="3"/>
      <c r="B1" s="4" t="s">
        <v>437</v>
      </c>
    </row>
    <row r="2" spans="1:2" x14ac:dyDescent="0.25">
      <c r="A2" s="3"/>
      <c r="B2" s="4" t="s">
        <v>438</v>
      </c>
    </row>
    <row r="3" spans="1:2" x14ac:dyDescent="0.25">
      <c r="A3" s="5" t="s">
        <v>439</v>
      </c>
      <c r="B3" s="6" t="s">
        <v>440</v>
      </c>
    </row>
    <row r="4" spans="1:2" ht="25.5" x14ac:dyDescent="0.25">
      <c r="A4" s="3" t="s">
        <v>0</v>
      </c>
      <c r="B4" s="4" t="s">
        <v>441</v>
      </c>
    </row>
    <row r="5" spans="1:2" x14ac:dyDescent="0.25">
      <c r="A5" s="3" t="s">
        <v>1</v>
      </c>
      <c r="B5" s="4" t="s">
        <v>442</v>
      </c>
    </row>
    <row r="6" spans="1:2" ht="25.5" x14ac:dyDescent="0.25">
      <c r="A6" s="3" t="s">
        <v>2</v>
      </c>
      <c r="B6" s="4" t="s">
        <v>443</v>
      </c>
    </row>
    <row r="7" spans="1:2" x14ac:dyDescent="0.25">
      <c r="A7" s="3" t="s">
        <v>3</v>
      </c>
      <c r="B7" s="4" t="s">
        <v>444</v>
      </c>
    </row>
    <row r="8" spans="1:2" x14ac:dyDescent="0.25">
      <c r="A8" s="3" t="s">
        <v>4</v>
      </c>
      <c r="B8" s="4" t="s">
        <v>445</v>
      </c>
    </row>
    <row r="9" spans="1:2" x14ac:dyDescent="0.25">
      <c r="A9" s="3" t="s">
        <v>5</v>
      </c>
      <c r="B9" s="4" t="s">
        <v>446</v>
      </c>
    </row>
    <row r="10" spans="1:2" x14ac:dyDescent="0.25">
      <c r="A10" s="3" t="s">
        <v>6</v>
      </c>
      <c r="B10" s="4" t="s">
        <v>447</v>
      </c>
    </row>
    <row r="11" spans="1:2" x14ac:dyDescent="0.25">
      <c r="A11" s="3" t="s">
        <v>448</v>
      </c>
      <c r="B11" s="4" t="s">
        <v>449</v>
      </c>
    </row>
    <row r="12" spans="1:2" x14ac:dyDescent="0.25">
      <c r="A12" s="3" t="s">
        <v>450</v>
      </c>
      <c r="B12" s="4" t="s">
        <v>451</v>
      </c>
    </row>
    <row r="13" spans="1:2" x14ac:dyDescent="0.25">
      <c r="A13" s="3" t="s">
        <v>9</v>
      </c>
      <c r="B13" s="4" t="s">
        <v>452</v>
      </c>
    </row>
    <row r="14" spans="1:2" x14ac:dyDescent="0.25">
      <c r="A14" s="3" t="s">
        <v>10</v>
      </c>
      <c r="B14" s="4" t="s">
        <v>453</v>
      </c>
    </row>
    <row r="15" spans="1:2" x14ac:dyDescent="0.25">
      <c r="A15" s="3" t="s">
        <v>11</v>
      </c>
      <c r="B15" s="4" t="s">
        <v>454</v>
      </c>
    </row>
    <row r="16" spans="1:2" ht="25.5" x14ac:dyDescent="0.25">
      <c r="A16" s="3" t="s">
        <v>12</v>
      </c>
      <c r="B16" s="4" t="s">
        <v>455</v>
      </c>
    </row>
    <row r="17" spans="1:2" x14ac:dyDescent="0.25">
      <c r="A17" s="3" t="s">
        <v>13</v>
      </c>
      <c r="B17" s="4" t="s">
        <v>456</v>
      </c>
    </row>
    <row r="18" spans="1:2" ht="25.5" x14ac:dyDescent="0.25">
      <c r="A18" s="3" t="s">
        <v>14</v>
      </c>
      <c r="B18" s="4" t="s">
        <v>457</v>
      </c>
    </row>
    <row r="19" spans="1:2" x14ac:dyDescent="0.25">
      <c r="A19" s="3" t="s">
        <v>458</v>
      </c>
      <c r="B19" s="4" t="s">
        <v>459</v>
      </c>
    </row>
    <row r="20" spans="1:2" x14ac:dyDescent="0.25">
      <c r="A20" s="7" t="s">
        <v>16</v>
      </c>
      <c r="B20" s="8" t="s">
        <v>460</v>
      </c>
    </row>
    <row r="21" spans="1:2" x14ac:dyDescent="0.25">
      <c r="A21" s="3" t="s">
        <v>17</v>
      </c>
      <c r="B21" s="4" t="s">
        <v>461</v>
      </c>
    </row>
    <row r="22" spans="1:2" ht="25.5" x14ac:dyDescent="0.25">
      <c r="A22" s="3" t="s">
        <v>18</v>
      </c>
      <c r="B22" s="4" t="s">
        <v>462</v>
      </c>
    </row>
    <row r="23" spans="1:2" x14ac:dyDescent="0.25">
      <c r="A23" s="3" t="s">
        <v>19</v>
      </c>
      <c r="B23" s="4" t="s">
        <v>463</v>
      </c>
    </row>
    <row r="24" spans="1:2" x14ac:dyDescent="0.25">
      <c r="A24" s="3" t="s">
        <v>20</v>
      </c>
      <c r="B24" s="4" t="s">
        <v>464</v>
      </c>
    </row>
    <row r="25" spans="1:2" x14ac:dyDescent="0.25">
      <c r="A25" s="3" t="s">
        <v>21</v>
      </c>
      <c r="B25" s="4" t="s">
        <v>465</v>
      </c>
    </row>
    <row r="26" spans="1:2" x14ac:dyDescent="0.25">
      <c r="A26" s="3"/>
      <c r="B26" s="6" t="s">
        <v>466</v>
      </c>
    </row>
    <row r="27" spans="1:2" x14ac:dyDescent="0.25">
      <c r="A27" s="3" t="s">
        <v>22</v>
      </c>
      <c r="B27" s="4" t="s">
        <v>467</v>
      </c>
    </row>
    <row r="28" spans="1:2" x14ac:dyDescent="0.25">
      <c r="A28" s="3" t="s">
        <v>23</v>
      </c>
      <c r="B28" s="4" t="s">
        <v>468</v>
      </c>
    </row>
    <row r="29" spans="1:2" x14ac:dyDescent="0.25">
      <c r="A29" s="3" t="s">
        <v>24</v>
      </c>
      <c r="B29" s="4" t="s">
        <v>469</v>
      </c>
    </row>
    <row r="30" spans="1:2" x14ac:dyDescent="0.25">
      <c r="A30" s="3" t="s">
        <v>470</v>
      </c>
      <c r="B30" s="4" t="s">
        <v>471</v>
      </c>
    </row>
    <row r="31" spans="1:2" x14ac:dyDescent="0.25">
      <c r="A31" s="3" t="s">
        <v>26</v>
      </c>
      <c r="B31" s="4" t="s">
        <v>472</v>
      </c>
    </row>
    <row r="32" spans="1:2" x14ac:dyDescent="0.25">
      <c r="A32" s="3" t="s">
        <v>27</v>
      </c>
      <c r="B32" s="4" t="s">
        <v>473</v>
      </c>
    </row>
    <row r="33" spans="1:2" x14ac:dyDescent="0.25">
      <c r="A33" s="3" t="s">
        <v>474</v>
      </c>
      <c r="B33" s="4" t="s">
        <v>475</v>
      </c>
    </row>
    <row r="34" spans="1:2" x14ac:dyDescent="0.25">
      <c r="A34" s="3" t="s">
        <v>29</v>
      </c>
      <c r="B34" s="4" t="s">
        <v>476</v>
      </c>
    </row>
    <row r="35" spans="1:2" x14ac:dyDescent="0.25">
      <c r="A35" s="3" t="s">
        <v>30</v>
      </c>
      <c r="B35" s="4" t="s">
        <v>477</v>
      </c>
    </row>
    <row r="36" spans="1:2" x14ac:dyDescent="0.25">
      <c r="A36" s="3"/>
      <c r="B36" s="6" t="s">
        <v>478</v>
      </c>
    </row>
    <row r="37" spans="1:2" x14ac:dyDescent="0.25">
      <c r="A37" s="3" t="s">
        <v>31</v>
      </c>
      <c r="B37" s="4" t="s">
        <v>479</v>
      </c>
    </row>
    <row r="38" spans="1:2" x14ac:dyDescent="0.25">
      <c r="A38" s="3" t="s">
        <v>32</v>
      </c>
      <c r="B38" s="4" t="s">
        <v>480</v>
      </c>
    </row>
    <row r="39" spans="1:2" x14ac:dyDescent="0.25">
      <c r="A39" s="3" t="s">
        <v>33</v>
      </c>
      <c r="B39" s="4" t="s">
        <v>481</v>
      </c>
    </row>
    <row r="40" spans="1:2" x14ac:dyDescent="0.25">
      <c r="A40" s="3" t="s">
        <v>34</v>
      </c>
      <c r="B40" s="4" t="s">
        <v>482</v>
      </c>
    </row>
    <row r="41" spans="1:2" x14ac:dyDescent="0.25">
      <c r="A41" s="3" t="s">
        <v>35</v>
      </c>
      <c r="B41" s="4" t="s">
        <v>483</v>
      </c>
    </row>
    <row r="42" spans="1:2" x14ac:dyDescent="0.25">
      <c r="A42" s="3" t="s">
        <v>36</v>
      </c>
      <c r="B42" s="4" t="s">
        <v>484</v>
      </c>
    </row>
    <row r="43" spans="1:2" x14ac:dyDescent="0.25">
      <c r="A43" s="3" t="s">
        <v>37</v>
      </c>
      <c r="B43" s="4" t="s">
        <v>485</v>
      </c>
    </row>
    <row r="44" spans="1:2" x14ac:dyDescent="0.25">
      <c r="A44" s="3" t="s">
        <v>38</v>
      </c>
      <c r="B44" s="4" t="s">
        <v>486</v>
      </c>
    </row>
    <row r="45" spans="1:2" x14ac:dyDescent="0.25">
      <c r="A45" s="3" t="s">
        <v>39</v>
      </c>
      <c r="B45" s="4" t="s">
        <v>487</v>
      </c>
    </row>
    <row r="46" spans="1:2" x14ac:dyDescent="0.25">
      <c r="A46" s="3" t="s">
        <v>40</v>
      </c>
      <c r="B46" s="4" t="s">
        <v>488</v>
      </c>
    </row>
    <row r="47" spans="1:2" x14ac:dyDescent="0.25">
      <c r="A47" s="3" t="s">
        <v>41</v>
      </c>
      <c r="B47" s="4" t="s">
        <v>489</v>
      </c>
    </row>
    <row r="48" spans="1:2" x14ac:dyDescent="0.25">
      <c r="A48" s="3" t="s">
        <v>42</v>
      </c>
      <c r="B48" s="4" t="s">
        <v>490</v>
      </c>
    </row>
    <row r="49" spans="1:2" x14ac:dyDescent="0.25">
      <c r="A49" s="3" t="s">
        <v>43</v>
      </c>
      <c r="B49" s="4" t="s">
        <v>491</v>
      </c>
    </row>
    <row r="50" spans="1:2" x14ac:dyDescent="0.25">
      <c r="A50" s="3" t="s">
        <v>44</v>
      </c>
      <c r="B50" s="4" t="s">
        <v>492</v>
      </c>
    </row>
    <row r="51" spans="1:2" x14ac:dyDescent="0.25">
      <c r="A51" s="3" t="s">
        <v>45</v>
      </c>
      <c r="B51" s="4" t="s">
        <v>493</v>
      </c>
    </row>
    <row r="52" spans="1:2" ht="25.5" x14ac:dyDescent="0.25">
      <c r="A52" s="3"/>
      <c r="B52" s="6" t="s">
        <v>494</v>
      </c>
    </row>
    <row r="53" spans="1:2" x14ac:dyDescent="0.25">
      <c r="A53" s="3" t="s">
        <v>495</v>
      </c>
      <c r="B53" s="4" t="s">
        <v>496</v>
      </c>
    </row>
    <row r="54" spans="1:2" x14ac:dyDescent="0.25">
      <c r="A54" s="3" t="s">
        <v>497</v>
      </c>
      <c r="B54" s="4" t="s">
        <v>498</v>
      </c>
    </row>
    <row r="55" spans="1:2" x14ac:dyDescent="0.25">
      <c r="A55" s="3" t="s">
        <v>499</v>
      </c>
      <c r="B55" s="4" t="s">
        <v>500</v>
      </c>
    </row>
    <row r="56" spans="1:2" ht="25.5" x14ac:dyDescent="0.25">
      <c r="A56" s="3" t="s">
        <v>501</v>
      </c>
      <c r="B56" s="4" t="s">
        <v>502</v>
      </c>
    </row>
    <row r="57" spans="1:2" x14ac:dyDescent="0.25">
      <c r="A57" s="3" t="s">
        <v>51</v>
      </c>
      <c r="B57" s="4" t="s">
        <v>503</v>
      </c>
    </row>
    <row r="58" spans="1:2" x14ac:dyDescent="0.25">
      <c r="A58" s="3" t="s">
        <v>52</v>
      </c>
      <c r="B58" s="4" t="s">
        <v>504</v>
      </c>
    </row>
    <row r="59" spans="1:2" x14ac:dyDescent="0.25">
      <c r="A59" s="3" t="s">
        <v>505</v>
      </c>
      <c r="B59" s="4" t="s">
        <v>506</v>
      </c>
    </row>
    <row r="60" spans="1:2" x14ac:dyDescent="0.25">
      <c r="A60" s="9" t="s">
        <v>507</v>
      </c>
      <c r="B60" s="4"/>
    </row>
    <row r="61" spans="1:2" x14ac:dyDescent="0.25">
      <c r="A61" s="9" t="s">
        <v>508</v>
      </c>
      <c r="B61" s="4"/>
    </row>
    <row r="62" spans="1:2" x14ac:dyDescent="0.25">
      <c r="A62" s="9" t="s">
        <v>509</v>
      </c>
      <c r="B62" s="4"/>
    </row>
    <row r="63" spans="1:2" x14ac:dyDescent="0.25">
      <c r="A63" s="3"/>
      <c r="B63" s="6" t="s">
        <v>510</v>
      </c>
    </row>
    <row r="64" spans="1:2" x14ac:dyDescent="0.25">
      <c r="A64" s="3" t="s">
        <v>86</v>
      </c>
      <c r="B64" s="4" t="s">
        <v>511</v>
      </c>
    </row>
    <row r="65" spans="1:2" x14ac:dyDescent="0.25">
      <c r="A65" s="3" t="s">
        <v>512</v>
      </c>
      <c r="B65" s="4" t="s">
        <v>513</v>
      </c>
    </row>
    <row r="66" spans="1:2" x14ac:dyDescent="0.25">
      <c r="A66" s="3" t="s">
        <v>88</v>
      </c>
      <c r="B66" s="4" t="s">
        <v>514</v>
      </c>
    </row>
    <row r="67" spans="1:2" x14ac:dyDescent="0.25">
      <c r="A67" s="3" t="s">
        <v>89</v>
      </c>
      <c r="B67" s="4" t="s">
        <v>515</v>
      </c>
    </row>
    <row r="68" spans="1:2" x14ac:dyDescent="0.25">
      <c r="A68" s="3" t="s">
        <v>516</v>
      </c>
      <c r="B68" s="4" t="s">
        <v>517</v>
      </c>
    </row>
    <row r="69" spans="1:2" x14ac:dyDescent="0.25">
      <c r="A69" s="3" t="s">
        <v>91</v>
      </c>
      <c r="B69" s="4" t="s">
        <v>518</v>
      </c>
    </row>
    <row r="70" spans="1:2" x14ac:dyDescent="0.25">
      <c r="A70" s="3" t="s">
        <v>92</v>
      </c>
      <c r="B70" s="4" t="s">
        <v>519</v>
      </c>
    </row>
    <row r="71" spans="1:2" ht="25.5" x14ac:dyDescent="0.25">
      <c r="A71" s="3" t="s">
        <v>93</v>
      </c>
      <c r="B71" s="4" t="s">
        <v>520</v>
      </c>
    </row>
    <row r="72" spans="1:2" x14ac:dyDescent="0.25">
      <c r="A72" s="3" t="s">
        <v>94</v>
      </c>
      <c r="B72" s="4" t="s">
        <v>521</v>
      </c>
    </row>
    <row r="73" spans="1:2" x14ac:dyDescent="0.25">
      <c r="A73" s="3" t="s">
        <v>95</v>
      </c>
      <c r="B73" s="4" t="s">
        <v>522</v>
      </c>
    </row>
    <row r="74" spans="1:2" x14ac:dyDescent="0.25">
      <c r="A74" s="3" t="s">
        <v>96</v>
      </c>
      <c r="B74" s="4" t="s">
        <v>523</v>
      </c>
    </row>
    <row r="75" spans="1:2" x14ac:dyDescent="0.25">
      <c r="A75" s="3" t="s">
        <v>97</v>
      </c>
      <c r="B75" s="4" t="s">
        <v>524</v>
      </c>
    </row>
    <row r="76" spans="1:2" x14ac:dyDescent="0.25">
      <c r="A76" s="3" t="s">
        <v>98</v>
      </c>
      <c r="B76" s="4" t="s">
        <v>525</v>
      </c>
    </row>
    <row r="77" spans="1:2" x14ac:dyDescent="0.25">
      <c r="A77" s="3" t="s">
        <v>99</v>
      </c>
      <c r="B77" s="4" t="s">
        <v>526</v>
      </c>
    </row>
    <row r="78" spans="1:2" x14ac:dyDescent="0.25">
      <c r="A78" s="3" t="s">
        <v>527</v>
      </c>
      <c r="B78" s="4" t="s">
        <v>528</v>
      </c>
    </row>
    <row r="79" spans="1:2" x14ac:dyDescent="0.25">
      <c r="A79" s="3" t="s">
        <v>101</v>
      </c>
      <c r="B79" s="4" t="s">
        <v>529</v>
      </c>
    </row>
    <row r="80" spans="1:2" x14ac:dyDescent="0.25">
      <c r="A80" s="3" t="s">
        <v>102</v>
      </c>
      <c r="B80" s="4" t="s">
        <v>530</v>
      </c>
    </row>
    <row r="81" spans="1:2" x14ac:dyDescent="0.25">
      <c r="A81" s="3" t="s">
        <v>531</v>
      </c>
      <c r="B81" s="4" t="s">
        <v>532</v>
      </c>
    </row>
    <row r="82" spans="1:2" x14ac:dyDescent="0.25">
      <c r="A82" s="3"/>
      <c r="B82" s="6" t="s">
        <v>533</v>
      </c>
    </row>
    <row r="83" spans="1:2" x14ac:dyDescent="0.25">
      <c r="A83" s="3" t="s">
        <v>104</v>
      </c>
      <c r="B83" s="4" t="s">
        <v>534</v>
      </c>
    </row>
    <row r="84" spans="1:2" x14ac:dyDescent="0.25">
      <c r="A84" s="3" t="s">
        <v>535</v>
      </c>
      <c r="B84" s="4" t="s">
        <v>536</v>
      </c>
    </row>
    <row r="85" spans="1:2" x14ac:dyDescent="0.25">
      <c r="A85" s="3" t="s">
        <v>106</v>
      </c>
      <c r="B85" s="4" t="s">
        <v>537</v>
      </c>
    </row>
    <row r="86" spans="1:2" x14ac:dyDescent="0.25">
      <c r="A86" s="3" t="s">
        <v>538</v>
      </c>
      <c r="B86" s="4" t="s">
        <v>539</v>
      </c>
    </row>
    <row r="87" spans="1:2" x14ac:dyDescent="0.25">
      <c r="A87" s="3" t="s">
        <v>108</v>
      </c>
      <c r="B87" s="4" t="s">
        <v>540</v>
      </c>
    </row>
    <row r="88" spans="1:2" x14ac:dyDescent="0.25">
      <c r="A88" s="3" t="s">
        <v>109</v>
      </c>
      <c r="B88" s="4" t="s">
        <v>541</v>
      </c>
    </row>
    <row r="89" spans="1:2" x14ac:dyDescent="0.25">
      <c r="A89" s="3" t="s">
        <v>110</v>
      </c>
      <c r="B89" s="4" t="s">
        <v>542</v>
      </c>
    </row>
    <row r="90" spans="1:2" x14ac:dyDescent="0.25">
      <c r="A90" s="3"/>
      <c r="B90" s="6" t="s">
        <v>543</v>
      </c>
    </row>
    <row r="91" spans="1:2" x14ac:dyDescent="0.25">
      <c r="A91" s="3" t="s">
        <v>111</v>
      </c>
      <c r="B91" s="4" t="s">
        <v>544</v>
      </c>
    </row>
    <row r="92" spans="1:2" x14ac:dyDescent="0.25">
      <c r="A92" s="3" t="s">
        <v>112</v>
      </c>
      <c r="B92" s="4" t="s">
        <v>545</v>
      </c>
    </row>
    <row r="93" spans="1:2" ht="25.5" x14ac:dyDescent="0.25">
      <c r="A93" s="3" t="s">
        <v>113</v>
      </c>
      <c r="B93" s="4" t="s">
        <v>546</v>
      </c>
    </row>
    <row r="94" spans="1:2" x14ac:dyDescent="0.25">
      <c r="A94" s="3" t="s">
        <v>114</v>
      </c>
      <c r="B94" s="4" t="s">
        <v>547</v>
      </c>
    </row>
    <row r="95" spans="1:2" x14ac:dyDescent="0.25">
      <c r="A95" s="3" t="s">
        <v>115</v>
      </c>
      <c r="B95" s="4" t="s">
        <v>548</v>
      </c>
    </row>
    <row r="96" spans="1:2" x14ac:dyDescent="0.25">
      <c r="A96" s="3" t="s">
        <v>116</v>
      </c>
      <c r="B96" s="4" t="s">
        <v>549</v>
      </c>
    </row>
    <row r="97" spans="1:2" x14ac:dyDescent="0.25">
      <c r="A97" s="3" t="s">
        <v>117</v>
      </c>
      <c r="B97" s="4" t="s">
        <v>550</v>
      </c>
    </row>
    <row r="98" spans="1:2" ht="25.5" x14ac:dyDescent="0.25">
      <c r="A98" s="3" t="s">
        <v>118</v>
      </c>
      <c r="B98" s="4" t="s">
        <v>551</v>
      </c>
    </row>
    <row r="99" spans="1:2" ht="25.5" x14ac:dyDescent="0.25">
      <c r="A99" s="3" t="s">
        <v>119</v>
      </c>
      <c r="B99" s="4" t="s">
        <v>552</v>
      </c>
    </row>
    <row r="100" spans="1:2" ht="25.5" x14ac:dyDescent="0.25">
      <c r="A100" s="3" t="s">
        <v>120</v>
      </c>
      <c r="B100" s="4" t="s">
        <v>553</v>
      </c>
    </row>
    <row r="101" spans="1:2" x14ac:dyDescent="0.25">
      <c r="A101" s="3" t="s">
        <v>121</v>
      </c>
      <c r="B101" s="4" t="s">
        <v>554</v>
      </c>
    </row>
    <row r="102" spans="1:2" ht="25.5" x14ac:dyDescent="0.25">
      <c r="A102" s="3" t="s">
        <v>122</v>
      </c>
      <c r="B102" s="4" t="s">
        <v>555</v>
      </c>
    </row>
    <row r="103" spans="1:2" ht="25.5" x14ac:dyDescent="0.25">
      <c r="A103" s="3" t="s">
        <v>123</v>
      </c>
      <c r="B103" s="4" t="s">
        <v>556</v>
      </c>
    </row>
    <row r="104" spans="1:2" x14ac:dyDescent="0.25">
      <c r="A104" s="3" t="s">
        <v>124</v>
      </c>
      <c r="B104" s="4" t="s">
        <v>557</v>
      </c>
    </row>
    <row r="105" spans="1:2" x14ac:dyDescent="0.25">
      <c r="A105" s="3" t="s">
        <v>125</v>
      </c>
      <c r="B105" s="4" t="s">
        <v>558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50FF-F459-4BDE-B8EE-D199F419DF4C}">
  <sheetPr codeName="Sheet2"/>
  <dimension ref="A1:EJ97"/>
  <sheetViews>
    <sheetView tabSelected="1" topLeftCell="DW1" workbookViewId="0">
      <pane ySplit="1" topLeftCell="A15" activePane="bottomLeft" state="frozen"/>
      <selection pane="bottomLeft" activeCell="EF16" sqref="EF16"/>
    </sheetView>
  </sheetViews>
  <sheetFormatPr defaultRowHeight="15" x14ac:dyDescent="0.25"/>
  <cols>
    <col min="1" max="1" width="18.5703125" style="1" bestFit="1" customWidth="1"/>
    <col min="2" max="2" width="16" style="1" bestFit="1" customWidth="1"/>
    <col min="3" max="3" width="17.5703125" style="1" customWidth="1"/>
    <col min="4" max="4" width="16.7109375" style="1" customWidth="1"/>
    <col min="5" max="5" width="12.42578125" style="1" customWidth="1"/>
    <col min="6" max="6" width="18.7109375" style="1" customWidth="1"/>
    <col min="7" max="7" width="12" style="1" customWidth="1"/>
    <col min="8" max="9" width="18.28515625" style="1" customWidth="1"/>
    <col min="10" max="10" width="24.7109375" style="1" customWidth="1"/>
    <col min="11" max="11" width="15.42578125" style="1" customWidth="1"/>
    <col min="12" max="12" width="21.7109375" style="1" customWidth="1"/>
    <col min="13" max="13" width="19" style="1" customWidth="1"/>
    <col min="14" max="14" width="25.42578125" style="1" customWidth="1"/>
    <col min="15" max="15" width="16.42578125" style="1" customWidth="1"/>
    <col min="16" max="16" width="22.7109375" style="1" customWidth="1"/>
    <col min="17" max="17" width="15" style="1" customWidth="1"/>
    <col min="18" max="19" width="21.42578125" style="1" customWidth="1"/>
    <col min="20" max="20" width="27.85546875" style="1" customWidth="1"/>
    <col min="21" max="21" width="27.42578125" style="1" customWidth="1"/>
    <col min="22" max="22" width="33.85546875" style="1" customWidth="1"/>
    <col min="23" max="23" width="12.5703125" style="1" customWidth="1"/>
    <col min="24" max="24" width="21.28515625" style="1" customWidth="1"/>
    <col min="25" max="25" width="17.140625" style="1" customWidth="1"/>
    <col min="26" max="26" width="17.85546875" style="1" customWidth="1"/>
    <col min="27" max="27" width="21" style="1" customWidth="1"/>
    <col min="28" max="28" width="13.5703125" style="1" customWidth="1"/>
    <col min="29" max="29" width="17.42578125" style="1" customWidth="1"/>
    <col min="30" max="30" width="21.5703125" style="1" customWidth="1"/>
    <col min="31" max="31" width="22.85546875" style="1" customWidth="1"/>
    <col min="32" max="32" width="34.140625" style="41" customWidth="1"/>
    <col min="33" max="33" width="19" style="1" customWidth="1"/>
    <col min="34" max="34" width="16.140625" style="1" customWidth="1"/>
    <col min="35" max="35" width="37" style="41" customWidth="1"/>
    <col min="36" max="36" width="18.5703125" style="1" customWidth="1"/>
    <col min="37" max="37" width="16.140625" style="1" customWidth="1"/>
    <col min="38" max="38" width="37" style="41" customWidth="1"/>
    <col min="39" max="39" width="14.85546875" style="1" customWidth="1"/>
    <col min="40" max="40" width="16.140625" style="1" customWidth="1"/>
    <col min="41" max="41" width="37" style="1" customWidth="1"/>
    <col min="42" max="42" width="14.85546875" style="1" customWidth="1"/>
    <col min="43" max="43" width="16.140625" style="1" customWidth="1"/>
    <col min="44" max="44" width="37" style="1" customWidth="1"/>
    <col min="45" max="45" width="14.85546875" style="1" customWidth="1"/>
    <col min="46" max="46" width="16.140625" style="1" customWidth="1"/>
    <col min="47" max="47" width="25.7109375" style="1" customWidth="1"/>
    <col min="48" max="48" width="16.42578125" style="1" customWidth="1"/>
    <col min="49" max="49" width="19.5703125" style="1" customWidth="1"/>
    <col min="50" max="50" width="26.28515625" style="1" customWidth="1"/>
    <col min="51" max="51" width="20.7109375" style="1" customWidth="1"/>
    <col min="52" max="52" width="17.7109375" style="1" customWidth="1"/>
    <col min="53" max="53" width="21.85546875" style="1" customWidth="1"/>
    <col min="54" max="54" width="28.7109375" style="1" customWidth="1"/>
    <col min="55" max="55" width="31.28515625" style="1" customWidth="1"/>
    <col min="56" max="56" width="16.42578125" style="1" customWidth="1"/>
    <col min="57" max="57" width="19.5703125" style="1" customWidth="1"/>
    <col min="58" max="58" width="26.28515625" style="1" customWidth="1"/>
    <col min="59" max="59" width="20.7109375" style="1" customWidth="1"/>
    <col min="60" max="60" width="17.7109375" style="1" customWidth="1"/>
    <col min="61" max="61" width="21.85546875" style="1" customWidth="1"/>
    <col min="62" max="62" width="28.7109375" style="1" customWidth="1"/>
    <col min="63" max="63" width="37" style="1" customWidth="1"/>
    <col min="64" max="64" width="16.42578125" style="1" customWidth="1"/>
    <col min="65" max="65" width="19.5703125" style="1" customWidth="1"/>
    <col min="66" max="66" width="26.28515625" style="1" customWidth="1"/>
    <col min="67" max="67" width="20.7109375" style="1" customWidth="1"/>
    <col min="68" max="68" width="17.7109375" style="1" customWidth="1"/>
    <col min="69" max="69" width="21.85546875" style="1" customWidth="1"/>
    <col min="70" max="70" width="28.7109375" style="1" customWidth="1"/>
    <col min="71" max="71" width="30.5703125" style="1" customWidth="1"/>
    <col min="72" max="72" width="15.42578125" style="1" customWidth="1"/>
    <col min="73" max="73" width="19.5703125" style="1" customWidth="1"/>
    <col min="74" max="74" width="26.28515625" style="1" customWidth="1"/>
    <col min="75" max="75" width="20.7109375" style="1" customWidth="1"/>
    <col min="76" max="76" width="17.7109375" style="1" customWidth="1"/>
    <col min="77" max="77" width="21.85546875" style="1" customWidth="1"/>
    <col min="78" max="78" width="28.7109375" style="1" customWidth="1"/>
    <col min="79" max="79" width="34.140625" style="1" customWidth="1"/>
    <col min="80" max="80" width="15.42578125" style="1" customWidth="1"/>
    <col min="81" max="81" width="19.5703125" style="1" customWidth="1"/>
    <col min="82" max="82" width="26.28515625" style="1" customWidth="1"/>
    <col min="83" max="83" width="20.7109375" style="1" customWidth="1"/>
    <col min="84" max="84" width="17.7109375" style="1" customWidth="1"/>
    <col min="85" max="85" width="21.85546875" style="1" customWidth="1"/>
    <col min="86" max="86" width="28.7109375" style="1" customWidth="1"/>
    <col min="87" max="87" width="17.5703125" style="1" customWidth="1"/>
    <col min="88" max="88" width="15.5703125" style="1" customWidth="1"/>
    <col min="89" max="89" width="18.42578125" style="1" customWidth="1"/>
    <col min="90" max="90" width="18.140625" style="1" customWidth="1"/>
    <col min="91" max="91" width="22.42578125" style="1" customWidth="1"/>
    <col min="92" max="92" width="16.42578125" style="1" customWidth="1"/>
    <col min="93" max="93" width="20.28515625" style="1" customWidth="1"/>
    <col min="94" max="94" width="24" style="1" customWidth="1"/>
    <col min="95" max="95" width="28.28515625" style="1" customWidth="1"/>
    <col min="96" max="96" width="18.85546875" style="1" customWidth="1"/>
    <col min="97" max="97" width="23.28515625" style="1" customWidth="1"/>
    <col min="98" max="98" width="27.140625" style="1" customWidth="1"/>
    <col min="99" max="99" width="31.42578125" style="1" customWidth="1"/>
    <col min="100" max="100" width="14.85546875" style="1" customWidth="1"/>
    <col min="101" max="101" width="18" style="1" customWidth="1"/>
    <col min="102" max="102" width="21.7109375" style="1" customWidth="1"/>
    <col min="103" max="103" width="26" style="1" customWidth="1"/>
    <col min="104" max="104" width="22.42578125" style="1" customWidth="1"/>
    <col min="105" max="105" width="20.7109375" style="1" customWidth="1"/>
    <col min="106" max="106" width="24.85546875" style="1" customWidth="1"/>
    <col min="107" max="107" width="25.7109375" style="1" customWidth="1"/>
    <col min="108" max="108" width="29.85546875" style="1" customWidth="1"/>
    <col min="109" max="109" width="17" style="1" customWidth="1"/>
    <col min="110" max="110" width="19" style="1" customWidth="1"/>
    <col min="111" max="111" width="24.140625" style="1" customWidth="1"/>
    <col min="112" max="114" width="16.42578125" style="1" customWidth="1"/>
    <col min="115" max="115" width="14.85546875" style="1" customWidth="1"/>
    <col min="116" max="116" width="19.28515625" style="1" customWidth="1"/>
    <col min="117" max="117" width="13.42578125" style="1" customWidth="1"/>
    <col min="118" max="118" width="17.7109375" style="1" customWidth="1"/>
    <col min="119" max="119" width="12.7109375" style="1" bestFit="1" customWidth="1"/>
    <col min="120" max="120" width="18.42578125" style="1" bestFit="1" customWidth="1"/>
    <col min="121" max="121" width="21" style="1" bestFit="1" customWidth="1"/>
    <col min="122" max="122" width="17" style="1" bestFit="1" customWidth="1"/>
    <col min="123" max="123" width="28.42578125" style="1" bestFit="1" customWidth="1"/>
    <col min="124" max="124" width="25.140625" style="1" bestFit="1" customWidth="1"/>
    <col min="125" max="125" width="22" style="1" bestFit="1" customWidth="1"/>
    <col min="126" max="126" width="255.7109375" style="1" bestFit="1" customWidth="1"/>
    <col min="127" max="127" width="34.140625" style="1" bestFit="1" customWidth="1"/>
    <col min="128" max="128" width="10.140625" style="2" bestFit="1" customWidth="1"/>
    <col min="129" max="129" width="9.140625" style="2"/>
    <col min="130" max="130" width="9.5703125" style="1" bestFit="1" customWidth="1"/>
    <col min="131" max="131" width="35" style="1" bestFit="1" customWidth="1"/>
    <col min="132" max="133" width="9.140625" style="2"/>
    <col min="134" max="134" width="9.140625" style="1"/>
    <col min="135" max="135" width="35.140625" style="1" bestFit="1" customWidth="1"/>
    <col min="136" max="137" width="9.140625" style="2"/>
    <col min="138" max="16384" width="9.140625" style="1"/>
  </cols>
  <sheetData>
    <row r="1" spans="1:14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1" t="s">
        <v>27</v>
      </c>
      <c r="AC1" s="1" t="s">
        <v>28</v>
      </c>
      <c r="AD1" s="11" t="s">
        <v>29</v>
      </c>
      <c r="AE1" s="1" t="s">
        <v>30</v>
      </c>
      <c r="AF1" s="41" t="s">
        <v>31</v>
      </c>
      <c r="AG1" s="1" t="s">
        <v>32</v>
      </c>
      <c r="AH1" s="1" t="s">
        <v>33</v>
      </c>
      <c r="AI1" s="41" t="s">
        <v>34</v>
      </c>
      <c r="AJ1" s="1" t="s">
        <v>35</v>
      </c>
      <c r="AK1" s="1" t="s">
        <v>36</v>
      </c>
      <c r="AL1" s="4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1" t="s">
        <v>88</v>
      </c>
      <c r="CL1" s="11" t="s">
        <v>89</v>
      </c>
      <c r="CM1" s="1" t="s">
        <v>90</v>
      </c>
      <c r="CN1" s="1" t="s">
        <v>91</v>
      </c>
      <c r="CO1" s="1" t="s">
        <v>92</v>
      </c>
      <c r="CP1" s="11" t="s">
        <v>93</v>
      </c>
      <c r="CQ1" s="1" t="s">
        <v>94</v>
      </c>
      <c r="CR1" s="1" t="s">
        <v>95</v>
      </c>
      <c r="CS1" s="1" t="s">
        <v>96</v>
      </c>
      <c r="CT1" s="11" t="s">
        <v>97</v>
      </c>
      <c r="CU1" s="1" t="s">
        <v>98</v>
      </c>
      <c r="CV1" s="1" t="s">
        <v>99</v>
      </c>
      <c r="CW1" s="1" t="s">
        <v>100</v>
      </c>
      <c r="CX1" s="11" t="s">
        <v>101</v>
      </c>
      <c r="CY1" s="1" t="s">
        <v>102</v>
      </c>
      <c r="CZ1" s="1" t="s">
        <v>103</v>
      </c>
      <c r="DA1" s="1" t="s">
        <v>104</v>
      </c>
      <c r="DB1" s="11" t="s">
        <v>105</v>
      </c>
      <c r="DC1" s="11" t="s">
        <v>106</v>
      </c>
      <c r="DD1" s="11" t="s">
        <v>107</v>
      </c>
      <c r="DE1" s="1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1" t="s">
        <v>118</v>
      </c>
      <c r="DP1" s="1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27" t="s">
        <v>595</v>
      </c>
      <c r="DX1" s="27" t="s">
        <v>596</v>
      </c>
      <c r="DY1" s="27" t="s">
        <v>597</v>
      </c>
      <c r="DZ1" s="28" t="s">
        <v>598</v>
      </c>
      <c r="EA1" s="29" t="s">
        <v>599</v>
      </c>
      <c r="EB1" s="27" t="s">
        <v>600</v>
      </c>
      <c r="EC1" s="27" t="s">
        <v>601</v>
      </c>
      <c r="ED1" s="30" t="s">
        <v>602</v>
      </c>
      <c r="EE1" s="29" t="s">
        <v>603</v>
      </c>
      <c r="EF1" s="27" t="s">
        <v>604</v>
      </c>
      <c r="EG1" s="27" t="s">
        <v>605</v>
      </c>
      <c r="EH1" s="31" t="s">
        <v>606</v>
      </c>
    </row>
    <row r="2" spans="1:140" x14ac:dyDescent="0.25">
      <c r="A2" s="1">
        <v>1</v>
      </c>
      <c r="B2" s="1" t="s">
        <v>126</v>
      </c>
      <c r="C2" s="10">
        <v>451710049</v>
      </c>
      <c r="D2" s="35" t="s">
        <v>939</v>
      </c>
      <c r="E2" s="2">
        <v>23</v>
      </c>
      <c r="F2" s="1" t="s">
        <v>178</v>
      </c>
      <c r="G2" s="2">
        <v>18</v>
      </c>
      <c r="H2" s="1" t="s">
        <v>128</v>
      </c>
      <c r="I2" s="2">
        <v>64</v>
      </c>
      <c r="J2" s="1" t="s">
        <v>207</v>
      </c>
      <c r="K2" s="2">
        <v>16</v>
      </c>
      <c r="L2" s="1" t="s">
        <v>130</v>
      </c>
      <c r="M2" s="2">
        <v>55</v>
      </c>
      <c r="N2" s="1" t="s">
        <v>205</v>
      </c>
      <c r="O2" s="2">
        <v>29</v>
      </c>
      <c r="P2" s="1" t="s">
        <v>127</v>
      </c>
      <c r="Q2" s="2">
        <v>21</v>
      </c>
      <c r="R2" s="1" t="s">
        <v>192</v>
      </c>
      <c r="S2" s="2">
        <v>36</v>
      </c>
      <c r="T2" s="1" t="s">
        <v>277</v>
      </c>
      <c r="U2" s="2">
        <v>39</v>
      </c>
      <c r="V2" s="1" t="s">
        <v>234</v>
      </c>
      <c r="W2" s="12">
        <v>337.51</v>
      </c>
      <c r="X2" s="12">
        <v>71285</v>
      </c>
      <c r="Y2" s="12">
        <v>78913</v>
      </c>
      <c r="Z2" s="10">
        <v>5724</v>
      </c>
      <c r="AA2" s="12">
        <v>234</v>
      </c>
      <c r="AB2" s="24" t="s">
        <v>1053</v>
      </c>
      <c r="AC2" s="14">
        <v>7628</v>
      </c>
      <c r="AD2" s="1">
        <v>1</v>
      </c>
      <c r="AE2" s="12">
        <v>7051339</v>
      </c>
      <c r="AF2" s="41" t="s">
        <v>136</v>
      </c>
      <c r="AG2" s="13">
        <v>218749300</v>
      </c>
      <c r="AH2" s="35" t="s">
        <v>761</v>
      </c>
      <c r="AI2" s="41" t="s">
        <v>611</v>
      </c>
      <c r="AJ2" s="10">
        <v>89140000</v>
      </c>
      <c r="AK2" s="35" t="s">
        <v>786</v>
      </c>
      <c r="AL2" s="41" t="s">
        <v>137</v>
      </c>
      <c r="AM2" s="10">
        <v>43047225</v>
      </c>
      <c r="AN2" s="35" t="s">
        <v>785</v>
      </c>
      <c r="AO2" s="1" t="s">
        <v>756</v>
      </c>
      <c r="AP2" s="10">
        <v>35850000</v>
      </c>
      <c r="AQ2" s="1" t="s">
        <v>613</v>
      </c>
      <c r="AR2" s="1" t="s">
        <v>614</v>
      </c>
      <c r="AS2" s="10">
        <v>22000000</v>
      </c>
      <c r="AT2" s="1" t="s">
        <v>615</v>
      </c>
      <c r="AU2" s="1" t="s">
        <v>136</v>
      </c>
      <c r="AV2" s="10">
        <v>218749300</v>
      </c>
      <c r="AW2" s="38" t="s">
        <v>761</v>
      </c>
      <c r="AX2" s="10">
        <v>2772</v>
      </c>
      <c r="AY2" s="1" t="s">
        <v>139</v>
      </c>
      <c r="AZ2" s="10">
        <v>34721964611</v>
      </c>
      <c r="BA2" s="1" t="s">
        <v>616</v>
      </c>
      <c r="BB2" s="10">
        <v>4924</v>
      </c>
      <c r="BC2" s="1" t="s">
        <v>617</v>
      </c>
      <c r="BD2" s="10">
        <v>2750000</v>
      </c>
      <c r="BE2" s="1" t="s">
        <v>195</v>
      </c>
      <c r="BF2" s="10">
        <v>35</v>
      </c>
      <c r="BG2" s="1" t="s">
        <v>139</v>
      </c>
      <c r="BH2" s="10">
        <v>6816175940</v>
      </c>
      <c r="BI2" s="1" t="s">
        <v>618</v>
      </c>
      <c r="BJ2" s="10">
        <v>966</v>
      </c>
      <c r="BK2" s="1" t="s">
        <v>611</v>
      </c>
      <c r="BL2" s="10">
        <v>89140000</v>
      </c>
      <c r="BM2" s="1" t="s">
        <v>612</v>
      </c>
      <c r="BN2" s="10">
        <v>1130</v>
      </c>
      <c r="BO2" s="1" t="s">
        <v>141</v>
      </c>
      <c r="BP2" s="10">
        <v>6418370636</v>
      </c>
      <c r="BQ2" s="1" t="s">
        <v>619</v>
      </c>
      <c r="BR2" s="10">
        <v>910</v>
      </c>
      <c r="BS2" s="1" t="s">
        <v>757</v>
      </c>
      <c r="BT2" s="10">
        <v>12750433</v>
      </c>
      <c r="BU2" s="1" t="s">
        <v>399</v>
      </c>
      <c r="BV2" s="10">
        <v>162</v>
      </c>
      <c r="BW2" s="1" t="s">
        <v>139</v>
      </c>
      <c r="BX2" s="10">
        <v>5675715916</v>
      </c>
      <c r="BY2" s="1" t="s">
        <v>620</v>
      </c>
      <c r="BZ2" s="10">
        <v>804</v>
      </c>
      <c r="CA2" s="1" t="s">
        <v>756</v>
      </c>
      <c r="CB2" s="10">
        <v>35850000</v>
      </c>
      <c r="CC2" s="1" t="s">
        <v>613</v>
      </c>
      <c r="CD2" s="10">
        <v>454</v>
      </c>
      <c r="CE2" s="1" t="s">
        <v>139</v>
      </c>
      <c r="CF2" s="10">
        <v>4062872544</v>
      </c>
      <c r="CG2" s="1" t="s">
        <v>567</v>
      </c>
      <c r="CH2" s="10">
        <v>576</v>
      </c>
      <c r="CI2" s="10">
        <v>434310222</v>
      </c>
      <c r="CJ2" s="10">
        <v>17399827</v>
      </c>
      <c r="CK2" s="35" t="s">
        <v>882</v>
      </c>
      <c r="CL2" s="22" t="s">
        <v>1057</v>
      </c>
      <c r="CM2" s="1" t="s">
        <v>154</v>
      </c>
      <c r="CN2" s="10">
        <v>16159433</v>
      </c>
      <c r="CO2" s="10">
        <v>-3409000</v>
      </c>
      <c r="CP2" s="15">
        <v>-0.21096000000000001</v>
      </c>
      <c r="CQ2" s="1" t="s">
        <v>143</v>
      </c>
      <c r="CR2" s="10">
        <v>12615633</v>
      </c>
      <c r="CS2" s="10">
        <v>-2073000</v>
      </c>
      <c r="CT2" s="15">
        <v>-0.16431899999999999</v>
      </c>
      <c r="CU2" s="1" t="s">
        <v>143</v>
      </c>
      <c r="CV2" s="10">
        <v>38790000</v>
      </c>
      <c r="CW2" s="10">
        <v>-2940000</v>
      </c>
      <c r="CX2" s="15">
        <v>-7.5792730085099999E-2</v>
      </c>
      <c r="CY2" s="1" t="s">
        <v>143</v>
      </c>
      <c r="CZ2" s="1" t="s">
        <v>144</v>
      </c>
      <c r="DA2" s="10">
        <v>266663896</v>
      </c>
      <c r="DB2" s="37" t="s">
        <v>790</v>
      </c>
      <c r="DC2" s="10">
        <v>413274616</v>
      </c>
      <c r="DD2" s="37" t="s">
        <v>996</v>
      </c>
      <c r="DE2" s="39" t="s">
        <v>1030</v>
      </c>
      <c r="DF2" s="10">
        <v>16640524809</v>
      </c>
      <c r="DG2" s="10">
        <v>49813517143</v>
      </c>
      <c r="DH2" s="10">
        <v>55900433</v>
      </c>
      <c r="DI2" s="10">
        <v>12750433</v>
      </c>
      <c r="DJ2" s="10">
        <v>10542633</v>
      </c>
      <c r="DK2" s="10">
        <v>35850000</v>
      </c>
      <c r="DL2" s="10">
        <v>7300000</v>
      </c>
      <c r="DM2" s="12">
        <v>28</v>
      </c>
      <c r="DN2" s="12">
        <v>0</v>
      </c>
      <c r="DO2" s="1" t="s">
        <v>1080</v>
      </c>
      <c r="DP2" s="15">
        <v>0.10254890337</v>
      </c>
      <c r="DQ2" s="1" t="s">
        <v>145</v>
      </c>
      <c r="DR2" s="12">
        <v>11377</v>
      </c>
      <c r="DS2" s="13">
        <v>1441</v>
      </c>
      <c r="DT2" s="13">
        <v>1121</v>
      </c>
      <c r="DU2" s="13">
        <v>4913</v>
      </c>
      <c r="DV2" s="1" t="s">
        <v>1114</v>
      </c>
      <c r="DW2" s="1" t="s">
        <v>608</v>
      </c>
      <c r="DX2" s="32">
        <v>2772</v>
      </c>
      <c r="DY2" s="2" t="str">
        <f t="shared" ref="DY2:DY33" si="0">IF($DX2&lt;$DZ2,"lower","higher")</f>
        <v>lower</v>
      </c>
      <c r="DZ2" s="33">
        <f>INDEX('[1]Statewide Per Capita for PressR'!$B$3:$B$31,MATCH(DW2,'[1]Statewide Per Capita for PressR'!$A$3:$A$31,0))</f>
        <v>4924.1661209310741</v>
      </c>
      <c r="EA2" s="1" t="s">
        <v>749</v>
      </c>
      <c r="EB2" s="32">
        <f t="shared" ref="EB2:EB33" si="1">($AJ2/$Y2)</f>
        <v>1129.5984185115253</v>
      </c>
      <c r="EC2" s="2" t="str">
        <f>IF($EB2&lt;$ED2,"lower","higher")</f>
        <v>higher</v>
      </c>
      <c r="ED2" s="33">
        <f>INDEX('[1]Statewide Per Capita for PressR'!$B$3:$B$31,MATCH(EA2,'[1]Statewide Per Capita for PressR'!$A$3:$A$31,0))</f>
        <v>910.23430244950634</v>
      </c>
      <c r="EE2" s="1" t="s">
        <v>609</v>
      </c>
      <c r="EF2" s="32">
        <f t="shared" ref="EF2:EF33" si="2">($AM2/$Y2)</f>
        <v>545.50232534563384</v>
      </c>
      <c r="EG2" s="2" t="str">
        <f>IF($EF2&lt;$EH2,"lower","higher")</f>
        <v>higher</v>
      </c>
      <c r="EH2" s="33">
        <f>INDEX('[1]Statewide Per Capita for PressR'!$B$3:$B$31,MATCH(EE2,'[1]Statewide Per Capita for PressR'!$A$3:$A$31,0))</f>
        <v>272.32551236013472</v>
      </c>
      <c r="EJ2" s="2"/>
    </row>
    <row r="3" spans="1:140" x14ac:dyDescent="0.25">
      <c r="A3" s="1">
        <v>2</v>
      </c>
      <c r="B3" s="1" t="s">
        <v>146</v>
      </c>
      <c r="C3" s="10">
        <v>408381214</v>
      </c>
      <c r="D3" s="35" t="s">
        <v>940</v>
      </c>
      <c r="E3" s="2">
        <v>31</v>
      </c>
      <c r="F3" s="1" t="s">
        <v>280</v>
      </c>
      <c r="G3" s="2">
        <v>32</v>
      </c>
      <c r="H3" s="1" t="s">
        <v>147</v>
      </c>
      <c r="I3" s="2">
        <v>44</v>
      </c>
      <c r="J3" s="1" t="s">
        <v>334</v>
      </c>
      <c r="K3" s="2">
        <v>32</v>
      </c>
      <c r="L3" s="1" t="s">
        <v>147</v>
      </c>
      <c r="M3" s="2">
        <v>13</v>
      </c>
      <c r="N3" s="1" t="s">
        <v>191</v>
      </c>
      <c r="O3" s="2">
        <v>20</v>
      </c>
      <c r="P3" s="1" t="s">
        <v>150</v>
      </c>
      <c r="Q3" s="2">
        <v>23</v>
      </c>
      <c r="R3" s="1" t="s">
        <v>178</v>
      </c>
      <c r="S3" s="2">
        <v>62</v>
      </c>
      <c r="T3" s="1" t="s">
        <v>134</v>
      </c>
      <c r="U3" s="2">
        <v>29</v>
      </c>
      <c r="V3" s="1" t="s">
        <v>127</v>
      </c>
      <c r="W3" s="12">
        <v>473.67</v>
      </c>
      <c r="X3" s="12">
        <v>37815</v>
      </c>
      <c r="Y3" s="12">
        <v>51950</v>
      </c>
      <c r="Z3" s="10">
        <v>7861</v>
      </c>
      <c r="AA3" s="12">
        <v>110</v>
      </c>
      <c r="AB3" s="24" t="s">
        <v>1048</v>
      </c>
      <c r="AC3" s="14">
        <v>14135</v>
      </c>
      <c r="AD3" s="1">
        <v>3</v>
      </c>
      <c r="AE3" s="12">
        <v>7051339</v>
      </c>
      <c r="AF3" s="41" t="s">
        <v>136</v>
      </c>
      <c r="AG3" s="13">
        <v>175709377</v>
      </c>
      <c r="AH3" s="35" t="s">
        <v>762</v>
      </c>
      <c r="AI3" s="41" t="s">
        <v>617</v>
      </c>
      <c r="AJ3" s="10">
        <v>108720000</v>
      </c>
      <c r="AK3" s="35" t="s">
        <v>825</v>
      </c>
      <c r="AL3" s="41" t="s">
        <v>756</v>
      </c>
      <c r="AM3" s="10">
        <v>48500000</v>
      </c>
      <c r="AN3" s="35" t="s">
        <v>768</v>
      </c>
      <c r="AO3" s="1" t="s">
        <v>611</v>
      </c>
      <c r="AP3" s="10">
        <v>21614000</v>
      </c>
      <c r="AQ3" s="1" t="s">
        <v>623</v>
      </c>
      <c r="AR3" s="1" t="s">
        <v>137</v>
      </c>
      <c r="AS3" s="10">
        <v>17160000</v>
      </c>
      <c r="AT3" s="1" t="s">
        <v>341</v>
      </c>
      <c r="AU3" s="1" t="s">
        <v>136</v>
      </c>
      <c r="AV3" s="10">
        <v>175709377</v>
      </c>
      <c r="AW3" s="32" t="s">
        <v>762</v>
      </c>
      <c r="AX3" s="10">
        <v>3382</v>
      </c>
      <c r="AY3" s="1" t="s">
        <v>139</v>
      </c>
      <c r="AZ3" s="10">
        <v>34721964611</v>
      </c>
      <c r="BA3" s="1" t="s">
        <v>616</v>
      </c>
      <c r="BB3" s="10">
        <v>4924</v>
      </c>
      <c r="BC3" s="1" t="s">
        <v>617</v>
      </c>
      <c r="BD3" s="10">
        <v>108720000</v>
      </c>
      <c r="BE3" s="1" t="s">
        <v>621</v>
      </c>
      <c r="BF3" s="10">
        <v>2093</v>
      </c>
      <c r="BG3" s="1" t="s">
        <v>141</v>
      </c>
      <c r="BH3" s="10">
        <v>6816175940</v>
      </c>
      <c r="BI3" s="1" t="s">
        <v>618</v>
      </c>
      <c r="BJ3" s="10">
        <v>966</v>
      </c>
      <c r="BK3" s="1" t="s">
        <v>611</v>
      </c>
      <c r="BL3" s="10">
        <v>21614000</v>
      </c>
      <c r="BM3" s="1" t="s">
        <v>623</v>
      </c>
      <c r="BN3" s="10">
        <v>416</v>
      </c>
      <c r="BO3" s="1" t="s">
        <v>139</v>
      </c>
      <c r="BP3" s="10">
        <v>6418370636</v>
      </c>
      <c r="BQ3" s="1" t="s">
        <v>619</v>
      </c>
      <c r="BR3" s="10">
        <v>910</v>
      </c>
      <c r="BS3" s="1" t="s">
        <v>757</v>
      </c>
      <c r="BT3" s="10">
        <v>3747837</v>
      </c>
      <c r="BU3" s="1" t="s">
        <v>350</v>
      </c>
      <c r="BV3" s="10">
        <v>72</v>
      </c>
      <c r="BW3" s="1" t="s">
        <v>139</v>
      </c>
      <c r="BX3" s="10">
        <v>5675715916</v>
      </c>
      <c r="BY3" s="1" t="s">
        <v>620</v>
      </c>
      <c r="BZ3" s="10">
        <v>804</v>
      </c>
      <c r="CA3" s="1" t="s">
        <v>756</v>
      </c>
      <c r="CB3" s="10">
        <v>48500000</v>
      </c>
      <c r="CC3" s="1" t="s">
        <v>622</v>
      </c>
      <c r="CD3" s="10">
        <v>934</v>
      </c>
      <c r="CE3" s="1" t="s">
        <v>141</v>
      </c>
      <c r="CF3" s="10">
        <v>4062872544</v>
      </c>
      <c r="CG3" s="1" t="s">
        <v>567</v>
      </c>
      <c r="CH3" s="10">
        <v>576</v>
      </c>
      <c r="CI3" s="10">
        <v>328788784</v>
      </c>
      <c r="CJ3" s="10">
        <v>79592430</v>
      </c>
      <c r="CK3" s="35" t="s">
        <v>833</v>
      </c>
      <c r="CL3" s="22" t="s">
        <v>1060</v>
      </c>
      <c r="CM3" s="1" t="s">
        <v>154</v>
      </c>
      <c r="CN3" s="10">
        <v>6653007</v>
      </c>
      <c r="CO3" s="10">
        <v>-2905170</v>
      </c>
      <c r="CP3" s="15">
        <v>-0.43667</v>
      </c>
      <c r="CQ3" s="1" t="s">
        <v>143</v>
      </c>
      <c r="CR3" s="10">
        <v>4212837</v>
      </c>
      <c r="CS3" s="10">
        <v>-465000</v>
      </c>
      <c r="CT3" s="15">
        <v>-0.110376</v>
      </c>
      <c r="CU3" s="1" t="s">
        <v>143</v>
      </c>
      <c r="CV3" s="10">
        <v>34500000</v>
      </c>
      <c r="CW3" s="10">
        <v>14000000</v>
      </c>
      <c r="CX3" s="15">
        <v>0.40579710144929998</v>
      </c>
      <c r="CY3" s="1" t="s">
        <v>155</v>
      </c>
      <c r="CZ3" s="1" t="s">
        <v>144</v>
      </c>
      <c r="DA3" s="10">
        <v>89949491</v>
      </c>
      <c r="DB3" s="37" t="s">
        <v>770</v>
      </c>
      <c r="DC3" s="10">
        <v>285783377</v>
      </c>
      <c r="DD3" s="37" t="s">
        <v>997</v>
      </c>
      <c r="DE3" s="39" t="s">
        <v>1031</v>
      </c>
      <c r="DF3" s="10">
        <v>16640524809</v>
      </c>
      <c r="DG3" s="10">
        <v>49813517143</v>
      </c>
      <c r="DH3" s="10">
        <v>52247837</v>
      </c>
      <c r="DI3" s="10">
        <v>3747837</v>
      </c>
      <c r="DJ3" s="10">
        <v>3747837</v>
      </c>
      <c r="DK3" s="10">
        <v>48500000</v>
      </c>
      <c r="DL3" s="10">
        <v>0</v>
      </c>
      <c r="DM3" s="12">
        <v>14</v>
      </c>
      <c r="DN3" s="12">
        <v>0</v>
      </c>
      <c r="DO3" s="1" t="s">
        <v>1080</v>
      </c>
      <c r="DP3" s="15">
        <v>0.10254890337</v>
      </c>
      <c r="DQ3" s="1" t="s">
        <v>145</v>
      </c>
      <c r="DR3" s="12">
        <v>8454</v>
      </c>
      <c r="DS3" s="13">
        <v>1212</v>
      </c>
      <c r="DT3" s="13">
        <v>443</v>
      </c>
      <c r="DU3" s="13">
        <v>6180</v>
      </c>
      <c r="DV3" s="1" t="s">
        <v>1115</v>
      </c>
      <c r="DW3" s="1" t="s">
        <v>608</v>
      </c>
      <c r="DX3" s="32">
        <v>3382</v>
      </c>
      <c r="DY3" s="2" t="str">
        <f t="shared" si="0"/>
        <v>lower</v>
      </c>
      <c r="DZ3" s="33">
        <f>INDEX('[1]Statewide Per Capita for PressR'!$B$3:$B$31,MATCH(DW3,'[1]Statewide Per Capita for PressR'!$A$3:$A$31,0))</f>
        <v>4924.1661209310741</v>
      </c>
      <c r="EA3" s="1" t="s">
        <v>748</v>
      </c>
      <c r="EB3" s="32">
        <f t="shared" si="1"/>
        <v>2092.781520692974</v>
      </c>
      <c r="EC3" s="2" t="str">
        <f t="shared" ref="EC3:EC66" si="3">IF($EB3&lt;$ED3,"lower","higher")</f>
        <v>higher</v>
      </c>
      <c r="ED3" s="33">
        <f>INDEX('[1]Statewide Per Capita for PressR'!$B$3:$B$31,MATCH(EA3,'[1]Statewide Per Capita for PressR'!$A$3:$A$31,0))</f>
        <v>966.64987174776309</v>
      </c>
      <c r="EE3" s="1" t="s">
        <v>755</v>
      </c>
      <c r="EF3" s="2">
        <f t="shared" si="2"/>
        <v>933.58999037536091</v>
      </c>
      <c r="EG3" s="2" t="str">
        <f t="shared" ref="EG3:EG66" si="4">IF($EF3&lt;$EH3,"lower","higher")</f>
        <v>higher</v>
      </c>
      <c r="EH3" s="33">
        <f>INDEX('[1]Statewide Per Capita for PressR'!$B$3:$B$31,MATCH(EE3,'[1]Statewide Per Capita for PressR'!$A$3:$A$31,0))</f>
        <v>576.18454367319453</v>
      </c>
      <c r="EJ3" s="2"/>
    </row>
    <row r="4" spans="1:140" x14ac:dyDescent="0.25">
      <c r="A4" s="1">
        <v>3</v>
      </c>
      <c r="B4" s="1" t="s">
        <v>156</v>
      </c>
      <c r="C4" s="10">
        <v>372856651</v>
      </c>
      <c r="D4" s="35" t="s">
        <v>941</v>
      </c>
      <c r="E4" s="2">
        <v>34</v>
      </c>
      <c r="F4" s="1" t="s">
        <v>228</v>
      </c>
      <c r="G4" s="2">
        <v>77</v>
      </c>
      <c r="H4" s="1" t="s">
        <v>173</v>
      </c>
      <c r="I4" s="2">
        <v>1</v>
      </c>
      <c r="J4" s="1" t="s">
        <v>159</v>
      </c>
      <c r="K4" s="2">
        <v>79</v>
      </c>
      <c r="L4" s="1" t="s">
        <v>160</v>
      </c>
      <c r="M4" s="2">
        <v>85</v>
      </c>
      <c r="N4" s="1" t="s">
        <v>162</v>
      </c>
      <c r="O4" s="2">
        <v>85</v>
      </c>
      <c r="P4" s="1" t="s">
        <v>162</v>
      </c>
      <c r="Q4" s="2">
        <v>60</v>
      </c>
      <c r="R4" s="1" t="s">
        <v>212</v>
      </c>
      <c r="S4" s="2">
        <v>64</v>
      </c>
      <c r="T4" s="1" t="s">
        <v>207</v>
      </c>
      <c r="U4" s="2">
        <v>36</v>
      </c>
      <c r="V4" s="1" t="s">
        <v>277</v>
      </c>
      <c r="W4" s="12">
        <v>394.84</v>
      </c>
      <c r="X4" s="12">
        <v>16530</v>
      </c>
      <c r="Y4" s="12">
        <v>16002</v>
      </c>
      <c r="Z4" s="10">
        <v>23301</v>
      </c>
      <c r="AA4" s="12">
        <v>41</v>
      </c>
      <c r="AB4" s="24" t="s">
        <v>1085</v>
      </c>
      <c r="AC4" s="14">
        <v>-528</v>
      </c>
      <c r="AD4" s="1">
        <v>5</v>
      </c>
      <c r="AE4" s="12">
        <v>7051339</v>
      </c>
      <c r="AF4" s="41" t="s">
        <v>136</v>
      </c>
      <c r="AG4" s="13">
        <v>315834235</v>
      </c>
      <c r="AH4" s="35" t="s">
        <v>763</v>
      </c>
      <c r="AI4" s="41" t="s">
        <v>611</v>
      </c>
      <c r="AJ4" s="10">
        <v>21651000</v>
      </c>
      <c r="AK4" s="35" t="s">
        <v>869</v>
      </c>
      <c r="AL4" s="41" t="s">
        <v>137</v>
      </c>
      <c r="AM4" s="10">
        <v>10425000</v>
      </c>
      <c r="AN4" s="35" t="s">
        <v>859</v>
      </c>
      <c r="AO4" s="1" t="s">
        <v>624</v>
      </c>
      <c r="AP4" s="10">
        <v>10000000</v>
      </c>
      <c r="AQ4" s="1" t="s">
        <v>366</v>
      </c>
      <c r="AR4" s="1" t="s">
        <v>757</v>
      </c>
      <c r="AS4" s="10">
        <v>5531416</v>
      </c>
      <c r="AT4" s="1" t="s">
        <v>166</v>
      </c>
      <c r="AU4" s="1" t="s">
        <v>136</v>
      </c>
      <c r="AV4" s="10">
        <v>315834235</v>
      </c>
      <c r="AW4" s="32" t="s">
        <v>763</v>
      </c>
      <c r="AX4" s="10">
        <v>19737</v>
      </c>
      <c r="AY4" s="1" t="s">
        <v>141</v>
      </c>
      <c r="AZ4" s="10">
        <v>34721964611</v>
      </c>
      <c r="BA4" s="1" t="s">
        <v>616</v>
      </c>
      <c r="BB4" s="10">
        <v>4924</v>
      </c>
      <c r="BC4" s="1" t="s">
        <v>617</v>
      </c>
      <c r="BD4" s="10">
        <v>0</v>
      </c>
      <c r="BE4" s="1" t="s">
        <v>167</v>
      </c>
      <c r="BF4" s="10">
        <v>0</v>
      </c>
      <c r="BG4" s="1" t="s">
        <v>139</v>
      </c>
      <c r="BH4" s="10">
        <v>6816175940</v>
      </c>
      <c r="BI4" s="1" t="s">
        <v>618</v>
      </c>
      <c r="BJ4" s="10">
        <v>966</v>
      </c>
      <c r="BK4" s="1" t="s">
        <v>611</v>
      </c>
      <c r="BL4" s="10">
        <v>21651000</v>
      </c>
      <c r="BM4" s="1" t="s">
        <v>165</v>
      </c>
      <c r="BN4" s="10">
        <v>1353</v>
      </c>
      <c r="BO4" s="1" t="s">
        <v>141</v>
      </c>
      <c r="BP4" s="10">
        <v>6418370636</v>
      </c>
      <c r="BQ4" s="1" t="s">
        <v>619</v>
      </c>
      <c r="BR4" s="10">
        <v>910</v>
      </c>
      <c r="BS4" s="1" t="s">
        <v>757</v>
      </c>
      <c r="BT4" s="10">
        <v>5531416</v>
      </c>
      <c r="BU4" s="1" t="s">
        <v>166</v>
      </c>
      <c r="BV4" s="10">
        <v>346</v>
      </c>
      <c r="BW4" s="1" t="s">
        <v>139</v>
      </c>
      <c r="BX4" s="10">
        <v>5675715916</v>
      </c>
      <c r="BY4" s="1" t="s">
        <v>620</v>
      </c>
      <c r="BZ4" s="10">
        <v>804</v>
      </c>
      <c r="CA4" s="1" t="s">
        <v>756</v>
      </c>
      <c r="CB4" s="10">
        <v>4450000</v>
      </c>
      <c r="CC4" s="1" t="s">
        <v>168</v>
      </c>
      <c r="CD4" s="10">
        <v>278</v>
      </c>
      <c r="CE4" s="1" t="s">
        <v>139</v>
      </c>
      <c r="CF4" s="10">
        <v>4062872544</v>
      </c>
      <c r="CG4" s="1" t="s">
        <v>567</v>
      </c>
      <c r="CH4" s="10">
        <v>576</v>
      </c>
      <c r="CI4" s="10">
        <v>501981651</v>
      </c>
      <c r="CJ4" s="10">
        <v>-129125000</v>
      </c>
      <c r="CK4" s="35" t="s">
        <v>1000</v>
      </c>
      <c r="CL4" s="22" t="s">
        <v>1075</v>
      </c>
      <c r="CM4" s="1" t="s">
        <v>142</v>
      </c>
      <c r="CN4" s="10">
        <v>8094416</v>
      </c>
      <c r="CO4" s="10">
        <v>-2563000</v>
      </c>
      <c r="CP4" s="15">
        <v>-0.31663799999999998</v>
      </c>
      <c r="CQ4" s="1" t="s">
        <v>143</v>
      </c>
      <c r="CR4" s="10">
        <v>6231916</v>
      </c>
      <c r="CS4" s="10">
        <v>-2563000</v>
      </c>
      <c r="CT4" s="15">
        <v>-0.411269</v>
      </c>
      <c r="CU4" s="1" t="s">
        <v>143</v>
      </c>
      <c r="CV4" s="10">
        <v>4450000</v>
      </c>
      <c r="CW4" s="10">
        <v>0</v>
      </c>
      <c r="CX4" s="15">
        <v>0</v>
      </c>
      <c r="CY4" s="1" t="s">
        <v>169</v>
      </c>
      <c r="CZ4" s="1" t="s">
        <v>144</v>
      </c>
      <c r="DA4" s="10">
        <v>1787335</v>
      </c>
      <c r="DB4" s="37" t="s">
        <v>824</v>
      </c>
      <c r="DC4" s="10">
        <v>354900235</v>
      </c>
      <c r="DD4" s="37" t="s">
        <v>998</v>
      </c>
      <c r="DE4" s="39" t="s">
        <v>1032</v>
      </c>
      <c r="DF4" s="10">
        <v>16640524809</v>
      </c>
      <c r="DG4" s="10">
        <v>49813517143</v>
      </c>
      <c r="DH4" s="10">
        <v>9981416</v>
      </c>
      <c r="DI4" s="10">
        <v>5531416</v>
      </c>
      <c r="DJ4" s="10">
        <v>3668916</v>
      </c>
      <c r="DK4" s="10">
        <v>4450000</v>
      </c>
      <c r="DL4" s="10">
        <v>0</v>
      </c>
      <c r="DM4" s="12">
        <v>8</v>
      </c>
      <c r="DN4" s="12">
        <v>1</v>
      </c>
      <c r="DO4" s="1" t="s">
        <v>1062</v>
      </c>
      <c r="DP4" s="15">
        <v>0.10254890337</v>
      </c>
      <c r="DQ4" s="1" t="s">
        <v>171</v>
      </c>
      <c r="DR4" s="12">
        <v>1940</v>
      </c>
      <c r="DS4" s="13">
        <v>4081</v>
      </c>
      <c r="DT4" s="13">
        <v>2850</v>
      </c>
      <c r="DU4" s="13">
        <v>5143</v>
      </c>
      <c r="DV4" s="1" t="s">
        <v>1116</v>
      </c>
      <c r="DW4" s="1" t="s">
        <v>608</v>
      </c>
      <c r="DX4" s="32">
        <v>19737</v>
      </c>
      <c r="DY4" s="2" t="str">
        <f t="shared" si="0"/>
        <v>higher</v>
      </c>
      <c r="DZ4" s="33">
        <f>INDEX('[1]Statewide Per Capita for PressR'!$B$3:$B$31,MATCH(DW4,'[1]Statewide Per Capita for PressR'!$A$3:$A$31,0))</f>
        <v>4924.1661209310741</v>
      </c>
      <c r="EA4" s="1" t="s">
        <v>749</v>
      </c>
      <c r="EB4" s="32">
        <f t="shared" si="1"/>
        <v>1353.0183727034121</v>
      </c>
      <c r="EC4" s="2" t="str">
        <f t="shared" si="3"/>
        <v>higher</v>
      </c>
      <c r="ED4" s="33">
        <f>INDEX('[1]Statewide Per Capita for PressR'!$B$3:$B$31,MATCH(EA4,'[1]Statewide Per Capita for PressR'!$A$3:$A$31,0))</f>
        <v>910.23430244950634</v>
      </c>
      <c r="EE4" s="1" t="s">
        <v>609</v>
      </c>
      <c r="EF4" s="2">
        <f t="shared" si="2"/>
        <v>651.48106486689164</v>
      </c>
      <c r="EG4" s="2" t="str">
        <f t="shared" si="4"/>
        <v>higher</v>
      </c>
      <c r="EH4" s="33">
        <f>INDEX('[1]Statewide Per Capita for PressR'!$B$3:$B$31,MATCH(EE4,'[1]Statewide Per Capita for PressR'!$A$3:$A$31,0))</f>
        <v>272.32551236013472</v>
      </c>
      <c r="EJ4" s="2"/>
    </row>
    <row r="5" spans="1:140" x14ac:dyDescent="0.25">
      <c r="A5" s="1">
        <v>4</v>
      </c>
      <c r="B5" s="1" t="s">
        <v>172</v>
      </c>
      <c r="C5" s="10">
        <v>214541628</v>
      </c>
      <c r="D5" s="35" t="s">
        <v>942</v>
      </c>
      <c r="E5" s="2">
        <v>49</v>
      </c>
      <c r="F5" s="1" t="s">
        <v>307</v>
      </c>
      <c r="G5" s="2">
        <v>78</v>
      </c>
      <c r="H5" s="1" t="s">
        <v>329</v>
      </c>
      <c r="I5" s="2">
        <v>9</v>
      </c>
      <c r="J5" s="1" t="s">
        <v>363</v>
      </c>
      <c r="K5" s="2">
        <v>85</v>
      </c>
      <c r="L5" s="1" t="s">
        <v>162</v>
      </c>
      <c r="M5" s="2">
        <v>32</v>
      </c>
      <c r="N5" s="1" t="s">
        <v>147</v>
      </c>
      <c r="O5" s="2">
        <v>55</v>
      </c>
      <c r="P5" s="1" t="s">
        <v>205</v>
      </c>
      <c r="Q5" s="2">
        <v>44</v>
      </c>
      <c r="R5" s="1" t="s">
        <v>334</v>
      </c>
      <c r="S5" s="2">
        <v>40</v>
      </c>
      <c r="T5" s="1" t="s">
        <v>153</v>
      </c>
      <c r="U5" s="2">
        <v>12</v>
      </c>
      <c r="V5" s="1" t="s">
        <v>149</v>
      </c>
      <c r="W5" s="12">
        <v>406.32</v>
      </c>
      <c r="X5" s="12">
        <v>12413</v>
      </c>
      <c r="Y5" s="12">
        <v>14798</v>
      </c>
      <c r="Z5" s="10">
        <v>14498</v>
      </c>
      <c r="AA5" s="12">
        <v>36</v>
      </c>
      <c r="AB5" s="24" t="s">
        <v>1077</v>
      </c>
      <c r="AC5" s="14">
        <v>2385</v>
      </c>
      <c r="AD5" s="1">
        <v>7</v>
      </c>
      <c r="AE5" s="12">
        <v>7051339</v>
      </c>
      <c r="AF5" s="41" t="s">
        <v>614</v>
      </c>
      <c r="AG5" s="13">
        <v>90700000</v>
      </c>
      <c r="AH5" s="35" t="s">
        <v>773</v>
      </c>
      <c r="AI5" s="41" t="s">
        <v>136</v>
      </c>
      <c r="AJ5" s="10">
        <v>85472528</v>
      </c>
      <c r="AK5" s="35" t="s">
        <v>764</v>
      </c>
      <c r="AL5" s="41" t="s">
        <v>756</v>
      </c>
      <c r="AM5" s="10">
        <v>10325000</v>
      </c>
      <c r="AN5" s="35" t="s">
        <v>859</v>
      </c>
      <c r="AO5" s="1" t="s">
        <v>611</v>
      </c>
      <c r="AP5" s="10">
        <v>8382400</v>
      </c>
      <c r="AQ5" s="1" t="s">
        <v>625</v>
      </c>
      <c r="AR5" s="1" t="s">
        <v>757</v>
      </c>
      <c r="AS5" s="10">
        <v>7595000</v>
      </c>
      <c r="AT5" s="1" t="s">
        <v>420</v>
      </c>
      <c r="AU5" s="1" t="s">
        <v>136</v>
      </c>
      <c r="AV5" s="10">
        <v>85472528</v>
      </c>
      <c r="AW5" s="32" t="s">
        <v>764</v>
      </c>
      <c r="AX5" s="10">
        <v>5776</v>
      </c>
      <c r="AY5" s="1" t="s">
        <v>141</v>
      </c>
      <c r="AZ5" s="10">
        <v>34721964611</v>
      </c>
      <c r="BA5" s="1" t="s">
        <v>616</v>
      </c>
      <c r="BB5" s="10">
        <v>4924</v>
      </c>
      <c r="BC5" s="1" t="s">
        <v>617</v>
      </c>
      <c r="BD5" s="10">
        <v>0</v>
      </c>
      <c r="BE5" s="1" t="s">
        <v>167</v>
      </c>
      <c r="BF5" s="10">
        <v>0</v>
      </c>
      <c r="BG5" s="1" t="s">
        <v>139</v>
      </c>
      <c r="BH5" s="10">
        <v>6816175940</v>
      </c>
      <c r="BI5" s="1" t="s">
        <v>618</v>
      </c>
      <c r="BJ5" s="10">
        <v>966</v>
      </c>
      <c r="BK5" s="1" t="s">
        <v>611</v>
      </c>
      <c r="BL5" s="10">
        <v>8382400</v>
      </c>
      <c r="BM5" s="1" t="s">
        <v>625</v>
      </c>
      <c r="BN5" s="10">
        <v>566</v>
      </c>
      <c r="BO5" s="1" t="s">
        <v>139</v>
      </c>
      <c r="BP5" s="10">
        <v>6418370636</v>
      </c>
      <c r="BQ5" s="1" t="s">
        <v>619</v>
      </c>
      <c r="BR5" s="10">
        <v>910</v>
      </c>
      <c r="BS5" s="1" t="s">
        <v>757</v>
      </c>
      <c r="BT5" s="10">
        <v>7595000</v>
      </c>
      <c r="BU5" s="1" t="s">
        <v>420</v>
      </c>
      <c r="BV5" s="10">
        <v>513</v>
      </c>
      <c r="BW5" s="1" t="s">
        <v>139</v>
      </c>
      <c r="BX5" s="10">
        <v>5675715916</v>
      </c>
      <c r="BY5" s="1" t="s">
        <v>620</v>
      </c>
      <c r="BZ5" s="10">
        <v>804</v>
      </c>
      <c r="CA5" s="1" t="s">
        <v>756</v>
      </c>
      <c r="CB5" s="10">
        <v>10325000</v>
      </c>
      <c r="CC5" s="1" t="s">
        <v>250</v>
      </c>
      <c r="CD5" s="10">
        <v>698</v>
      </c>
      <c r="CE5" s="1" t="s">
        <v>141</v>
      </c>
      <c r="CF5" s="10">
        <v>4062872544</v>
      </c>
      <c r="CG5" s="1" t="s">
        <v>567</v>
      </c>
      <c r="CH5" s="10">
        <v>576</v>
      </c>
      <c r="CI5" s="10">
        <v>200806728</v>
      </c>
      <c r="CJ5" s="10">
        <v>13734900</v>
      </c>
      <c r="CK5" s="35" t="s">
        <v>822</v>
      </c>
      <c r="CL5" s="22" t="s">
        <v>1067</v>
      </c>
      <c r="CM5" s="1" t="s">
        <v>154</v>
      </c>
      <c r="CN5" s="10">
        <v>7860000</v>
      </c>
      <c r="CO5" s="10">
        <v>-265000</v>
      </c>
      <c r="CP5" s="15">
        <v>-3.3715000000000002E-2</v>
      </c>
      <c r="CQ5" s="1" t="s">
        <v>143</v>
      </c>
      <c r="CR5" s="10">
        <v>7335000</v>
      </c>
      <c r="CS5" s="10">
        <v>-310000</v>
      </c>
      <c r="CT5" s="15">
        <v>-4.2263000000000002E-2</v>
      </c>
      <c r="CU5" s="1" t="s">
        <v>143</v>
      </c>
      <c r="CV5" s="10">
        <v>2500000</v>
      </c>
      <c r="CW5" s="10">
        <v>7825000</v>
      </c>
      <c r="CX5" s="15">
        <v>3.13</v>
      </c>
      <c r="CY5" s="1" t="s">
        <v>155</v>
      </c>
      <c r="CZ5" s="1" t="s">
        <v>144</v>
      </c>
      <c r="DA5" s="10">
        <v>13760688</v>
      </c>
      <c r="DB5" s="37" t="s">
        <v>822</v>
      </c>
      <c r="DC5" s="10">
        <v>98761628</v>
      </c>
      <c r="DD5" s="37" t="s">
        <v>905</v>
      </c>
      <c r="DE5" s="39" t="s">
        <v>1033</v>
      </c>
      <c r="DF5" s="10">
        <v>16640524809</v>
      </c>
      <c r="DG5" s="10">
        <v>49813517143</v>
      </c>
      <c r="DH5" s="10">
        <v>17920000</v>
      </c>
      <c r="DI5" s="10">
        <v>7595000</v>
      </c>
      <c r="DJ5" s="10">
        <v>7025000</v>
      </c>
      <c r="DK5" s="10">
        <v>10325000</v>
      </c>
      <c r="DL5" s="10">
        <v>0</v>
      </c>
      <c r="DM5" s="12">
        <v>5</v>
      </c>
      <c r="DN5" s="12">
        <v>3</v>
      </c>
      <c r="DO5" s="1" t="s">
        <v>1111</v>
      </c>
      <c r="DP5" s="15">
        <v>0.10254890337</v>
      </c>
      <c r="DQ5" s="1" t="s">
        <v>171</v>
      </c>
      <c r="DR5" s="12">
        <v>1467</v>
      </c>
      <c r="DS5" s="13">
        <v>11820</v>
      </c>
      <c r="DT5" s="13">
        <v>5174</v>
      </c>
      <c r="DU5" s="13">
        <v>12208</v>
      </c>
      <c r="DV5" s="1" t="s">
        <v>1117</v>
      </c>
      <c r="DW5" s="1" t="s">
        <v>747</v>
      </c>
      <c r="DX5" s="32">
        <v>6129</v>
      </c>
      <c r="DY5" s="2" t="str">
        <f t="shared" si="0"/>
        <v>higher</v>
      </c>
      <c r="DZ5" s="33">
        <f>INDEX('[1]Statewide Per Capita for PressR'!$B$3:$B$31,MATCH(DW5,'[1]Statewide Per Capita for PressR'!$A$3:$A$31,0))</f>
        <v>367.09993960012417</v>
      </c>
      <c r="EA5" s="1" t="s">
        <v>608</v>
      </c>
      <c r="EB5" s="32">
        <f t="shared" si="1"/>
        <v>5775.9513447763211</v>
      </c>
      <c r="EC5" s="2" t="str">
        <f t="shared" si="3"/>
        <v>higher</v>
      </c>
      <c r="ED5" s="33">
        <f>INDEX('[1]Statewide Per Capita for PressR'!$B$3:$B$31,MATCH(EA5,'[1]Statewide Per Capita for PressR'!$A$3:$A$31,0))</f>
        <v>4924.1661209310741</v>
      </c>
      <c r="EE5" s="1" t="s">
        <v>755</v>
      </c>
      <c r="EF5" s="2">
        <f t="shared" si="2"/>
        <v>697.72942289498576</v>
      </c>
      <c r="EG5" s="2" t="str">
        <f t="shared" si="4"/>
        <v>higher</v>
      </c>
      <c r="EH5" s="33">
        <f>INDEX('[1]Statewide Per Capita for PressR'!$B$3:$B$31,MATCH(EE5,'[1]Statewide Per Capita for PressR'!$A$3:$A$31,0))</f>
        <v>576.18454367319453</v>
      </c>
      <c r="EJ5" s="2"/>
    </row>
    <row r="6" spans="1:140" x14ac:dyDescent="0.25">
      <c r="A6" s="1">
        <v>5</v>
      </c>
      <c r="B6" s="1" t="s">
        <v>183</v>
      </c>
      <c r="C6" s="10">
        <v>1174970841</v>
      </c>
      <c r="D6" s="35" t="s">
        <v>818</v>
      </c>
      <c r="E6" s="2">
        <v>9</v>
      </c>
      <c r="F6" s="1" t="s">
        <v>363</v>
      </c>
      <c r="G6" s="2">
        <v>11</v>
      </c>
      <c r="H6" s="1" t="s">
        <v>184</v>
      </c>
      <c r="I6" s="2">
        <v>34</v>
      </c>
      <c r="J6" s="1" t="s">
        <v>228</v>
      </c>
      <c r="K6" s="2">
        <v>15</v>
      </c>
      <c r="L6" s="1" t="s">
        <v>281</v>
      </c>
      <c r="M6" s="2">
        <v>17</v>
      </c>
      <c r="N6" s="1" t="s">
        <v>187</v>
      </c>
      <c r="O6" s="2">
        <v>10</v>
      </c>
      <c r="P6" s="1" t="s">
        <v>174</v>
      </c>
      <c r="Q6" s="2">
        <v>7</v>
      </c>
      <c r="R6" s="1" t="s">
        <v>290</v>
      </c>
      <c r="S6" s="2">
        <v>16</v>
      </c>
      <c r="T6" s="1" t="s">
        <v>130</v>
      </c>
      <c r="U6" s="2">
        <v>22</v>
      </c>
      <c r="V6" s="1" t="s">
        <v>176</v>
      </c>
      <c r="W6" s="12">
        <v>558.55999999999995</v>
      </c>
      <c r="X6" s="12">
        <v>106244</v>
      </c>
      <c r="Y6" s="12">
        <v>139958</v>
      </c>
      <c r="Z6" s="10">
        <v>8395</v>
      </c>
      <c r="AA6" s="12">
        <v>251</v>
      </c>
      <c r="AB6" s="24" t="s">
        <v>1064</v>
      </c>
      <c r="AC6" s="14">
        <v>33714</v>
      </c>
      <c r="AD6" s="1">
        <v>9</v>
      </c>
      <c r="AE6" s="12">
        <v>7051339</v>
      </c>
      <c r="AF6" s="41" t="s">
        <v>136</v>
      </c>
      <c r="AG6" s="13">
        <v>787252599</v>
      </c>
      <c r="AH6" s="35" t="s">
        <v>765</v>
      </c>
      <c r="AI6" s="41" t="s">
        <v>137</v>
      </c>
      <c r="AJ6" s="10">
        <v>171845252</v>
      </c>
      <c r="AK6" s="35" t="s">
        <v>776</v>
      </c>
      <c r="AL6" s="41" t="s">
        <v>756</v>
      </c>
      <c r="AM6" s="10">
        <v>112810000</v>
      </c>
      <c r="AN6" s="35" t="s">
        <v>803</v>
      </c>
      <c r="AO6" s="1" t="s">
        <v>611</v>
      </c>
      <c r="AP6" s="10">
        <v>33211304</v>
      </c>
      <c r="AQ6" s="1" t="s">
        <v>588</v>
      </c>
      <c r="AR6" s="1" t="s">
        <v>757</v>
      </c>
      <c r="AS6" s="10">
        <v>32234500</v>
      </c>
      <c r="AT6" s="1" t="s">
        <v>627</v>
      </c>
      <c r="AU6" s="1" t="s">
        <v>136</v>
      </c>
      <c r="AV6" s="10">
        <v>787252599</v>
      </c>
      <c r="AW6" s="32" t="s">
        <v>765</v>
      </c>
      <c r="AX6" s="10">
        <v>5625</v>
      </c>
      <c r="AY6" s="1" t="s">
        <v>141</v>
      </c>
      <c r="AZ6" s="10">
        <v>34721964611</v>
      </c>
      <c r="BA6" s="1" t="s">
        <v>616</v>
      </c>
      <c r="BB6" s="10">
        <v>4924</v>
      </c>
      <c r="BC6" s="1" t="s">
        <v>617</v>
      </c>
      <c r="BD6" s="10">
        <v>17290000</v>
      </c>
      <c r="BE6" s="1" t="s">
        <v>628</v>
      </c>
      <c r="BF6" s="10">
        <v>124</v>
      </c>
      <c r="BG6" s="1" t="s">
        <v>139</v>
      </c>
      <c r="BH6" s="10">
        <v>6816175940</v>
      </c>
      <c r="BI6" s="1" t="s">
        <v>618</v>
      </c>
      <c r="BJ6" s="10">
        <v>966</v>
      </c>
      <c r="BK6" s="1" t="s">
        <v>611</v>
      </c>
      <c r="BL6" s="10">
        <v>33211304</v>
      </c>
      <c r="BM6" s="1" t="s">
        <v>588</v>
      </c>
      <c r="BN6" s="10">
        <v>237</v>
      </c>
      <c r="BO6" s="1" t="s">
        <v>139</v>
      </c>
      <c r="BP6" s="10">
        <v>6418370636</v>
      </c>
      <c r="BQ6" s="1" t="s">
        <v>619</v>
      </c>
      <c r="BR6" s="10">
        <v>910</v>
      </c>
      <c r="BS6" s="1" t="s">
        <v>757</v>
      </c>
      <c r="BT6" s="10">
        <v>32234500</v>
      </c>
      <c r="BU6" s="1" t="s">
        <v>627</v>
      </c>
      <c r="BV6" s="10">
        <v>230</v>
      </c>
      <c r="BW6" s="1" t="s">
        <v>139</v>
      </c>
      <c r="BX6" s="10">
        <v>5675715916</v>
      </c>
      <c r="BY6" s="1" t="s">
        <v>620</v>
      </c>
      <c r="BZ6" s="10">
        <v>804</v>
      </c>
      <c r="CA6" s="1" t="s">
        <v>756</v>
      </c>
      <c r="CB6" s="10">
        <v>112810000</v>
      </c>
      <c r="CC6" s="1" t="s">
        <v>626</v>
      </c>
      <c r="CD6" s="10">
        <v>806</v>
      </c>
      <c r="CE6" s="1" t="s">
        <v>141</v>
      </c>
      <c r="CF6" s="10">
        <v>4062872544</v>
      </c>
      <c r="CG6" s="1" t="s">
        <v>567</v>
      </c>
      <c r="CH6" s="10">
        <v>576</v>
      </c>
      <c r="CI6" s="10">
        <v>1202878394</v>
      </c>
      <c r="CJ6" s="10">
        <v>-27907553</v>
      </c>
      <c r="CK6" s="35" t="s">
        <v>887</v>
      </c>
      <c r="CL6" s="22" t="s">
        <v>1040</v>
      </c>
      <c r="CM6" s="1" t="s">
        <v>142</v>
      </c>
      <c r="CN6" s="10">
        <v>28935500</v>
      </c>
      <c r="CO6" s="10">
        <v>3299000</v>
      </c>
      <c r="CP6" s="15">
        <v>0.114012</v>
      </c>
      <c r="CQ6" s="1" t="s">
        <v>155</v>
      </c>
      <c r="CR6" s="10">
        <v>25563000</v>
      </c>
      <c r="CS6" s="10">
        <v>2768000</v>
      </c>
      <c r="CT6" s="15">
        <v>0.108281</v>
      </c>
      <c r="CU6" s="1" t="s">
        <v>155</v>
      </c>
      <c r="CV6" s="10">
        <v>102105000</v>
      </c>
      <c r="CW6" s="10">
        <v>10705000</v>
      </c>
      <c r="CX6" s="15">
        <v>0.1048430537192</v>
      </c>
      <c r="CY6" s="1" t="s">
        <v>155</v>
      </c>
      <c r="CZ6" s="1" t="s">
        <v>144</v>
      </c>
      <c r="DA6" s="10">
        <v>262860277</v>
      </c>
      <c r="DB6" s="37" t="s">
        <v>914</v>
      </c>
      <c r="DC6" s="10">
        <v>1060401341</v>
      </c>
      <c r="DD6" s="37" t="s">
        <v>818</v>
      </c>
      <c r="DE6" s="39" t="s">
        <v>1034</v>
      </c>
      <c r="DF6" s="10">
        <v>16640524809</v>
      </c>
      <c r="DG6" s="10">
        <v>49813517143</v>
      </c>
      <c r="DH6" s="10">
        <v>145044500</v>
      </c>
      <c r="DI6" s="10">
        <v>32234500</v>
      </c>
      <c r="DJ6" s="10">
        <v>28331000</v>
      </c>
      <c r="DK6" s="10">
        <v>112810000</v>
      </c>
      <c r="DL6" s="10">
        <v>0</v>
      </c>
      <c r="DM6" s="12">
        <v>32</v>
      </c>
      <c r="DN6" s="12">
        <v>1</v>
      </c>
      <c r="DO6" s="1" t="s">
        <v>1078</v>
      </c>
      <c r="DP6" s="15">
        <v>0.10254890337</v>
      </c>
      <c r="DQ6" s="1" t="s">
        <v>145</v>
      </c>
      <c r="DR6" s="12">
        <v>17494</v>
      </c>
      <c r="DS6" s="13">
        <v>5210</v>
      </c>
      <c r="DT6" s="13">
        <v>1843</v>
      </c>
      <c r="DU6" s="13">
        <v>8291</v>
      </c>
      <c r="DV6" s="1" t="s">
        <v>1119</v>
      </c>
      <c r="DW6" s="1" t="s">
        <v>608</v>
      </c>
      <c r="DX6" s="32">
        <v>5625</v>
      </c>
      <c r="DY6" s="2" t="str">
        <f t="shared" si="0"/>
        <v>higher</v>
      </c>
      <c r="DZ6" s="33">
        <f>INDEX('[1]Statewide Per Capita for PressR'!$B$3:$B$31,MATCH(DW6,'[1]Statewide Per Capita for PressR'!$A$3:$A$31,0))</f>
        <v>4924.1661209310741</v>
      </c>
      <c r="EA6" s="1" t="s">
        <v>609</v>
      </c>
      <c r="EB6" s="32">
        <f t="shared" si="1"/>
        <v>1227.8344360450992</v>
      </c>
      <c r="EC6" s="2" t="str">
        <f t="shared" si="3"/>
        <v>higher</v>
      </c>
      <c r="ED6" s="33">
        <f>INDEX('[1]Statewide Per Capita for PressR'!$B$3:$B$31,MATCH(EA6,'[1]Statewide Per Capita for PressR'!$A$3:$A$31,0))</f>
        <v>272.32551236013472</v>
      </c>
      <c r="EE6" s="1" t="s">
        <v>755</v>
      </c>
      <c r="EF6" s="2">
        <f t="shared" si="2"/>
        <v>806.02752254247707</v>
      </c>
      <c r="EG6" s="2" t="str">
        <f t="shared" si="4"/>
        <v>higher</v>
      </c>
      <c r="EH6" s="33">
        <f>INDEX('[1]Statewide Per Capita for PressR'!$B$3:$B$31,MATCH(EE6,'[1]Statewide Per Capita for PressR'!$A$3:$A$31,0))</f>
        <v>576.18454367319453</v>
      </c>
      <c r="EJ6" s="2"/>
    </row>
    <row r="7" spans="1:140" x14ac:dyDescent="0.25">
      <c r="A7" s="1">
        <v>6</v>
      </c>
      <c r="B7" s="1" t="s">
        <v>190</v>
      </c>
      <c r="C7" s="10">
        <v>420615364</v>
      </c>
      <c r="D7" s="35" t="s">
        <v>943</v>
      </c>
      <c r="E7" s="2">
        <v>29</v>
      </c>
      <c r="F7" s="1" t="s">
        <v>127</v>
      </c>
      <c r="G7" s="2">
        <v>13</v>
      </c>
      <c r="H7" s="1" t="s">
        <v>191</v>
      </c>
      <c r="I7" s="2">
        <v>83</v>
      </c>
      <c r="J7" s="1" t="s">
        <v>175</v>
      </c>
      <c r="K7" s="2">
        <v>12</v>
      </c>
      <c r="L7" s="1" t="s">
        <v>149</v>
      </c>
      <c r="M7" s="2">
        <v>23</v>
      </c>
      <c r="N7" s="1" t="s">
        <v>178</v>
      </c>
      <c r="O7" s="2">
        <v>13</v>
      </c>
      <c r="P7" s="1" t="s">
        <v>191</v>
      </c>
      <c r="Q7" s="2">
        <v>37</v>
      </c>
      <c r="R7" s="1" t="s">
        <v>133</v>
      </c>
      <c r="S7" s="2">
        <v>30</v>
      </c>
      <c r="T7" s="1" t="s">
        <v>132</v>
      </c>
      <c r="U7" s="2">
        <v>78</v>
      </c>
      <c r="V7" s="1" t="s">
        <v>329</v>
      </c>
      <c r="W7" s="12">
        <v>328.72</v>
      </c>
      <c r="X7" s="12">
        <v>88172</v>
      </c>
      <c r="Y7" s="12">
        <v>110616</v>
      </c>
      <c r="Z7" s="10">
        <v>3802</v>
      </c>
      <c r="AA7" s="12">
        <v>337</v>
      </c>
      <c r="AB7" s="24" t="s">
        <v>1034</v>
      </c>
      <c r="AC7" s="14">
        <v>22444</v>
      </c>
      <c r="AD7" s="1">
        <v>11</v>
      </c>
      <c r="AE7" s="12">
        <v>7051339</v>
      </c>
      <c r="AF7" s="41" t="s">
        <v>136</v>
      </c>
      <c r="AG7" s="13">
        <v>294185770</v>
      </c>
      <c r="AH7" s="35" t="s">
        <v>766</v>
      </c>
      <c r="AI7" s="41" t="s">
        <v>629</v>
      </c>
      <c r="AJ7" s="10">
        <v>47729558</v>
      </c>
      <c r="AK7" s="35" t="s">
        <v>812</v>
      </c>
      <c r="AL7" s="41" t="s">
        <v>617</v>
      </c>
      <c r="AM7" s="10">
        <v>33750167</v>
      </c>
      <c r="AN7" s="35" t="s">
        <v>870</v>
      </c>
      <c r="AO7" s="1" t="s">
        <v>757</v>
      </c>
      <c r="AP7" s="10">
        <v>15378744</v>
      </c>
      <c r="AQ7" s="1" t="s">
        <v>630</v>
      </c>
      <c r="AR7" s="1" t="s">
        <v>756</v>
      </c>
      <c r="AS7" s="10">
        <v>11500000</v>
      </c>
      <c r="AT7" s="1" t="s">
        <v>194</v>
      </c>
      <c r="AU7" s="1" t="s">
        <v>136</v>
      </c>
      <c r="AV7" s="10">
        <v>294185770</v>
      </c>
      <c r="AW7" s="32" t="s">
        <v>766</v>
      </c>
      <c r="AX7" s="10">
        <v>2660</v>
      </c>
      <c r="AY7" s="1" t="s">
        <v>139</v>
      </c>
      <c r="AZ7" s="10">
        <v>34721964611</v>
      </c>
      <c r="BA7" s="1" t="s">
        <v>616</v>
      </c>
      <c r="BB7" s="10">
        <v>4924</v>
      </c>
      <c r="BC7" s="1" t="s">
        <v>617</v>
      </c>
      <c r="BD7" s="10">
        <v>33750167</v>
      </c>
      <c r="BE7" s="1" t="s">
        <v>559</v>
      </c>
      <c r="BF7" s="10">
        <v>305</v>
      </c>
      <c r="BG7" s="1" t="s">
        <v>139</v>
      </c>
      <c r="BH7" s="10">
        <v>6816175940</v>
      </c>
      <c r="BI7" s="1" t="s">
        <v>618</v>
      </c>
      <c r="BJ7" s="10">
        <v>966</v>
      </c>
      <c r="BK7" s="1" t="s">
        <v>611</v>
      </c>
      <c r="BL7" s="10">
        <v>10050000</v>
      </c>
      <c r="BM7" s="1" t="s">
        <v>431</v>
      </c>
      <c r="BN7" s="10">
        <v>91</v>
      </c>
      <c r="BO7" s="1" t="s">
        <v>139</v>
      </c>
      <c r="BP7" s="10">
        <v>6418370636</v>
      </c>
      <c r="BQ7" s="1" t="s">
        <v>619</v>
      </c>
      <c r="BR7" s="10">
        <v>910</v>
      </c>
      <c r="BS7" s="1" t="s">
        <v>757</v>
      </c>
      <c r="BT7" s="10">
        <v>15378744</v>
      </c>
      <c r="BU7" s="1" t="s">
        <v>630</v>
      </c>
      <c r="BV7" s="10">
        <v>139</v>
      </c>
      <c r="BW7" s="1" t="s">
        <v>139</v>
      </c>
      <c r="BX7" s="10">
        <v>5675715916</v>
      </c>
      <c r="BY7" s="1" t="s">
        <v>620</v>
      </c>
      <c r="BZ7" s="10">
        <v>804</v>
      </c>
      <c r="CA7" s="1" t="s">
        <v>756</v>
      </c>
      <c r="CB7" s="10">
        <v>11500000</v>
      </c>
      <c r="CC7" s="1" t="s">
        <v>194</v>
      </c>
      <c r="CD7" s="10">
        <v>104</v>
      </c>
      <c r="CE7" s="1" t="s">
        <v>139</v>
      </c>
      <c r="CF7" s="10">
        <v>4062872544</v>
      </c>
      <c r="CG7" s="1" t="s">
        <v>567</v>
      </c>
      <c r="CH7" s="10">
        <v>576</v>
      </c>
      <c r="CI7" s="10">
        <v>461522824</v>
      </c>
      <c r="CJ7" s="10">
        <v>-40907460</v>
      </c>
      <c r="CK7" s="35" t="s">
        <v>1013</v>
      </c>
      <c r="CL7" s="22" t="s">
        <v>1076</v>
      </c>
      <c r="CM7" s="1" t="s">
        <v>142</v>
      </c>
      <c r="CN7" s="10">
        <v>23512509</v>
      </c>
      <c r="CO7" s="10">
        <v>-8133765</v>
      </c>
      <c r="CP7" s="15">
        <v>-0.34593299999999999</v>
      </c>
      <c r="CQ7" s="1" t="s">
        <v>143</v>
      </c>
      <c r="CR7" s="10">
        <v>21422509</v>
      </c>
      <c r="CS7" s="10">
        <v>-8133765</v>
      </c>
      <c r="CT7" s="15">
        <v>-0.37968299999999999</v>
      </c>
      <c r="CU7" s="1" t="s">
        <v>143</v>
      </c>
      <c r="CV7" s="10">
        <v>11500000</v>
      </c>
      <c r="CW7" s="10">
        <v>0</v>
      </c>
      <c r="CX7" s="15">
        <v>0</v>
      </c>
      <c r="CY7" s="1" t="s">
        <v>169</v>
      </c>
      <c r="CZ7" s="1" t="s">
        <v>144</v>
      </c>
      <c r="DA7" s="10">
        <v>122679997</v>
      </c>
      <c r="DB7" s="37" t="s">
        <v>906</v>
      </c>
      <c r="DC7" s="10">
        <v>309656895</v>
      </c>
      <c r="DD7" s="37" t="s">
        <v>999</v>
      </c>
      <c r="DE7" s="39" t="s">
        <v>1035</v>
      </c>
      <c r="DF7" s="10">
        <v>16640524809</v>
      </c>
      <c r="DG7" s="10">
        <v>49813517143</v>
      </c>
      <c r="DH7" s="10">
        <v>26878744</v>
      </c>
      <c r="DI7" s="10">
        <v>15378744</v>
      </c>
      <c r="DJ7" s="10">
        <v>13288744</v>
      </c>
      <c r="DK7" s="10">
        <v>11500000</v>
      </c>
      <c r="DL7" s="10">
        <v>0</v>
      </c>
      <c r="DM7" s="12">
        <v>26</v>
      </c>
      <c r="DN7" s="12">
        <v>3</v>
      </c>
      <c r="DO7" s="1" t="s">
        <v>1038</v>
      </c>
      <c r="DP7" s="15">
        <v>0.10254890337</v>
      </c>
      <c r="DQ7" s="1" t="s">
        <v>171</v>
      </c>
      <c r="DR7" s="12">
        <v>14930</v>
      </c>
      <c r="DS7" s="13">
        <v>1660</v>
      </c>
      <c r="DT7" s="13">
        <v>1030</v>
      </c>
      <c r="DU7" s="13">
        <v>1800</v>
      </c>
      <c r="DV7" s="1" t="s">
        <v>1118</v>
      </c>
      <c r="DW7" s="1" t="s">
        <v>608</v>
      </c>
      <c r="DX7" s="32">
        <v>2660</v>
      </c>
      <c r="DY7" s="2" t="str">
        <f t="shared" si="0"/>
        <v>lower</v>
      </c>
      <c r="DZ7" s="33">
        <f>INDEX('[1]Statewide Per Capita for PressR'!$B$3:$B$31,MATCH(DW7,'[1]Statewide Per Capita for PressR'!$A$3:$A$31,0))</f>
        <v>4924.1661209310741</v>
      </c>
      <c r="EA7" s="1" t="s">
        <v>753</v>
      </c>
      <c r="EB7" s="32">
        <f t="shared" si="1"/>
        <v>431.4887358067549</v>
      </c>
      <c r="EC7" s="2" t="str">
        <f t="shared" si="3"/>
        <v>higher</v>
      </c>
      <c r="ED7" s="33">
        <f>INDEX('[1]Statewide Per Capita for PressR'!$B$3:$B$31,MATCH(EA7,'[1]Statewide Per Capita for PressR'!$A$3:$A$31,0))</f>
        <v>154.77854801761765</v>
      </c>
      <c r="EE7" s="1" t="s">
        <v>748</v>
      </c>
      <c r="EF7" s="2">
        <f t="shared" si="2"/>
        <v>305.11107796340491</v>
      </c>
      <c r="EG7" s="2" t="str">
        <f t="shared" si="4"/>
        <v>lower</v>
      </c>
      <c r="EH7" s="33">
        <f>INDEX('[1]Statewide Per Capita for PressR'!$B$3:$B$31,MATCH(EE7,'[1]Statewide Per Capita for PressR'!$A$3:$A$31,0))</f>
        <v>966.64987174776309</v>
      </c>
      <c r="EJ7" s="2"/>
    </row>
    <row r="8" spans="1:140" x14ac:dyDescent="0.25">
      <c r="A8" s="1">
        <v>7</v>
      </c>
      <c r="B8" s="1" t="s">
        <v>196</v>
      </c>
      <c r="C8" s="10">
        <v>318187607</v>
      </c>
      <c r="D8" s="35" t="s">
        <v>944</v>
      </c>
      <c r="E8" s="2">
        <v>38</v>
      </c>
      <c r="F8" s="1" t="s">
        <v>260</v>
      </c>
      <c r="G8" s="2">
        <v>40</v>
      </c>
      <c r="H8" s="1" t="s">
        <v>153</v>
      </c>
      <c r="I8" s="2">
        <v>40</v>
      </c>
      <c r="J8" s="1" t="s">
        <v>153</v>
      </c>
      <c r="K8" s="2">
        <v>44</v>
      </c>
      <c r="L8" s="1" t="s">
        <v>334</v>
      </c>
      <c r="M8" s="2">
        <v>81</v>
      </c>
      <c r="N8" s="1" t="s">
        <v>225</v>
      </c>
      <c r="O8" s="2">
        <v>81</v>
      </c>
      <c r="P8" s="1" t="s">
        <v>225</v>
      </c>
      <c r="Q8" s="2">
        <v>84</v>
      </c>
      <c r="R8" s="1" t="s">
        <v>161</v>
      </c>
      <c r="S8" s="2">
        <v>73</v>
      </c>
      <c r="T8" s="1" t="s">
        <v>197</v>
      </c>
      <c r="U8" s="2">
        <v>90</v>
      </c>
      <c r="V8" s="1" t="s">
        <v>255</v>
      </c>
      <c r="W8" s="12">
        <v>480.07</v>
      </c>
      <c r="X8" s="12">
        <v>39935</v>
      </c>
      <c r="Y8" s="12">
        <v>39584</v>
      </c>
      <c r="Z8" s="10">
        <v>8038</v>
      </c>
      <c r="AA8" s="12">
        <v>82</v>
      </c>
      <c r="AB8" s="24" t="s">
        <v>1086</v>
      </c>
      <c r="AC8" s="14">
        <v>-351</v>
      </c>
      <c r="AD8" s="1">
        <v>13</v>
      </c>
      <c r="AE8" s="12">
        <v>7051339</v>
      </c>
      <c r="AF8" s="41" t="s">
        <v>136</v>
      </c>
      <c r="AG8" s="13">
        <v>203356168</v>
      </c>
      <c r="AH8" s="35" t="s">
        <v>767</v>
      </c>
      <c r="AI8" s="41" t="s">
        <v>137</v>
      </c>
      <c r="AJ8" s="10">
        <v>50742166</v>
      </c>
      <c r="AK8" s="35" t="s">
        <v>848</v>
      </c>
      <c r="AL8" s="41" t="s">
        <v>611</v>
      </c>
      <c r="AM8" s="10">
        <v>34952000</v>
      </c>
      <c r="AN8" s="35" t="s">
        <v>838</v>
      </c>
      <c r="AO8" s="1" t="s">
        <v>632</v>
      </c>
      <c r="AP8" s="10">
        <v>9900000</v>
      </c>
      <c r="AQ8" s="1" t="s">
        <v>428</v>
      </c>
      <c r="AR8" s="1" t="s">
        <v>633</v>
      </c>
      <c r="AS8" s="10">
        <v>7000000</v>
      </c>
      <c r="AT8" s="1" t="s">
        <v>263</v>
      </c>
      <c r="AU8" s="1" t="s">
        <v>136</v>
      </c>
      <c r="AV8" s="10">
        <v>203356168</v>
      </c>
      <c r="AW8" s="32" t="s">
        <v>767</v>
      </c>
      <c r="AX8" s="10">
        <v>5137</v>
      </c>
      <c r="AY8" s="1" t="s">
        <v>141</v>
      </c>
      <c r="AZ8" s="10">
        <v>34721964611</v>
      </c>
      <c r="BA8" s="1" t="s">
        <v>616</v>
      </c>
      <c r="BB8" s="10">
        <v>4924</v>
      </c>
      <c r="BC8" s="1" t="s">
        <v>617</v>
      </c>
      <c r="BD8" s="10">
        <v>140000</v>
      </c>
      <c r="BE8" s="1">
        <v>140000</v>
      </c>
      <c r="BF8" s="10">
        <v>4</v>
      </c>
      <c r="BG8" s="1" t="s">
        <v>139</v>
      </c>
      <c r="BH8" s="10">
        <v>6816175940</v>
      </c>
      <c r="BI8" s="1" t="s">
        <v>618</v>
      </c>
      <c r="BJ8" s="10">
        <v>966</v>
      </c>
      <c r="BK8" s="1" t="s">
        <v>611</v>
      </c>
      <c r="BL8" s="10">
        <v>34952000</v>
      </c>
      <c r="BM8" s="1" t="s">
        <v>631</v>
      </c>
      <c r="BN8" s="10">
        <v>883</v>
      </c>
      <c r="BO8" s="1" t="s">
        <v>139</v>
      </c>
      <c r="BP8" s="10">
        <v>6418370636</v>
      </c>
      <c r="BQ8" s="1" t="s">
        <v>619</v>
      </c>
      <c r="BR8" s="10">
        <v>910</v>
      </c>
      <c r="BS8" s="1" t="s">
        <v>757</v>
      </c>
      <c r="BT8" s="10">
        <v>2554000</v>
      </c>
      <c r="BU8" s="1" t="s">
        <v>140</v>
      </c>
      <c r="BV8" s="10">
        <v>65</v>
      </c>
      <c r="BW8" s="1" t="s">
        <v>139</v>
      </c>
      <c r="BX8" s="10">
        <v>5675715916</v>
      </c>
      <c r="BY8" s="1" t="s">
        <v>620</v>
      </c>
      <c r="BZ8" s="10">
        <v>804</v>
      </c>
      <c r="CA8" s="1" t="s">
        <v>756</v>
      </c>
      <c r="CB8" s="10">
        <v>0</v>
      </c>
      <c r="CC8" s="1" t="s">
        <v>167</v>
      </c>
      <c r="CD8" s="10">
        <v>0</v>
      </c>
      <c r="CE8" s="1" t="s">
        <v>139</v>
      </c>
      <c r="CF8" s="10">
        <v>4062872544</v>
      </c>
      <c r="CG8" s="1" t="s">
        <v>567</v>
      </c>
      <c r="CH8" s="10">
        <v>576</v>
      </c>
      <c r="CI8" s="10">
        <v>284958058</v>
      </c>
      <c r="CJ8" s="10">
        <v>33229549</v>
      </c>
      <c r="CK8" s="35" t="s">
        <v>854</v>
      </c>
      <c r="CL8" s="22" t="s">
        <v>1038</v>
      </c>
      <c r="CM8" s="1" t="s">
        <v>154</v>
      </c>
      <c r="CN8" s="10">
        <v>7386900</v>
      </c>
      <c r="CO8" s="10">
        <v>-4832900</v>
      </c>
      <c r="CP8" s="15">
        <v>-0.65425199999999994</v>
      </c>
      <c r="CQ8" s="1" t="s">
        <v>143</v>
      </c>
      <c r="CR8" s="10">
        <v>6077500</v>
      </c>
      <c r="CS8" s="10">
        <v>-3576500</v>
      </c>
      <c r="CT8" s="15">
        <v>-0.58848199999999995</v>
      </c>
      <c r="CU8" s="1" t="s">
        <v>143</v>
      </c>
      <c r="CV8" s="10">
        <v>0</v>
      </c>
      <c r="CW8" s="10">
        <v>0</v>
      </c>
      <c r="CX8" s="15">
        <v>0</v>
      </c>
      <c r="CY8" s="1" t="s">
        <v>169</v>
      </c>
      <c r="CZ8" s="1" t="s">
        <v>144</v>
      </c>
      <c r="DA8" s="10">
        <v>116684521</v>
      </c>
      <c r="DB8" s="37" t="s">
        <v>908</v>
      </c>
      <c r="DC8" s="10">
        <v>294113607</v>
      </c>
      <c r="DD8" s="37" t="s">
        <v>766</v>
      </c>
      <c r="DE8" s="39" t="s">
        <v>1035</v>
      </c>
      <c r="DF8" s="10">
        <v>16640524809</v>
      </c>
      <c r="DG8" s="10">
        <v>49813517143</v>
      </c>
      <c r="DH8" s="10">
        <v>2554000</v>
      </c>
      <c r="DI8" s="10">
        <v>2554000</v>
      </c>
      <c r="DJ8" s="10">
        <v>2501000</v>
      </c>
      <c r="DK8" s="10">
        <v>0</v>
      </c>
      <c r="DL8" s="10">
        <v>0</v>
      </c>
      <c r="DM8" s="12">
        <v>13</v>
      </c>
      <c r="DN8" s="12">
        <v>1</v>
      </c>
      <c r="DO8" s="1" t="s">
        <v>1047</v>
      </c>
      <c r="DP8" s="15">
        <v>0.10254890337</v>
      </c>
      <c r="DQ8" s="1" t="s">
        <v>145</v>
      </c>
      <c r="DR8" s="12">
        <v>4907</v>
      </c>
      <c r="DS8" s="13">
        <v>510</v>
      </c>
      <c r="DT8" s="13">
        <v>520</v>
      </c>
      <c r="DU8" s="13">
        <v>520</v>
      </c>
      <c r="DV8" s="1" t="s">
        <v>1120</v>
      </c>
      <c r="DW8" s="1" t="s">
        <v>608</v>
      </c>
      <c r="DX8" s="32">
        <v>5137</v>
      </c>
      <c r="DY8" s="2" t="str">
        <f t="shared" si="0"/>
        <v>higher</v>
      </c>
      <c r="DZ8" s="33">
        <f>INDEX('[1]Statewide Per Capita for PressR'!$B$3:$B$31,MATCH(DW8,'[1]Statewide Per Capita for PressR'!$A$3:$A$31,0))</f>
        <v>4924.1661209310741</v>
      </c>
      <c r="EA8" s="1" t="s">
        <v>609</v>
      </c>
      <c r="EB8" s="32">
        <f t="shared" si="1"/>
        <v>1281.8857619240098</v>
      </c>
      <c r="EC8" s="2" t="str">
        <f t="shared" si="3"/>
        <v>higher</v>
      </c>
      <c r="ED8" s="33">
        <f>INDEX('[1]Statewide Per Capita for PressR'!$B$3:$B$31,MATCH(EA8,'[1]Statewide Per Capita for PressR'!$A$3:$A$31,0))</f>
        <v>272.32551236013472</v>
      </c>
      <c r="EE8" s="1" t="s">
        <v>749</v>
      </c>
      <c r="EF8" s="2">
        <f t="shared" si="2"/>
        <v>882.98302344381568</v>
      </c>
      <c r="EG8" s="2" t="str">
        <f t="shared" si="4"/>
        <v>lower</v>
      </c>
      <c r="EH8" s="33">
        <f>INDEX('[1]Statewide Per Capita for PressR'!$B$3:$B$31,MATCH(EE8,'[1]Statewide Per Capita for PressR'!$A$3:$A$31,0))</f>
        <v>910.23430244950634</v>
      </c>
      <c r="EJ8" s="2"/>
    </row>
    <row r="9" spans="1:140" x14ac:dyDescent="0.25">
      <c r="A9" s="1">
        <v>8</v>
      </c>
      <c r="B9" s="1" t="s">
        <v>202</v>
      </c>
      <c r="C9" s="10">
        <v>60599572</v>
      </c>
      <c r="D9" s="35" t="s">
        <v>945</v>
      </c>
      <c r="E9" s="2">
        <v>86</v>
      </c>
      <c r="F9" s="1" t="s">
        <v>227</v>
      </c>
      <c r="G9" s="2">
        <v>79</v>
      </c>
      <c r="H9" s="1" t="s">
        <v>160</v>
      </c>
      <c r="I9" s="2">
        <v>78</v>
      </c>
      <c r="J9" s="1" t="s">
        <v>329</v>
      </c>
      <c r="K9" s="2">
        <v>63</v>
      </c>
      <c r="L9" s="1" t="s">
        <v>198</v>
      </c>
      <c r="M9" s="2">
        <v>41</v>
      </c>
      <c r="N9" s="1" t="s">
        <v>230</v>
      </c>
      <c r="O9" s="2">
        <v>59</v>
      </c>
      <c r="P9" s="1" t="s">
        <v>148</v>
      </c>
      <c r="Q9" s="2">
        <v>73</v>
      </c>
      <c r="R9" s="1" t="s">
        <v>197</v>
      </c>
      <c r="S9" s="2">
        <v>83</v>
      </c>
      <c r="T9" s="1" t="s">
        <v>175</v>
      </c>
      <c r="U9" s="2">
        <v>46</v>
      </c>
      <c r="V9" s="1" t="s">
        <v>249</v>
      </c>
      <c r="W9" s="12">
        <v>265.64</v>
      </c>
      <c r="X9" s="12">
        <v>12915</v>
      </c>
      <c r="Y9" s="12">
        <v>14788</v>
      </c>
      <c r="Z9" s="10">
        <v>4098</v>
      </c>
      <c r="AA9" s="12">
        <v>56</v>
      </c>
      <c r="AB9" s="24" t="s">
        <v>1087</v>
      </c>
      <c r="AC9" s="14">
        <v>1873</v>
      </c>
      <c r="AD9" s="1">
        <v>15</v>
      </c>
      <c r="AE9" s="12">
        <v>7051339</v>
      </c>
      <c r="AF9" s="41" t="s">
        <v>136</v>
      </c>
      <c r="AG9" s="13">
        <v>49325200</v>
      </c>
      <c r="AH9" s="35" t="s">
        <v>768</v>
      </c>
      <c r="AI9" s="41" t="s">
        <v>611</v>
      </c>
      <c r="AJ9" s="10">
        <v>4400000</v>
      </c>
      <c r="AK9" s="35" t="s">
        <v>857</v>
      </c>
      <c r="AL9" s="41" t="s">
        <v>756</v>
      </c>
      <c r="AM9" s="10">
        <v>2955500</v>
      </c>
      <c r="AN9" s="35" t="s">
        <v>853</v>
      </c>
      <c r="AO9" s="1" t="s">
        <v>634</v>
      </c>
      <c r="AP9" s="10">
        <v>2100000</v>
      </c>
      <c r="AQ9" s="1" t="s">
        <v>209</v>
      </c>
      <c r="AR9" s="1" t="s">
        <v>757</v>
      </c>
      <c r="AS9" s="10">
        <v>1518872</v>
      </c>
      <c r="AT9" s="1" t="s">
        <v>298</v>
      </c>
      <c r="AU9" s="1" t="s">
        <v>136</v>
      </c>
      <c r="AV9" s="10">
        <v>49325200</v>
      </c>
      <c r="AW9" s="32" t="s">
        <v>768</v>
      </c>
      <c r="AX9" s="10">
        <v>3335</v>
      </c>
      <c r="AY9" s="1" t="s">
        <v>139</v>
      </c>
      <c r="AZ9" s="10">
        <v>34721964611</v>
      </c>
      <c r="BA9" s="1" t="s">
        <v>616</v>
      </c>
      <c r="BB9" s="10">
        <v>4924</v>
      </c>
      <c r="BC9" s="1" t="s">
        <v>617</v>
      </c>
      <c r="BD9" s="10">
        <v>0</v>
      </c>
      <c r="BE9" s="1" t="s">
        <v>167</v>
      </c>
      <c r="BF9" s="10">
        <v>0</v>
      </c>
      <c r="BG9" s="1" t="s">
        <v>139</v>
      </c>
      <c r="BH9" s="10">
        <v>6816175940</v>
      </c>
      <c r="BI9" s="1" t="s">
        <v>618</v>
      </c>
      <c r="BJ9" s="10">
        <v>966</v>
      </c>
      <c r="BK9" s="1" t="s">
        <v>611</v>
      </c>
      <c r="BL9" s="10">
        <v>4400000</v>
      </c>
      <c r="BM9" s="1" t="s">
        <v>301</v>
      </c>
      <c r="BN9" s="10">
        <v>298</v>
      </c>
      <c r="BO9" s="1" t="s">
        <v>139</v>
      </c>
      <c r="BP9" s="10">
        <v>6418370636</v>
      </c>
      <c r="BQ9" s="1" t="s">
        <v>619</v>
      </c>
      <c r="BR9" s="10">
        <v>910</v>
      </c>
      <c r="BS9" s="1" t="s">
        <v>757</v>
      </c>
      <c r="BT9" s="10">
        <v>1518872</v>
      </c>
      <c r="BU9" s="1" t="s">
        <v>298</v>
      </c>
      <c r="BV9" s="10">
        <v>103</v>
      </c>
      <c r="BW9" s="1" t="s">
        <v>139</v>
      </c>
      <c r="BX9" s="10">
        <v>5675715916</v>
      </c>
      <c r="BY9" s="1" t="s">
        <v>620</v>
      </c>
      <c r="BZ9" s="10">
        <v>804</v>
      </c>
      <c r="CA9" s="1" t="s">
        <v>756</v>
      </c>
      <c r="CB9" s="10">
        <v>2955500</v>
      </c>
      <c r="CC9" s="1" t="s">
        <v>282</v>
      </c>
      <c r="CD9" s="10">
        <v>200</v>
      </c>
      <c r="CE9" s="1" t="s">
        <v>139</v>
      </c>
      <c r="CF9" s="10">
        <v>4062872544</v>
      </c>
      <c r="CG9" s="1" t="s">
        <v>567</v>
      </c>
      <c r="CH9" s="10">
        <v>576</v>
      </c>
      <c r="CI9" s="10">
        <v>62084438</v>
      </c>
      <c r="CJ9" s="10">
        <v>-1484866</v>
      </c>
      <c r="CK9" s="35" t="s">
        <v>824</v>
      </c>
      <c r="CL9" s="22" t="s">
        <v>1040</v>
      </c>
      <c r="CM9" s="1" t="s">
        <v>142</v>
      </c>
      <c r="CN9" s="10">
        <v>3261250</v>
      </c>
      <c r="CO9" s="10">
        <v>-1742378</v>
      </c>
      <c r="CP9" s="15">
        <v>-0.53426600000000002</v>
      </c>
      <c r="CQ9" s="1" t="s">
        <v>143</v>
      </c>
      <c r="CR9" s="10">
        <v>3261250</v>
      </c>
      <c r="CS9" s="10">
        <v>-1742378</v>
      </c>
      <c r="CT9" s="15">
        <v>-0.53426600000000002</v>
      </c>
      <c r="CU9" s="1" t="s">
        <v>143</v>
      </c>
      <c r="CV9" s="10">
        <v>0</v>
      </c>
      <c r="CW9" s="10">
        <v>2955500</v>
      </c>
      <c r="CX9" s="15">
        <v>0</v>
      </c>
      <c r="CY9" s="1" t="s">
        <v>155</v>
      </c>
      <c r="CZ9" s="1" t="s">
        <v>144</v>
      </c>
      <c r="DA9" s="10">
        <v>7616200</v>
      </c>
      <c r="DB9" s="37" t="s">
        <v>877</v>
      </c>
      <c r="DC9" s="10">
        <v>56125200</v>
      </c>
      <c r="DD9" s="37" t="s">
        <v>901</v>
      </c>
      <c r="DE9" s="39" t="s">
        <v>1033</v>
      </c>
      <c r="DF9" s="10">
        <v>16640524809</v>
      </c>
      <c r="DG9" s="10">
        <v>49813517143</v>
      </c>
      <c r="DH9" s="10">
        <v>6574372</v>
      </c>
      <c r="DI9" s="10">
        <v>1518872</v>
      </c>
      <c r="DJ9" s="10">
        <v>1518872</v>
      </c>
      <c r="DK9" s="10">
        <v>2955500</v>
      </c>
      <c r="DL9" s="10">
        <v>2100000</v>
      </c>
      <c r="DM9" s="12">
        <v>4</v>
      </c>
      <c r="DN9" s="12">
        <v>0</v>
      </c>
      <c r="DO9" s="1" t="s">
        <v>1080</v>
      </c>
      <c r="DP9" s="15">
        <v>0.10254890337</v>
      </c>
      <c r="DQ9" s="1" t="s">
        <v>145</v>
      </c>
      <c r="DR9" s="12">
        <v>1704</v>
      </c>
      <c r="DS9" s="13">
        <v>2625</v>
      </c>
      <c r="DT9" s="13">
        <v>891</v>
      </c>
      <c r="DU9" s="13">
        <v>3857</v>
      </c>
      <c r="DV9" s="1" t="s">
        <v>1121</v>
      </c>
      <c r="DW9" s="1" t="s">
        <v>608</v>
      </c>
      <c r="DX9" s="32">
        <v>3335</v>
      </c>
      <c r="DY9" s="2" t="str">
        <f t="shared" si="0"/>
        <v>lower</v>
      </c>
      <c r="DZ9" s="33">
        <f>INDEX('[1]Statewide Per Capita for PressR'!$B$3:$B$31,MATCH(DW9,'[1]Statewide Per Capita for PressR'!$A$3:$A$31,0))</f>
        <v>4924.1661209310741</v>
      </c>
      <c r="EA9" s="1" t="s">
        <v>749</v>
      </c>
      <c r="EB9" s="32">
        <f t="shared" si="1"/>
        <v>297.53854476602652</v>
      </c>
      <c r="EC9" s="2" t="str">
        <f t="shared" si="3"/>
        <v>lower</v>
      </c>
      <c r="ED9" s="33">
        <f>INDEX('[1]Statewide Per Capita for PressR'!$B$3:$B$31,MATCH(EA9,'[1]Statewide Per Capita for PressR'!$A$3:$A$31,0))</f>
        <v>910.23430244950634</v>
      </c>
      <c r="EE9" s="1" t="s">
        <v>755</v>
      </c>
      <c r="EF9" s="2">
        <f t="shared" si="2"/>
        <v>199.85799296727075</v>
      </c>
      <c r="EG9" s="2" t="str">
        <f t="shared" si="4"/>
        <v>lower</v>
      </c>
      <c r="EH9" s="33">
        <f>INDEX('[1]Statewide Per Capita for PressR'!$B$3:$B$31,MATCH(EE9,'[1]Statewide Per Capita for PressR'!$A$3:$A$31,0))</f>
        <v>576.18454367319453</v>
      </c>
      <c r="EJ9" s="2"/>
    </row>
    <row r="10" spans="1:140" x14ac:dyDescent="0.25">
      <c r="A10" s="1">
        <v>9</v>
      </c>
      <c r="B10" s="1" t="s">
        <v>211</v>
      </c>
      <c r="C10" s="10">
        <v>141422821</v>
      </c>
      <c r="D10" s="35" t="s">
        <v>884</v>
      </c>
      <c r="E10" s="2">
        <v>65</v>
      </c>
      <c r="F10" s="1" t="s">
        <v>242</v>
      </c>
      <c r="G10" s="2">
        <v>52</v>
      </c>
      <c r="H10" s="1" t="s">
        <v>163</v>
      </c>
      <c r="I10" s="2">
        <v>68</v>
      </c>
      <c r="J10" s="1" t="s">
        <v>296</v>
      </c>
      <c r="K10" s="2">
        <v>70</v>
      </c>
      <c r="L10" s="1" t="s">
        <v>214</v>
      </c>
      <c r="M10" s="2">
        <v>86</v>
      </c>
      <c r="N10" s="1" t="s">
        <v>227</v>
      </c>
      <c r="O10" s="2">
        <v>89</v>
      </c>
      <c r="P10" s="1" t="s">
        <v>215</v>
      </c>
      <c r="Q10" s="2">
        <v>58</v>
      </c>
      <c r="R10" s="1" t="s">
        <v>135</v>
      </c>
      <c r="S10" s="2">
        <v>68</v>
      </c>
      <c r="T10" s="1" t="s">
        <v>296</v>
      </c>
      <c r="U10" s="2">
        <v>61</v>
      </c>
      <c r="V10" s="1" t="s">
        <v>303</v>
      </c>
      <c r="W10" s="12">
        <v>599.02</v>
      </c>
      <c r="X10" s="12">
        <v>29460</v>
      </c>
      <c r="Y10" s="12">
        <v>28458</v>
      </c>
      <c r="Z10" s="10">
        <v>4970</v>
      </c>
      <c r="AA10" s="12">
        <v>48</v>
      </c>
      <c r="AB10" s="24" t="s">
        <v>1085</v>
      </c>
      <c r="AC10" s="14">
        <v>-1002</v>
      </c>
      <c r="AD10" s="1">
        <v>17</v>
      </c>
      <c r="AE10" s="12">
        <v>7051339</v>
      </c>
      <c r="AF10" s="41" t="s">
        <v>136</v>
      </c>
      <c r="AG10" s="13">
        <v>118761088</v>
      </c>
      <c r="AH10" s="35" t="s">
        <v>769</v>
      </c>
      <c r="AI10" s="41" t="s">
        <v>756</v>
      </c>
      <c r="AJ10" s="10">
        <v>6300000</v>
      </c>
      <c r="AK10" s="35" t="s">
        <v>840</v>
      </c>
      <c r="AL10" s="41" t="s">
        <v>635</v>
      </c>
      <c r="AM10" s="10">
        <v>5000000</v>
      </c>
      <c r="AN10" s="35" t="s">
        <v>846</v>
      </c>
      <c r="AO10" s="1" t="s">
        <v>611</v>
      </c>
      <c r="AP10" s="10">
        <v>3974900</v>
      </c>
      <c r="AQ10" s="1" t="s">
        <v>200</v>
      </c>
      <c r="AR10" s="1" t="s">
        <v>757</v>
      </c>
      <c r="AS10" s="10">
        <v>3831833</v>
      </c>
      <c r="AT10" s="1" t="s">
        <v>426</v>
      </c>
      <c r="AU10" s="1" t="s">
        <v>136</v>
      </c>
      <c r="AV10" s="10">
        <v>118761088</v>
      </c>
      <c r="AW10" s="32" t="s">
        <v>769</v>
      </c>
      <c r="AX10" s="10">
        <v>4173</v>
      </c>
      <c r="AY10" s="1" t="s">
        <v>139</v>
      </c>
      <c r="AZ10" s="10">
        <v>34721964611</v>
      </c>
      <c r="BA10" s="1" t="s">
        <v>616</v>
      </c>
      <c r="BB10" s="10">
        <v>4924</v>
      </c>
      <c r="BC10" s="1" t="s">
        <v>617</v>
      </c>
      <c r="BD10" s="10">
        <v>800000</v>
      </c>
      <c r="BE10" s="1">
        <v>800000</v>
      </c>
      <c r="BF10" s="10">
        <v>28</v>
      </c>
      <c r="BG10" s="1" t="s">
        <v>139</v>
      </c>
      <c r="BH10" s="10">
        <v>6816175940</v>
      </c>
      <c r="BI10" s="1" t="s">
        <v>618</v>
      </c>
      <c r="BJ10" s="10">
        <v>966</v>
      </c>
      <c r="BK10" s="1" t="s">
        <v>611</v>
      </c>
      <c r="BL10" s="10">
        <v>3974900</v>
      </c>
      <c r="BM10" s="1" t="s">
        <v>200</v>
      </c>
      <c r="BN10" s="10">
        <v>140</v>
      </c>
      <c r="BO10" s="1" t="s">
        <v>139</v>
      </c>
      <c r="BP10" s="10">
        <v>6418370636</v>
      </c>
      <c r="BQ10" s="1" t="s">
        <v>619</v>
      </c>
      <c r="BR10" s="10">
        <v>910</v>
      </c>
      <c r="BS10" s="1" t="s">
        <v>757</v>
      </c>
      <c r="BT10" s="10">
        <v>3831833</v>
      </c>
      <c r="BU10" s="1" t="s">
        <v>426</v>
      </c>
      <c r="BV10" s="10">
        <v>135</v>
      </c>
      <c r="BW10" s="1" t="s">
        <v>139</v>
      </c>
      <c r="BX10" s="10">
        <v>5675715916</v>
      </c>
      <c r="BY10" s="1" t="s">
        <v>620</v>
      </c>
      <c r="BZ10" s="10">
        <v>804</v>
      </c>
      <c r="CA10" s="1" t="s">
        <v>756</v>
      </c>
      <c r="CB10" s="10">
        <v>6300000</v>
      </c>
      <c r="CC10" s="1" t="s">
        <v>288</v>
      </c>
      <c r="CD10" s="10">
        <v>221</v>
      </c>
      <c r="CE10" s="1" t="s">
        <v>139</v>
      </c>
      <c r="CF10" s="10">
        <v>4062872544</v>
      </c>
      <c r="CG10" s="1" t="s">
        <v>567</v>
      </c>
      <c r="CH10" s="10">
        <v>576</v>
      </c>
      <c r="CI10" s="10">
        <v>139894966</v>
      </c>
      <c r="CJ10" s="10">
        <v>1527855</v>
      </c>
      <c r="CK10" s="35" t="s">
        <v>824</v>
      </c>
      <c r="CL10" s="22" t="s">
        <v>1032</v>
      </c>
      <c r="CM10" s="1" t="s">
        <v>154</v>
      </c>
      <c r="CN10" s="10">
        <v>3666654</v>
      </c>
      <c r="CO10" s="10">
        <v>165179</v>
      </c>
      <c r="CP10" s="15">
        <v>4.5047999999999998E-2</v>
      </c>
      <c r="CQ10" s="1" t="s">
        <v>155</v>
      </c>
      <c r="CR10" s="10">
        <v>2800000</v>
      </c>
      <c r="CS10" s="10">
        <v>504000</v>
      </c>
      <c r="CT10" s="15">
        <v>0.18</v>
      </c>
      <c r="CU10" s="1" t="s">
        <v>155</v>
      </c>
      <c r="CV10" s="10">
        <v>3000000</v>
      </c>
      <c r="CW10" s="10">
        <v>3300000</v>
      </c>
      <c r="CX10" s="15">
        <v>1.1000000000000001</v>
      </c>
      <c r="CY10" s="1" t="s">
        <v>155</v>
      </c>
      <c r="CZ10" s="1" t="s">
        <v>144</v>
      </c>
      <c r="DA10" s="10">
        <v>7724588</v>
      </c>
      <c r="DB10" s="37" t="s">
        <v>877</v>
      </c>
      <c r="DC10" s="10">
        <v>129270988</v>
      </c>
      <c r="DD10" s="37" t="s">
        <v>1000</v>
      </c>
      <c r="DE10" s="39" t="s">
        <v>1036</v>
      </c>
      <c r="DF10" s="10">
        <v>16640524809</v>
      </c>
      <c r="DG10" s="10">
        <v>49813517143</v>
      </c>
      <c r="DH10" s="10">
        <v>10131833</v>
      </c>
      <c r="DI10" s="10">
        <v>3831833</v>
      </c>
      <c r="DJ10" s="10">
        <v>3304000</v>
      </c>
      <c r="DK10" s="10">
        <v>6300000</v>
      </c>
      <c r="DL10" s="10">
        <v>0</v>
      </c>
      <c r="DM10" s="12">
        <v>14</v>
      </c>
      <c r="DN10" s="12">
        <v>0</v>
      </c>
      <c r="DO10" s="1" t="s">
        <v>1080</v>
      </c>
      <c r="DP10" s="15">
        <v>0.10254890337</v>
      </c>
      <c r="DQ10" s="1" t="s">
        <v>145</v>
      </c>
      <c r="DR10" s="12">
        <v>4161</v>
      </c>
      <c r="DS10" s="13">
        <v>2308</v>
      </c>
      <c r="DT10" s="13">
        <v>921</v>
      </c>
      <c r="DU10" s="13">
        <v>2435</v>
      </c>
      <c r="DV10" s="1" t="s">
        <v>1122</v>
      </c>
      <c r="DW10" s="1" t="s">
        <v>608</v>
      </c>
      <c r="DX10" s="32">
        <v>4173</v>
      </c>
      <c r="DY10" s="2" t="str">
        <f t="shared" si="0"/>
        <v>lower</v>
      </c>
      <c r="DZ10" s="33">
        <f>INDEX('[1]Statewide Per Capita for PressR'!$B$3:$B$31,MATCH(DW10,'[1]Statewide Per Capita for PressR'!$A$3:$A$31,0))</f>
        <v>4924.1661209310741</v>
      </c>
      <c r="EA10" s="1" t="s">
        <v>755</v>
      </c>
      <c r="EB10" s="32">
        <f t="shared" si="1"/>
        <v>221.37887413029728</v>
      </c>
      <c r="EC10" s="2" t="str">
        <f t="shared" si="3"/>
        <v>lower</v>
      </c>
      <c r="ED10" s="33">
        <f>INDEX('[1]Statewide Per Capita for PressR'!$B$3:$B$31,MATCH(EA10,'[1]Statewide Per Capita for PressR'!$A$3:$A$31,0))</f>
        <v>576.18454367319453</v>
      </c>
      <c r="EE10" s="1" t="s">
        <v>754</v>
      </c>
      <c r="EF10" s="2">
        <f t="shared" si="2"/>
        <v>175.69751915102958</v>
      </c>
      <c r="EG10" s="2" t="str">
        <f t="shared" si="4"/>
        <v>higher</v>
      </c>
      <c r="EH10" s="33">
        <f>INDEX('[1]Statewide Per Capita for PressR'!$B$3:$B$31,MATCH(EE10,'[1]Statewide Per Capita for PressR'!$A$3:$A$31,0))</f>
        <v>16.413253709685495</v>
      </c>
      <c r="EJ10" s="2"/>
    </row>
    <row r="11" spans="1:140" x14ac:dyDescent="0.25">
      <c r="A11" s="1">
        <v>10</v>
      </c>
      <c r="B11" s="1" t="s">
        <v>223</v>
      </c>
      <c r="C11" s="10">
        <v>177977183</v>
      </c>
      <c r="D11" s="35" t="s">
        <v>946</v>
      </c>
      <c r="E11" s="2">
        <v>52</v>
      </c>
      <c r="F11" s="1" t="s">
        <v>163</v>
      </c>
      <c r="G11" s="2">
        <v>28</v>
      </c>
      <c r="H11" s="1" t="s">
        <v>286</v>
      </c>
      <c r="I11" s="2">
        <v>90</v>
      </c>
      <c r="J11" s="1" t="s">
        <v>255</v>
      </c>
      <c r="K11" s="2">
        <v>22</v>
      </c>
      <c r="L11" s="1" t="s">
        <v>176</v>
      </c>
      <c r="M11" s="2">
        <v>80</v>
      </c>
      <c r="N11" s="1" t="s">
        <v>226</v>
      </c>
      <c r="O11" s="2">
        <v>83</v>
      </c>
      <c r="P11" s="1" t="s">
        <v>175</v>
      </c>
      <c r="Q11" s="2">
        <v>35</v>
      </c>
      <c r="R11" s="1" t="s">
        <v>235</v>
      </c>
      <c r="S11" s="2">
        <v>25</v>
      </c>
      <c r="T11" s="1" t="s">
        <v>157</v>
      </c>
      <c r="U11" s="2">
        <v>45</v>
      </c>
      <c r="V11" s="1" t="s">
        <v>185</v>
      </c>
      <c r="W11" s="12">
        <v>341.05</v>
      </c>
      <c r="X11" s="12">
        <v>56838</v>
      </c>
      <c r="Y11" s="12">
        <v>56410</v>
      </c>
      <c r="Z11" s="10">
        <v>3155</v>
      </c>
      <c r="AA11" s="12">
        <v>165</v>
      </c>
      <c r="AB11" s="24" t="s">
        <v>1086</v>
      </c>
      <c r="AC11" s="14">
        <v>-428</v>
      </c>
      <c r="AD11" s="1">
        <v>19</v>
      </c>
      <c r="AE11" s="12">
        <v>7051339</v>
      </c>
      <c r="AF11" s="41" t="s">
        <v>136</v>
      </c>
      <c r="AG11" s="13">
        <v>89639071</v>
      </c>
      <c r="AH11" s="35" t="s">
        <v>770</v>
      </c>
      <c r="AI11" s="41" t="s">
        <v>611</v>
      </c>
      <c r="AJ11" s="10">
        <v>20892214</v>
      </c>
      <c r="AK11" s="35" t="s">
        <v>800</v>
      </c>
      <c r="AL11" s="41" t="s">
        <v>757</v>
      </c>
      <c r="AM11" s="10">
        <v>20333434</v>
      </c>
      <c r="AN11" s="35" t="s">
        <v>860</v>
      </c>
      <c r="AO11" s="1" t="s">
        <v>137</v>
      </c>
      <c r="AP11" s="10">
        <v>18736635</v>
      </c>
      <c r="AQ11" s="1" t="s">
        <v>638</v>
      </c>
      <c r="AR11" s="1" t="s">
        <v>756</v>
      </c>
      <c r="AS11" s="10">
        <v>8260000</v>
      </c>
      <c r="AT11" s="1" t="s">
        <v>379</v>
      </c>
      <c r="AU11" s="1" t="s">
        <v>136</v>
      </c>
      <c r="AV11" s="10">
        <v>89639071</v>
      </c>
      <c r="AW11" s="32" t="s">
        <v>770</v>
      </c>
      <c r="AX11" s="10">
        <v>1589</v>
      </c>
      <c r="AY11" s="1" t="s">
        <v>139</v>
      </c>
      <c r="AZ11" s="10">
        <v>34721964611</v>
      </c>
      <c r="BA11" s="1" t="s">
        <v>616</v>
      </c>
      <c r="BB11" s="10">
        <v>4924</v>
      </c>
      <c r="BC11" s="1" t="s">
        <v>617</v>
      </c>
      <c r="BD11" s="10">
        <v>4427049</v>
      </c>
      <c r="BE11" s="1" t="s">
        <v>301</v>
      </c>
      <c r="BF11" s="10">
        <v>78</v>
      </c>
      <c r="BG11" s="1" t="s">
        <v>139</v>
      </c>
      <c r="BH11" s="10">
        <v>6816175940</v>
      </c>
      <c r="BI11" s="1" t="s">
        <v>618</v>
      </c>
      <c r="BJ11" s="10">
        <v>966</v>
      </c>
      <c r="BK11" s="1" t="s">
        <v>611</v>
      </c>
      <c r="BL11" s="10">
        <v>20892214</v>
      </c>
      <c r="BM11" s="1" t="s">
        <v>636</v>
      </c>
      <c r="BN11" s="10">
        <v>370</v>
      </c>
      <c r="BO11" s="1" t="s">
        <v>139</v>
      </c>
      <c r="BP11" s="10">
        <v>6418370636</v>
      </c>
      <c r="BQ11" s="1" t="s">
        <v>619</v>
      </c>
      <c r="BR11" s="10">
        <v>910</v>
      </c>
      <c r="BS11" s="1" t="s">
        <v>757</v>
      </c>
      <c r="BT11" s="10">
        <v>20333434</v>
      </c>
      <c r="BU11" s="1" t="s">
        <v>637</v>
      </c>
      <c r="BV11" s="10">
        <v>360</v>
      </c>
      <c r="BW11" s="1" t="s">
        <v>139</v>
      </c>
      <c r="BX11" s="10">
        <v>5675715916</v>
      </c>
      <c r="BY11" s="1" t="s">
        <v>620</v>
      </c>
      <c r="BZ11" s="10">
        <v>804</v>
      </c>
      <c r="CA11" s="1" t="s">
        <v>756</v>
      </c>
      <c r="CB11" s="10">
        <v>8260000</v>
      </c>
      <c r="CC11" s="1" t="s">
        <v>379</v>
      </c>
      <c r="CD11" s="10">
        <v>146</v>
      </c>
      <c r="CE11" s="1" t="s">
        <v>139</v>
      </c>
      <c r="CF11" s="10">
        <v>4062872544</v>
      </c>
      <c r="CG11" s="1" t="s">
        <v>567</v>
      </c>
      <c r="CH11" s="10">
        <v>576</v>
      </c>
      <c r="CI11" s="10">
        <v>188532479</v>
      </c>
      <c r="CJ11" s="10">
        <v>-10555296</v>
      </c>
      <c r="CK11" s="35" t="s">
        <v>804</v>
      </c>
      <c r="CL11" s="22" t="s">
        <v>1036</v>
      </c>
      <c r="CM11" s="1" t="s">
        <v>142</v>
      </c>
      <c r="CN11" s="10">
        <v>20466434</v>
      </c>
      <c r="CO11" s="10">
        <v>-133000</v>
      </c>
      <c r="CP11" s="15">
        <v>-6.4980000000000003E-3</v>
      </c>
      <c r="CQ11" s="1" t="s">
        <v>143</v>
      </c>
      <c r="CR11" s="10">
        <v>19791967</v>
      </c>
      <c r="CS11" s="10">
        <v>-133000</v>
      </c>
      <c r="CT11" s="15">
        <v>-6.7190000000000001E-3</v>
      </c>
      <c r="CU11" s="1" t="s">
        <v>143</v>
      </c>
      <c r="CV11" s="10">
        <v>8260000</v>
      </c>
      <c r="CW11" s="10">
        <v>0</v>
      </c>
      <c r="CX11" s="15">
        <v>0</v>
      </c>
      <c r="CY11" s="1" t="s">
        <v>169</v>
      </c>
      <c r="CZ11" s="1" t="s">
        <v>144</v>
      </c>
      <c r="DA11" s="10">
        <v>20532772</v>
      </c>
      <c r="DB11" s="37" t="s">
        <v>800</v>
      </c>
      <c r="DC11" s="10">
        <v>129606700</v>
      </c>
      <c r="DD11" s="37" t="s">
        <v>1001</v>
      </c>
      <c r="DE11" s="39" t="s">
        <v>1037</v>
      </c>
      <c r="DF11" s="10">
        <v>16640524809</v>
      </c>
      <c r="DG11" s="10">
        <v>49813517143</v>
      </c>
      <c r="DH11" s="10">
        <v>28593434</v>
      </c>
      <c r="DI11" s="10">
        <v>20333434</v>
      </c>
      <c r="DJ11" s="10">
        <v>19658967</v>
      </c>
      <c r="DK11" s="10">
        <v>8260000</v>
      </c>
      <c r="DL11" s="10">
        <v>0</v>
      </c>
      <c r="DM11" s="12">
        <v>20</v>
      </c>
      <c r="DN11" s="12">
        <v>1</v>
      </c>
      <c r="DO11" s="1" t="s">
        <v>1043</v>
      </c>
      <c r="DP11" s="15">
        <v>0.10254890337</v>
      </c>
      <c r="DQ11" s="1" t="s">
        <v>145</v>
      </c>
      <c r="DR11" s="12">
        <v>7111</v>
      </c>
      <c r="DS11" s="13">
        <v>3926</v>
      </c>
      <c r="DT11" s="13">
        <v>2859</v>
      </c>
      <c r="DU11" s="13">
        <v>4021</v>
      </c>
      <c r="DV11" s="1" t="s">
        <v>1123</v>
      </c>
      <c r="DW11" s="1" t="s">
        <v>608</v>
      </c>
      <c r="DX11" s="32">
        <v>1589</v>
      </c>
      <c r="DY11" s="2" t="str">
        <f t="shared" si="0"/>
        <v>lower</v>
      </c>
      <c r="DZ11" s="33">
        <f>INDEX('[1]Statewide Per Capita for PressR'!$B$3:$B$31,MATCH(DW11,'[1]Statewide Per Capita for PressR'!$A$3:$A$31,0))</f>
        <v>4924.1661209310741</v>
      </c>
      <c r="EA11" s="1" t="s">
        <v>749</v>
      </c>
      <c r="EB11" s="32">
        <f t="shared" si="1"/>
        <v>370.3636589257224</v>
      </c>
      <c r="EC11" s="2" t="str">
        <f t="shared" si="3"/>
        <v>lower</v>
      </c>
      <c r="ED11" s="33">
        <f>INDEX('[1]Statewide Per Capita for PressR'!$B$3:$B$31,MATCH(EA11,'[1]Statewide Per Capita for PressR'!$A$3:$A$31,0))</f>
        <v>910.23430244950634</v>
      </c>
      <c r="EE11" s="1" t="s">
        <v>758</v>
      </c>
      <c r="EF11" s="2">
        <f t="shared" si="2"/>
        <v>360.45796844531111</v>
      </c>
      <c r="EG11" s="2" t="str">
        <f t="shared" si="4"/>
        <v>lower</v>
      </c>
      <c r="EH11" s="33">
        <f>INDEX('[1]Statewide Per Capita for PressR'!$B$3:$B$31,MATCH(EE11,'[1]Statewide Per Capita for PressR'!$A$3:$A$31,0))</f>
        <v>804.91321095184901</v>
      </c>
      <c r="EJ11" s="2"/>
    </row>
    <row r="12" spans="1:140" x14ac:dyDescent="0.25">
      <c r="A12" s="1">
        <v>11</v>
      </c>
      <c r="B12" s="1" t="s">
        <v>233</v>
      </c>
      <c r="C12" s="10">
        <v>418059547</v>
      </c>
      <c r="D12" s="35" t="s">
        <v>947</v>
      </c>
      <c r="E12" s="2">
        <v>30</v>
      </c>
      <c r="F12" s="1" t="s">
        <v>132</v>
      </c>
      <c r="G12" s="2">
        <v>39</v>
      </c>
      <c r="H12" s="1" t="s">
        <v>234</v>
      </c>
      <c r="I12" s="2">
        <v>21</v>
      </c>
      <c r="J12" s="1" t="s">
        <v>192</v>
      </c>
      <c r="K12" s="2">
        <v>26</v>
      </c>
      <c r="L12" s="1" t="s">
        <v>224</v>
      </c>
      <c r="M12" s="2">
        <v>38</v>
      </c>
      <c r="N12" s="1" t="s">
        <v>260</v>
      </c>
      <c r="O12" s="2">
        <v>33</v>
      </c>
      <c r="P12" s="1" t="s">
        <v>204</v>
      </c>
      <c r="Q12" s="2">
        <v>11</v>
      </c>
      <c r="R12" s="1" t="s">
        <v>184</v>
      </c>
      <c r="S12" s="2">
        <v>29</v>
      </c>
      <c r="T12" s="1" t="s">
        <v>127</v>
      </c>
      <c r="U12" s="2">
        <v>5</v>
      </c>
      <c r="V12" s="1" t="s">
        <v>640</v>
      </c>
      <c r="W12" s="12">
        <v>302.66000000000003</v>
      </c>
      <c r="X12" s="12">
        <v>36108</v>
      </c>
      <c r="Y12" s="12">
        <v>41830</v>
      </c>
      <c r="Z12" s="10">
        <v>9994</v>
      </c>
      <c r="AA12" s="12">
        <v>138</v>
      </c>
      <c r="AB12" s="24" t="s">
        <v>1037</v>
      </c>
      <c r="AC12" s="14">
        <v>5722</v>
      </c>
      <c r="AD12" s="1">
        <v>21</v>
      </c>
      <c r="AE12" s="12">
        <v>7051339</v>
      </c>
      <c r="AF12" s="41" t="s">
        <v>136</v>
      </c>
      <c r="AG12" s="13">
        <v>198652215</v>
      </c>
      <c r="AH12" s="35" t="s">
        <v>771</v>
      </c>
      <c r="AI12" s="41" t="s">
        <v>756</v>
      </c>
      <c r="AJ12" s="10">
        <v>100000000</v>
      </c>
      <c r="AK12" s="35" t="s">
        <v>876</v>
      </c>
      <c r="AL12" s="41" t="s">
        <v>611</v>
      </c>
      <c r="AM12" s="10">
        <v>35020000</v>
      </c>
      <c r="AN12" s="35" t="s">
        <v>838</v>
      </c>
      <c r="AO12" s="1" t="s">
        <v>614</v>
      </c>
      <c r="AP12" s="10">
        <v>30990000</v>
      </c>
      <c r="AQ12" s="1" t="s">
        <v>578</v>
      </c>
      <c r="AR12" s="1" t="s">
        <v>137</v>
      </c>
      <c r="AS12" s="10">
        <v>18831762</v>
      </c>
      <c r="AT12" s="1" t="s">
        <v>642</v>
      </c>
      <c r="AU12" s="1" t="s">
        <v>136</v>
      </c>
      <c r="AV12" s="10">
        <v>198652215</v>
      </c>
      <c r="AW12" s="32" t="s">
        <v>771</v>
      </c>
      <c r="AX12" s="10">
        <v>4749</v>
      </c>
      <c r="AY12" s="1" t="s">
        <v>139</v>
      </c>
      <c r="AZ12" s="10">
        <v>34721964611</v>
      </c>
      <c r="BA12" s="1" t="s">
        <v>616</v>
      </c>
      <c r="BB12" s="10">
        <v>4924</v>
      </c>
      <c r="BC12" s="1" t="s">
        <v>617</v>
      </c>
      <c r="BD12" s="10">
        <v>0</v>
      </c>
      <c r="BE12" s="1" t="s">
        <v>167</v>
      </c>
      <c r="BF12" s="10">
        <v>0</v>
      </c>
      <c r="BG12" s="1" t="s">
        <v>139</v>
      </c>
      <c r="BH12" s="10">
        <v>6816175940</v>
      </c>
      <c r="BI12" s="1" t="s">
        <v>618</v>
      </c>
      <c r="BJ12" s="10">
        <v>966</v>
      </c>
      <c r="BK12" s="1" t="s">
        <v>611</v>
      </c>
      <c r="BL12" s="10">
        <v>35020000</v>
      </c>
      <c r="BM12" s="1" t="s">
        <v>631</v>
      </c>
      <c r="BN12" s="10">
        <v>837</v>
      </c>
      <c r="BO12" s="1" t="s">
        <v>139</v>
      </c>
      <c r="BP12" s="10">
        <v>6418370636</v>
      </c>
      <c r="BQ12" s="1" t="s">
        <v>619</v>
      </c>
      <c r="BR12" s="10">
        <v>910</v>
      </c>
      <c r="BS12" s="1" t="s">
        <v>757</v>
      </c>
      <c r="BT12" s="10">
        <v>16465570</v>
      </c>
      <c r="BU12" s="1" t="s">
        <v>643</v>
      </c>
      <c r="BV12" s="10">
        <v>394</v>
      </c>
      <c r="BW12" s="1" t="s">
        <v>139</v>
      </c>
      <c r="BX12" s="10">
        <v>5675715916</v>
      </c>
      <c r="BY12" s="1" t="s">
        <v>620</v>
      </c>
      <c r="BZ12" s="10">
        <v>804</v>
      </c>
      <c r="CA12" s="1" t="s">
        <v>756</v>
      </c>
      <c r="CB12" s="10">
        <v>100000000</v>
      </c>
      <c r="CC12" s="1" t="s">
        <v>641</v>
      </c>
      <c r="CD12" s="10">
        <v>2391</v>
      </c>
      <c r="CE12" s="1" t="s">
        <v>141</v>
      </c>
      <c r="CF12" s="10">
        <v>4062872544</v>
      </c>
      <c r="CG12" s="1" t="s">
        <v>567</v>
      </c>
      <c r="CH12" s="10">
        <v>576</v>
      </c>
      <c r="CI12" s="10">
        <v>329000114</v>
      </c>
      <c r="CJ12" s="10">
        <v>89059433</v>
      </c>
      <c r="CK12" s="35" t="s">
        <v>786</v>
      </c>
      <c r="CL12" s="22" t="s">
        <v>1054</v>
      </c>
      <c r="CM12" s="1" t="s">
        <v>154</v>
      </c>
      <c r="CN12" s="10">
        <v>3854510</v>
      </c>
      <c r="CO12" s="10">
        <v>12611060</v>
      </c>
      <c r="CP12" s="15">
        <v>3.2717670000000001</v>
      </c>
      <c r="CQ12" s="1" t="s">
        <v>155</v>
      </c>
      <c r="CR12" s="10">
        <v>3854510</v>
      </c>
      <c r="CS12" s="10">
        <v>12611060</v>
      </c>
      <c r="CT12" s="15">
        <v>3.2717670000000001</v>
      </c>
      <c r="CU12" s="1" t="s">
        <v>155</v>
      </c>
      <c r="CV12" s="10">
        <v>40000000</v>
      </c>
      <c r="CW12" s="10">
        <v>60000000</v>
      </c>
      <c r="CX12" s="15">
        <v>1.5</v>
      </c>
      <c r="CY12" s="1" t="s">
        <v>155</v>
      </c>
      <c r="CZ12" s="1" t="s">
        <v>144</v>
      </c>
      <c r="DA12" s="10">
        <v>55093918</v>
      </c>
      <c r="DB12" s="37" t="s">
        <v>915</v>
      </c>
      <c r="DC12" s="10">
        <v>394103977</v>
      </c>
      <c r="DD12" s="37" t="s">
        <v>1002</v>
      </c>
      <c r="DE12" s="39" t="s">
        <v>1033</v>
      </c>
      <c r="DF12" s="10">
        <v>16640524809</v>
      </c>
      <c r="DG12" s="10">
        <v>49813517143</v>
      </c>
      <c r="DH12" s="10">
        <v>116465570</v>
      </c>
      <c r="DI12" s="10">
        <v>16465570</v>
      </c>
      <c r="DJ12" s="10">
        <v>16465570</v>
      </c>
      <c r="DK12" s="10">
        <v>100000000</v>
      </c>
      <c r="DL12" s="10">
        <v>0</v>
      </c>
      <c r="DM12" s="12">
        <v>13</v>
      </c>
      <c r="DN12" s="12">
        <v>0</v>
      </c>
      <c r="DO12" s="1" t="s">
        <v>1080</v>
      </c>
      <c r="DP12" s="15">
        <v>0.10254890337</v>
      </c>
      <c r="DQ12" s="1" t="s">
        <v>145</v>
      </c>
      <c r="DR12" s="12">
        <v>5537</v>
      </c>
      <c r="DS12" s="13">
        <v>2974</v>
      </c>
      <c r="DT12" s="13">
        <v>2974</v>
      </c>
      <c r="DU12" s="13">
        <v>21033</v>
      </c>
      <c r="DV12" s="1" t="s">
        <v>1124</v>
      </c>
      <c r="DW12" s="1" t="s">
        <v>608</v>
      </c>
      <c r="DX12" s="32">
        <v>4749</v>
      </c>
      <c r="DY12" s="2" t="str">
        <f t="shared" si="0"/>
        <v>lower</v>
      </c>
      <c r="DZ12" s="33">
        <f>INDEX('[1]Statewide Per Capita for PressR'!$B$3:$B$31,MATCH(DW12,'[1]Statewide Per Capita for PressR'!$A$3:$A$31,0))</f>
        <v>4924.1661209310741</v>
      </c>
      <c r="EA12" s="1" t="s">
        <v>755</v>
      </c>
      <c r="EB12" s="32">
        <f t="shared" si="1"/>
        <v>2390.6287353573989</v>
      </c>
      <c r="EC12" s="2" t="str">
        <f t="shared" si="3"/>
        <v>higher</v>
      </c>
      <c r="ED12" s="33">
        <f>INDEX('[1]Statewide Per Capita for PressR'!$B$3:$B$31,MATCH(EA12,'[1]Statewide Per Capita for PressR'!$A$3:$A$31,0))</f>
        <v>576.18454367319453</v>
      </c>
      <c r="EE12" s="1" t="s">
        <v>749</v>
      </c>
      <c r="EF12" s="2">
        <f t="shared" si="2"/>
        <v>837.19818312216114</v>
      </c>
      <c r="EG12" s="2" t="str">
        <f t="shared" si="4"/>
        <v>lower</v>
      </c>
      <c r="EH12" s="33">
        <f>INDEX('[1]Statewide Per Capita for PressR'!$B$3:$B$31,MATCH(EE12,'[1]Statewide Per Capita for PressR'!$A$3:$A$31,0))</f>
        <v>910.23430244950634</v>
      </c>
      <c r="EJ12" s="2"/>
    </row>
    <row r="13" spans="1:140" x14ac:dyDescent="0.25">
      <c r="A13" s="1">
        <v>12</v>
      </c>
      <c r="B13" s="1" t="s">
        <v>239</v>
      </c>
      <c r="C13" s="10">
        <v>83074237</v>
      </c>
      <c r="D13" s="35" t="s">
        <v>948</v>
      </c>
      <c r="E13" s="2">
        <v>82</v>
      </c>
      <c r="F13" s="1" t="s">
        <v>278</v>
      </c>
      <c r="G13" s="2">
        <v>73</v>
      </c>
      <c r="H13" s="1" t="s">
        <v>197</v>
      </c>
      <c r="I13" s="2">
        <v>72</v>
      </c>
      <c r="J13" s="1" t="s">
        <v>240</v>
      </c>
      <c r="K13" s="2">
        <v>57</v>
      </c>
      <c r="L13" s="1" t="s">
        <v>241</v>
      </c>
      <c r="M13" s="2">
        <v>48</v>
      </c>
      <c r="N13" s="1" t="s">
        <v>248</v>
      </c>
      <c r="O13" s="2">
        <v>58</v>
      </c>
      <c r="P13" s="1" t="s">
        <v>135</v>
      </c>
      <c r="Q13" s="2">
        <v>69</v>
      </c>
      <c r="R13" s="1" t="s">
        <v>129</v>
      </c>
      <c r="S13" s="2">
        <v>46</v>
      </c>
      <c r="T13" s="1" t="s">
        <v>249</v>
      </c>
      <c r="U13" s="2">
        <v>53</v>
      </c>
      <c r="V13" s="1" t="s">
        <v>193</v>
      </c>
      <c r="W13" s="12">
        <v>288.52</v>
      </c>
      <c r="X13" s="12">
        <v>15545</v>
      </c>
      <c r="Y13" s="12">
        <v>17609</v>
      </c>
      <c r="Z13" s="10">
        <v>4718</v>
      </c>
      <c r="AA13" s="12">
        <v>61</v>
      </c>
      <c r="AB13" s="24" t="s">
        <v>1062</v>
      </c>
      <c r="AC13" s="14">
        <v>2064</v>
      </c>
      <c r="AD13" s="1">
        <v>23</v>
      </c>
      <c r="AE13" s="12">
        <v>7051339</v>
      </c>
      <c r="AF13" s="41" t="s">
        <v>136</v>
      </c>
      <c r="AG13" s="13">
        <v>50176100</v>
      </c>
      <c r="AH13" s="35" t="s">
        <v>772</v>
      </c>
      <c r="AI13" s="41" t="s">
        <v>137</v>
      </c>
      <c r="AJ13" s="10">
        <v>10520000</v>
      </c>
      <c r="AK13" s="35" t="s">
        <v>804</v>
      </c>
      <c r="AL13" s="41" t="s">
        <v>757</v>
      </c>
      <c r="AM13" s="10">
        <v>7129750</v>
      </c>
      <c r="AN13" s="35" t="s">
        <v>865</v>
      </c>
      <c r="AO13" s="1" t="s">
        <v>611</v>
      </c>
      <c r="AP13" s="10">
        <v>6900000</v>
      </c>
      <c r="AQ13" s="1" t="s">
        <v>243</v>
      </c>
      <c r="AR13" s="1" t="s">
        <v>633</v>
      </c>
      <c r="AS13" s="10">
        <v>5910000</v>
      </c>
      <c r="AT13" s="1" t="s">
        <v>406</v>
      </c>
      <c r="AU13" s="1" t="s">
        <v>136</v>
      </c>
      <c r="AV13" s="10">
        <v>50176100</v>
      </c>
      <c r="AW13" s="32" t="s">
        <v>772</v>
      </c>
      <c r="AX13" s="10">
        <v>2849</v>
      </c>
      <c r="AY13" s="1" t="s">
        <v>139</v>
      </c>
      <c r="AZ13" s="10">
        <v>34721964611</v>
      </c>
      <c r="BA13" s="1" t="s">
        <v>616</v>
      </c>
      <c r="BB13" s="10">
        <v>4924</v>
      </c>
      <c r="BC13" s="1" t="s">
        <v>617</v>
      </c>
      <c r="BD13" s="10">
        <v>0</v>
      </c>
      <c r="BE13" s="1" t="s">
        <v>167</v>
      </c>
      <c r="BF13" s="10">
        <v>0</v>
      </c>
      <c r="BG13" s="1" t="s">
        <v>139</v>
      </c>
      <c r="BH13" s="10">
        <v>6816175940</v>
      </c>
      <c r="BI13" s="1" t="s">
        <v>618</v>
      </c>
      <c r="BJ13" s="10">
        <v>966</v>
      </c>
      <c r="BK13" s="1" t="s">
        <v>611</v>
      </c>
      <c r="BL13" s="10">
        <v>6900000</v>
      </c>
      <c r="BM13" s="1" t="s">
        <v>243</v>
      </c>
      <c r="BN13" s="10">
        <v>392</v>
      </c>
      <c r="BO13" s="1" t="s">
        <v>139</v>
      </c>
      <c r="BP13" s="10">
        <v>6418370636</v>
      </c>
      <c r="BQ13" s="1" t="s">
        <v>619</v>
      </c>
      <c r="BR13" s="10">
        <v>910</v>
      </c>
      <c r="BS13" s="1" t="s">
        <v>757</v>
      </c>
      <c r="BT13" s="10">
        <v>7129750</v>
      </c>
      <c r="BU13" s="1" t="s">
        <v>644</v>
      </c>
      <c r="BV13" s="10">
        <v>405</v>
      </c>
      <c r="BW13" s="1" t="s">
        <v>139</v>
      </c>
      <c r="BX13" s="10">
        <v>5675715916</v>
      </c>
      <c r="BY13" s="1" t="s">
        <v>620</v>
      </c>
      <c r="BZ13" s="10">
        <v>804</v>
      </c>
      <c r="CA13" s="1" t="s">
        <v>756</v>
      </c>
      <c r="CB13" s="10">
        <v>0</v>
      </c>
      <c r="CC13" s="1" t="s">
        <v>167</v>
      </c>
      <c r="CD13" s="10">
        <v>0</v>
      </c>
      <c r="CE13" s="1" t="s">
        <v>139</v>
      </c>
      <c r="CF13" s="10">
        <v>4062872544</v>
      </c>
      <c r="CG13" s="1" t="s">
        <v>567</v>
      </c>
      <c r="CH13" s="10">
        <v>576</v>
      </c>
      <c r="CI13" s="10">
        <v>76340537</v>
      </c>
      <c r="CJ13" s="10">
        <v>6733700</v>
      </c>
      <c r="CK13" s="35" t="s">
        <v>865</v>
      </c>
      <c r="CL13" s="22" t="s">
        <v>1076</v>
      </c>
      <c r="CM13" s="1" t="s">
        <v>154</v>
      </c>
      <c r="CN13" s="10">
        <v>3424750</v>
      </c>
      <c r="CO13" s="10">
        <v>3705000</v>
      </c>
      <c r="CP13" s="15">
        <v>1.0818300000000001</v>
      </c>
      <c r="CQ13" s="1" t="s">
        <v>155</v>
      </c>
      <c r="CR13" s="10">
        <v>2719750</v>
      </c>
      <c r="CS13" s="10">
        <v>3705000</v>
      </c>
      <c r="CT13" s="15">
        <v>1.3622570000000001</v>
      </c>
      <c r="CU13" s="1" t="s">
        <v>155</v>
      </c>
      <c r="CV13" s="10">
        <v>0</v>
      </c>
      <c r="CW13" s="10">
        <v>0</v>
      </c>
      <c r="CX13" s="15">
        <v>0</v>
      </c>
      <c r="CY13" s="1" t="s">
        <v>169</v>
      </c>
      <c r="CZ13" s="1" t="s">
        <v>144</v>
      </c>
      <c r="DA13" s="10">
        <v>6780287</v>
      </c>
      <c r="DB13" s="37" t="s">
        <v>865</v>
      </c>
      <c r="DC13" s="10">
        <v>58914487</v>
      </c>
      <c r="DD13" s="37" t="s">
        <v>1003</v>
      </c>
      <c r="DE13" s="39" t="s">
        <v>1038</v>
      </c>
      <c r="DF13" s="10">
        <v>16640524809</v>
      </c>
      <c r="DG13" s="10">
        <v>49813517143</v>
      </c>
      <c r="DH13" s="10">
        <v>7129750</v>
      </c>
      <c r="DI13" s="10">
        <v>7129750</v>
      </c>
      <c r="DJ13" s="10">
        <v>6424750</v>
      </c>
      <c r="DK13" s="10">
        <v>0</v>
      </c>
      <c r="DL13" s="10">
        <v>0</v>
      </c>
      <c r="DM13" s="12">
        <v>6</v>
      </c>
      <c r="DN13" s="12">
        <v>0</v>
      </c>
      <c r="DO13" s="1" t="s">
        <v>1080</v>
      </c>
      <c r="DP13" s="15">
        <v>0.10254890337</v>
      </c>
      <c r="DQ13" s="1" t="s">
        <v>145</v>
      </c>
      <c r="DR13" s="12">
        <v>2623</v>
      </c>
      <c r="DS13" s="13">
        <v>2449</v>
      </c>
      <c r="DT13" s="13">
        <v>2718</v>
      </c>
      <c r="DU13" s="13">
        <v>2718</v>
      </c>
      <c r="DV13" s="1" t="s">
        <v>1125</v>
      </c>
      <c r="DW13" s="1" t="s">
        <v>608</v>
      </c>
      <c r="DX13" s="32">
        <v>2849</v>
      </c>
      <c r="DY13" s="2" t="str">
        <f t="shared" si="0"/>
        <v>lower</v>
      </c>
      <c r="DZ13" s="33">
        <f>INDEX('[1]Statewide Per Capita for PressR'!$B$3:$B$31,MATCH(DW13,'[1]Statewide Per Capita for PressR'!$A$3:$A$31,0))</f>
        <v>4924.1661209310741</v>
      </c>
      <c r="EA13" s="1" t="s">
        <v>609</v>
      </c>
      <c r="EB13" s="32">
        <f t="shared" si="1"/>
        <v>597.4217729570106</v>
      </c>
      <c r="EC13" s="2" t="str">
        <f t="shared" si="3"/>
        <v>higher</v>
      </c>
      <c r="ED13" s="33">
        <f>INDEX('[1]Statewide Per Capita for PressR'!$B$3:$B$31,MATCH(EA13,'[1]Statewide Per Capita for PressR'!$A$3:$A$31,0))</f>
        <v>272.32551236013472</v>
      </c>
      <c r="EE13" s="1" t="s">
        <v>758</v>
      </c>
      <c r="EF13" s="2">
        <f t="shared" si="2"/>
        <v>404.89238457606905</v>
      </c>
      <c r="EG13" s="2" t="str">
        <f t="shared" si="4"/>
        <v>lower</v>
      </c>
      <c r="EH13" s="33">
        <f>INDEX('[1]Statewide Per Capita for PressR'!$B$3:$B$31,MATCH(EE13,'[1]Statewide Per Capita for PressR'!$A$3:$A$31,0))</f>
        <v>804.91321095184901</v>
      </c>
      <c r="EJ13" s="2"/>
    </row>
    <row r="14" spans="1:140" x14ac:dyDescent="0.25">
      <c r="A14" s="1">
        <v>13</v>
      </c>
      <c r="B14" s="1" t="s">
        <v>247</v>
      </c>
      <c r="C14" s="10">
        <v>125803642</v>
      </c>
      <c r="D14" s="35" t="s">
        <v>949</v>
      </c>
      <c r="E14" s="2">
        <v>69</v>
      </c>
      <c r="F14" s="1" t="s">
        <v>129</v>
      </c>
      <c r="G14" s="2">
        <v>47</v>
      </c>
      <c r="H14" s="1" t="s">
        <v>164</v>
      </c>
      <c r="I14" s="2">
        <v>82</v>
      </c>
      <c r="J14" s="1" t="s">
        <v>278</v>
      </c>
      <c r="K14" s="2">
        <v>47</v>
      </c>
      <c r="L14" s="1" t="s">
        <v>164</v>
      </c>
      <c r="M14" s="2">
        <v>60</v>
      </c>
      <c r="N14" s="1" t="s">
        <v>212</v>
      </c>
      <c r="O14" s="2">
        <v>54</v>
      </c>
      <c r="P14" s="1" t="s">
        <v>177</v>
      </c>
      <c r="Q14" s="2">
        <v>46</v>
      </c>
      <c r="R14" s="1" t="s">
        <v>249</v>
      </c>
      <c r="S14" s="2">
        <v>58</v>
      </c>
      <c r="T14" s="1" t="s">
        <v>135</v>
      </c>
      <c r="U14" s="2">
        <v>43</v>
      </c>
      <c r="V14" s="1" t="s">
        <v>291</v>
      </c>
      <c r="W14" s="12">
        <v>434.28</v>
      </c>
      <c r="X14" s="12">
        <v>29918</v>
      </c>
      <c r="Y14" s="12">
        <v>32431</v>
      </c>
      <c r="Z14" s="10">
        <v>3879</v>
      </c>
      <c r="AA14" s="12">
        <v>75</v>
      </c>
      <c r="AB14" s="24" t="s">
        <v>1047</v>
      </c>
      <c r="AC14" s="14">
        <v>2513</v>
      </c>
      <c r="AD14" s="1">
        <v>25</v>
      </c>
      <c r="AE14" s="12">
        <v>7051339</v>
      </c>
      <c r="AF14" s="41" t="s">
        <v>136</v>
      </c>
      <c r="AG14" s="13">
        <v>90802455</v>
      </c>
      <c r="AH14" s="35" t="s">
        <v>773</v>
      </c>
      <c r="AI14" s="41" t="s">
        <v>611</v>
      </c>
      <c r="AJ14" s="10">
        <v>12893338</v>
      </c>
      <c r="AK14" s="35" t="s">
        <v>816</v>
      </c>
      <c r="AL14" s="41" t="s">
        <v>756</v>
      </c>
      <c r="AM14" s="10">
        <v>11300000</v>
      </c>
      <c r="AN14" s="35" t="s">
        <v>804</v>
      </c>
      <c r="AO14" s="1" t="s">
        <v>757</v>
      </c>
      <c r="AP14" s="10">
        <v>5195560</v>
      </c>
      <c r="AQ14" s="1" t="s">
        <v>251</v>
      </c>
      <c r="AR14" s="1" t="s">
        <v>633</v>
      </c>
      <c r="AS14" s="10">
        <v>1250000</v>
      </c>
      <c r="AT14" s="1" t="s">
        <v>294</v>
      </c>
      <c r="AU14" s="1" t="s">
        <v>136</v>
      </c>
      <c r="AV14" s="10">
        <v>90802455</v>
      </c>
      <c r="AW14" s="32" t="s">
        <v>773</v>
      </c>
      <c r="AX14" s="10">
        <v>2800</v>
      </c>
      <c r="AY14" s="1" t="s">
        <v>139</v>
      </c>
      <c r="AZ14" s="10">
        <v>34721964611</v>
      </c>
      <c r="BA14" s="1" t="s">
        <v>616</v>
      </c>
      <c r="BB14" s="10">
        <v>4924</v>
      </c>
      <c r="BC14" s="1" t="s">
        <v>617</v>
      </c>
      <c r="BD14" s="10">
        <v>800000</v>
      </c>
      <c r="BE14" s="1">
        <v>800000</v>
      </c>
      <c r="BF14" s="10">
        <v>25</v>
      </c>
      <c r="BG14" s="1" t="s">
        <v>139</v>
      </c>
      <c r="BH14" s="10">
        <v>6816175940</v>
      </c>
      <c r="BI14" s="1" t="s">
        <v>618</v>
      </c>
      <c r="BJ14" s="10">
        <v>966</v>
      </c>
      <c r="BK14" s="1" t="s">
        <v>611</v>
      </c>
      <c r="BL14" s="10">
        <v>12893338</v>
      </c>
      <c r="BM14" s="1" t="s">
        <v>645</v>
      </c>
      <c r="BN14" s="10">
        <v>398</v>
      </c>
      <c r="BO14" s="1" t="s">
        <v>139</v>
      </c>
      <c r="BP14" s="10">
        <v>6418370636</v>
      </c>
      <c r="BQ14" s="1" t="s">
        <v>619</v>
      </c>
      <c r="BR14" s="10">
        <v>910</v>
      </c>
      <c r="BS14" s="1" t="s">
        <v>757</v>
      </c>
      <c r="BT14" s="10">
        <v>5195560</v>
      </c>
      <c r="BU14" s="1" t="s">
        <v>251</v>
      </c>
      <c r="BV14" s="10">
        <v>160</v>
      </c>
      <c r="BW14" s="1" t="s">
        <v>139</v>
      </c>
      <c r="BX14" s="10">
        <v>5675715916</v>
      </c>
      <c r="BY14" s="1" t="s">
        <v>620</v>
      </c>
      <c r="BZ14" s="10">
        <v>804</v>
      </c>
      <c r="CA14" s="1" t="s">
        <v>756</v>
      </c>
      <c r="CB14" s="10">
        <v>11300000</v>
      </c>
      <c r="CC14" s="1" t="s">
        <v>262</v>
      </c>
      <c r="CD14" s="10">
        <v>348</v>
      </c>
      <c r="CE14" s="1" t="s">
        <v>139</v>
      </c>
      <c r="CF14" s="10">
        <v>4062872544</v>
      </c>
      <c r="CG14" s="1" t="s">
        <v>567</v>
      </c>
      <c r="CH14" s="10">
        <v>576</v>
      </c>
      <c r="CI14" s="10">
        <v>123223353</v>
      </c>
      <c r="CJ14" s="10">
        <v>2580289</v>
      </c>
      <c r="CK14" s="35" t="s">
        <v>853</v>
      </c>
      <c r="CL14" s="22" t="s">
        <v>1040</v>
      </c>
      <c r="CM14" s="1" t="s">
        <v>154</v>
      </c>
      <c r="CN14" s="10">
        <v>5195560</v>
      </c>
      <c r="CO14" s="10">
        <v>0</v>
      </c>
      <c r="CP14" s="15">
        <v>0</v>
      </c>
      <c r="CQ14" s="1" t="s">
        <v>169</v>
      </c>
      <c r="CR14" s="10">
        <v>4509000</v>
      </c>
      <c r="CS14" s="10">
        <v>0</v>
      </c>
      <c r="CT14" s="15">
        <v>0</v>
      </c>
      <c r="CU14" s="1" t="s">
        <v>169</v>
      </c>
      <c r="CV14" s="10">
        <v>11300000</v>
      </c>
      <c r="CW14" s="10">
        <v>0</v>
      </c>
      <c r="CX14" s="15">
        <v>0</v>
      </c>
      <c r="CY14" s="1" t="s">
        <v>169</v>
      </c>
      <c r="CZ14" s="1" t="s">
        <v>144</v>
      </c>
      <c r="DA14" s="10">
        <v>62547037</v>
      </c>
      <c r="DB14" s="37" t="s">
        <v>861</v>
      </c>
      <c r="DC14" s="10">
        <v>119648082</v>
      </c>
      <c r="DD14" s="37" t="s">
        <v>1004</v>
      </c>
      <c r="DE14" s="39" t="s">
        <v>1039</v>
      </c>
      <c r="DF14" s="10">
        <v>16640524809</v>
      </c>
      <c r="DG14" s="10">
        <v>49813517143</v>
      </c>
      <c r="DH14" s="10">
        <v>16495560</v>
      </c>
      <c r="DI14" s="10">
        <v>5195560</v>
      </c>
      <c r="DJ14" s="10">
        <v>4509000</v>
      </c>
      <c r="DK14" s="10">
        <v>11300000</v>
      </c>
      <c r="DL14" s="10">
        <v>0</v>
      </c>
      <c r="DM14" s="12">
        <v>13</v>
      </c>
      <c r="DN14" s="12">
        <v>1</v>
      </c>
      <c r="DO14" s="1" t="s">
        <v>1047</v>
      </c>
      <c r="DP14" s="15">
        <v>0.10254890337</v>
      </c>
      <c r="DQ14" s="1" t="s">
        <v>145</v>
      </c>
      <c r="DR14" s="12">
        <v>3887</v>
      </c>
      <c r="DS14" s="13">
        <v>1160</v>
      </c>
      <c r="DT14" s="13">
        <v>1336</v>
      </c>
      <c r="DU14" s="13">
        <v>4243</v>
      </c>
      <c r="DV14" s="1" t="s">
        <v>1126</v>
      </c>
      <c r="DW14" s="1" t="s">
        <v>608</v>
      </c>
      <c r="DX14" s="32">
        <v>2800</v>
      </c>
      <c r="DY14" s="2" t="str">
        <f t="shared" si="0"/>
        <v>lower</v>
      </c>
      <c r="DZ14" s="33">
        <f>INDEX('[1]Statewide Per Capita for PressR'!$B$3:$B$31,MATCH(DW14,'[1]Statewide Per Capita for PressR'!$A$3:$A$31,0))</f>
        <v>4924.1661209310741</v>
      </c>
      <c r="EA14" s="1" t="s">
        <v>749</v>
      </c>
      <c r="EB14" s="32">
        <f t="shared" si="1"/>
        <v>397.56214732817364</v>
      </c>
      <c r="EC14" s="2" t="str">
        <f t="shared" si="3"/>
        <v>lower</v>
      </c>
      <c r="ED14" s="33">
        <f>INDEX('[1]Statewide Per Capita for PressR'!$B$3:$B$31,MATCH(EA14,'[1]Statewide Per Capita for PressR'!$A$3:$A$31,0))</f>
        <v>910.23430244950634</v>
      </c>
      <c r="EE14" s="1" t="s">
        <v>755</v>
      </c>
      <c r="EF14" s="2">
        <f t="shared" si="2"/>
        <v>348.43205574912889</v>
      </c>
      <c r="EG14" s="2" t="str">
        <f t="shared" si="4"/>
        <v>lower</v>
      </c>
      <c r="EH14" s="33">
        <f>INDEX('[1]Statewide Per Capita for PressR'!$B$3:$B$31,MATCH(EE14,'[1]Statewide Per Capita for PressR'!$A$3:$A$31,0))</f>
        <v>576.18454367319453</v>
      </c>
      <c r="EJ14" s="2"/>
    </row>
    <row r="15" spans="1:140" x14ac:dyDescent="0.25">
      <c r="A15" s="1">
        <v>14</v>
      </c>
      <c r="B15" s="1" t="s">
        <v>254</v>
      </c>
      <c r="C15" s="10">
        <v>62379045</v>
      </c>
      <c r="D15" s="35" t="s">
        <v>950</v>
      </c>
      <c r="E15" s="2">
        <v>85</v>
      </c>
      <c r="F15" s="1" t="s">
        <v>162</v>
      </c>
      <c r="G15" s="2">
        <v>90</v>
      </c>
      <c r="H15" s="1" t="s">
        <v>255</v>
      </c>
      <c r="I15" s="2">
        <v>39</v>
      </c>
      <c r="J15" s="1" t="s">
        <v>234</v>
      </c>
      <c r="K15" s="2">
        <v>89</v>
      </c>
      <c r="L15" s="1" t="s">
        <v>215</v>
      </c>
      <c r="M15" s="2">
        <v>89</v>
      </c>
      <c r="N15" s="1" t="s">
        <v>215</v>
      </c>
      <c r="O15" s="2">
        <v>82</v>
      </c>
      <c r="P15" s="1" t="s">
        <v>278</v>
      </c>
      <c r="Q15" s="2">
        <v>85</v>
      </c>
      <c r="R15" s="1" t="s">
        <v>162</v>
      </c>
      <c r="S15" s="2">
        <v>76</v>
      </c>
      <c r="T15" s="1" t="s">
        <v>158</v>
      </c>
      <c r="U15" s="2">
        <v>64</v>
      </c>
      <c r="V15" s="1" t="s">
        <v>207</v>
      </c>
      <c r="W15" s="12">
        <v>236.11</v>
      </c>
      <c r="X15" s="12">
        <v>7984</v>
      </c>
      <c r="Y15" s="12">
        <v>7620</v>
      </c>
      <c r="Z15" s="10">
        <v>8186</v>
      </c>
      <c r="AA15" s="12">
        <v>32</v>
      </c>
      <c r="AB15" s="24" t="s">
        <v>1088</v>
      </c>
      <c r="AC15" s="14">
        <v>-364</v>
      </c>
      <c r="AD15" s="1">
        <v>27</v>
      </c>
      <c r="AE15" s="12">
        <v>7051339</v>
      </c>
      <c r="AF15" s="41" t="s">
        <v>136</v>
      </c>
      <c r="AG15" s="13">
        <v>40443145</v>
      </c>
      <c r="AH15" s="35" t="s">
        <v>774</v>
      </c>
      <c r="AI15" s="41" t="s">
        <v>614</v>
      </c>
      <c r="AJ15" s="10">
        <v>7500000</v>
      </c>
      <c r="AK15" s="35" t="s">
        <v>877</v>
      </c>
      <c r="AL15" s="41" t="s">
        <v>611</v>
      </c>
      <c r="AM15" s="10">
        <v>5000000</v>
      </c>
      <c r="AN15" s="35" t="s">
        <v>846</v>
      </c>
      <c r="AO15" s="1" t="s">
        <v>167</v>
      </c>
      <c r="AP15" s="10">
        <v>0</v>
      </c>
      <c r="AQ15" s="1" t="s">
        <v>167</v>
      </c>
      <c r="AR15" s="1" t="s">
        <v>757</v>
      </c>
      <c r="AS15" s="10">
        <v>2185900</v>
      </c>
      <c r="AT15" s="1" t="s">
        <v>268</v>
      </c>
      <c r="AU15" s="1" t="s">
        <v>136</v>
      </c>
      <c r="AV15" s="10">
        <v>40443145</v>
      </c>
      <c r="AW15" s="32" t="s">
        <v>774</v>
      </c>
      <c r="AX15" s="10">
        <v>5307</v>
      </c>
      <c r="AY15" s="1" t="s">
        <v>141</v>
      </c>
      <c r="AZ15" s="10">
        <v>34721964611</v>
      </c>
      <c r="BA15" s="1" t="s">
        <v>616</v>
      </c>
      <c r="BB15" s="10">
        <v>4924</v>
      </c>
      <c r="BC15" s="1" t="s">
        <v>617</v>
      </c>
      <c r="BD15" s="10">
        <v>0</v>
      </c>
      <c r="BE15" s="1" t="s">
        <v>167</v>
      </c>
      <c r="BF15" s="10">
        <v>0</v>
      </c>
      <c r="BG15" s="1" t="s">
        <v>139</v>
      </c>
      <c r="BH15" s="10">
        <v>6816175940</v>
      </c>
      <c r="BI15" s="1" t="s">
        <v>618</v>
      </c>
      <c r="BJ15" s="10">
        <v>966</v>
      </c>
      <c r="BK15" s="1" t="s">
        <v>611</v>
      </c>
      <c r="BL15" s="10">
        <v>5000000</v>
      </c>
      <c r="BM15" s="1" t="s">
        <v>181</v>
      </c>
      <c r="BN15" s="10">
        <v>656</v>
      </c>
      <c r="BO15" s="1" t="s">
        <v>139</v>
      </c>
      <c r="BP15" s="10">
        <v>6418370636</v>
      </c>
      <c r="BQ15" s="1" t="s">
        <v>619</v>
      </c>
      <c r="BR15" s="10">
        <v>910</v>
      </c>
      <c r="BS15" s="1" t="s">
        <v>757</v>
      </c>
      <c r="BT15" s="10">
        <v>2185900</v>
      </c>
      <c r="BU15" s="1" t="s">
        <v>268</v>
      </c>
      <c r="BV15" s="10">
        <v>287</v>
      </c>
      <c r="BW15" s="1" t="s">
        <v>139</v>
      </c>
      <c r="BX15" s="10">
        <v>5675715916</v>
      </c>
      <c r="BY15" s="1" t="s">
        <v>620</v>
      </c>
      <c r="BZ15" s="10">
        <v>804</v>
      </c>
      <c r="CA15" s="1" t="s">
        <v>756</v>
      </c>
      <c r="CB15" s="10">
        <v>250000</v>
      </c>
      <c r="CC15" s="1">
        <v>250000</v>
      </c>
      <c r="CD15" s="10">
        <v>33</v>
      </c>
      <c r="CE15" s="1" t="s">
        <v>139</v>
      </c>
      <c r="CF15" s="10">
        <v>4062872544</v>
      </c>
      <c r="CG15" s="1" t="s">
        <v>567</v>
      </c>
      <c r="CH15" s="10">
        <v>576</v>
      </c>
      <c r="CI15" s="10">
        <v>44403145</v>
      </c>
      <c r="CJ15" s="10">
        <v>17975900</v>
      </c>
      <c r="CK15" s="35" t="s">
        <v>888</v>
      </c>
      <c r="CL15" s="22" t="s">
        <v>1035</v>
      </c>
      <c r="CM15" s="1" t="s">
        <v>154</v>
      </c>
      <c r="CN15" s="10">
        <v>325000</v>
      </c>
      <c r="CO15" s="10">
        <v>1860900</v>
      </c>
      <c r="CP15" s="15">
        <v>5.7258459999999998</v>
      </c>
      <c r="CQ15" s="1" t="s">
        <v>155</v>
      </c>
      <c r="CR15" s="10">
        <v>275000</v>
      </c>
      <c r="CS15" s="10">
        <v>1860900</v>
      </c>
      <c r="CT15" s="15">
        <v>6.7669090000000001</v>
      </c>
      <c r="CU15" s="1" t="s">
        <v>155</v>
      </c>
      <c r="CV15" s="10">
        <v>350000</v>
      </c>
      <c r="CW15" s="10">
        <v>-100000</v>
      </c>
      <c r="CX15" s="15">
        <v>-0.28571428571430002</v>
      </c>
      <c r="CY15" s="1" t="s">
        <v>143</v>
      </c>
      <c r="CZ15" s="1" t="s">
        <v>144</v>
      </c>
      <c r="DA15" s="10">
        <v>1187145</v>
      </c>
      <c r="DB15" s="37" t="s">
        <v>849</v>
      </c>
      <c r="DC15" s="10">
        <v>59043145</v>
      </c>
      <c r="DD15" s="37" t="s">
        <v>1003</v>
      </c>
      <c r="DE15" s="39" t="s">
        <v>1040</v>
      </c>
      <c r="DF15" s="10">
        <v>16640524809</v>
      </c>
      <c r="DG15" s="10">
        <v>49813517143</v>
      </c>
      <c r="DH15" s="10">
        <v>2435900</v>
      </c>
      <c r="DI15" s="10">
        <v>2185900</v>
      </c>
      <c r="DJ15" s="10">
        <v>2135900</v>
      </c>
      <c r="DK15" s="10">
        <v>250000</v>
      </c>
      <c r="DL15" s="10">
        <v>0</v>
      </c>
      <c r="DM15" s="12">
        <v>4</v>
      </c>
      <c r="DN15" s="12">
        <v>0</v>
      </c>
      <c r="DO15" s="1" t="s">
        <v>1080</v>
      </c>
      <c r="DP15" s="15">
        <v>0.10254890337</v>
      </c>
      <c r="DQ15" s="1" t="s">
        <v>145</v>
      </c>
      <c r="DR15" s="12">
        <v>1023</v>
      </c>
      <c r="DS15" s="13">
        <v>2331</v>
      </c>
      <c r="DT15" s="13">
        <v>2135</v>
      </c>
      <c r="DU15" s="13">
        <v>2379</v>
      </c>
      <c r="DV15" s="1" t="s">
        <v>1127</v>
      </c>
      <c r="DW15" s="1" t="s">
        <v>608</v>
      </c>
      <c r="DX15" s="32">
        <v>5307</v>
      </c>
      <c r="DY15" s="2" t="str">
        <f t="shared" si="0"/>
        <v>higher</v>
      </c>
      <c r="DZ15" s="33">
        <f>INDEX('[1]Statewide Per Capita for PressR'!$B$3:$B$31,MATCH(DW15,'[1]Statewide Per Capita for PressR'!$A$3:$A$31,0))</f>
        <v>4924.1661209310741</v>
      </c>
      <c r="EA15" s="1" t="s">
        <v>747</v>
      </c>
      <c r="EB15" s="32">
        <f t="shared" si="1"/>
        <v>984.25196850393706</v>
      </c>
      <c r="EC15" s="2" t="str">
        <f t="shared" si="3"/>
        <v>higher</v>
      </c>
      <c r="ED15" s="33">
        <f>INDEX('[1]Statewide Per Capita for PressR'!$B$3:$B$31,MATCH(EA15,'[1]Statewide Per Capita for PressR'!$A$3:$A$31,0))</f>
        <v>367.09993960012417</v>
      </c>
      <c r="EE15" s="1" t="s">
        <v>749</v>
      </c>
      <c r="EF15" s="2">
        <f t="shared" si="2"/>
        <v>656.16797900262463</v>
      </c>
      <c r="EG15" s="2" t="str">
        <f t="shared" si="4"/>
        <v>lower</v>
      </c>
      <c r="EH15" s="33">
        <f>INDEX('[1]Statewide Per Capita for PressR'!$B$3:$B$31,MATCH(EE15,'[1]Statewide Per Capita for PressR'!$A$3:$A$31,0))</f>
        <v>910.23430244950634</v>
      </c>
      <c r="EJ15" s="2"/>
    </row>
    <row r="16" spans="1:140" x14ac:dyDescent="0.25">
      <c r="A16" s="1">
        <v>15</v>
      </c>
      <c r="B16" s="1" t="s">
        <v>259</v>
      </c>
      <c r="C16" s="10">
        <v>330576169</v>
      </c>
      <c r="D16" s="35" t="s">
        <v>951</v>
      </c>
      <c r="E16" s="2">
        <v>35</v>
      </c>
      <c r="F16" s="1" t="s">
        <v>235</v>
      </c>
      <c r="G16" s="2">
        <v>41</v>
      </c>
      <c r="H16" s="1" t="s">
        <v>230</v>
      </c>
      <c r="I16" s="2">
        <v>26</v>
      </c>
      <c r="J16" s="1" t="s">
        <v>224</v>
      </c>
      <c r="K16" s="2">
        <v>42</v>
      </c>
      <c r="L16" s="1" t="s">
        <v>152</v>
      </c>
      <c r="M16" s="2">
        <v>56</v>
      </c>
      <c r="N16" s="1" t="s">
        <v>328</v>
      </c>
      <c r="O16" s="2">
        <v>46</v>
      </c>
      <c r="P16" s="1" t="s">
        <v>249</v>
      </c>
      <c r="Q16" s="2">
        <v>27</v>
      </c>
      <c r="R16" s="1" t="s">
        <v>151</v>
      </c>
      <c r="S16" s="2">
        <v>15</v>
      </c>
      <c r="T16" s="1" t="s">
        <v>281</v>
      </c>
      <c r="U16" s="2">
        <v>16</v>
      </c>
      <c r="V16" s="1" t="s">
        <v>130</v>
      </c>
      <c r="W16" s="12">
        <v>434.4</v>
      </c>
      <c r="X16" s="12">
        <v>33617</v>
      </c>
      <c r="Y16" s="12">
        <v>36879</v>
      </c>
      <c r="Z16" s="10">
        <v>8964</v>
      </c>
      <c r="AA16" s="12">
        <v>85</v>
      </c>
      <c r="AB16" s="24" t="s">
        <v>1072</v>
      </c>
      <c r="AC16" s="14">
        <v>3262</v>
      </c>
      <c r="AD16" s="1">
        <v>29</v>
      </c>
      <c r="AE16" s="12">
        <v>7051339</v>
      </c>
      <c r="AF16" s="41" t="s">
        <v>136</v>
      </c>
      <c r="AG16" s="13">
        <v>238555884</v>
      </c>
      <c r="AH16" s="35" t="s">
        <v>775</v>
      </c>
      <c r="AI16" s="41" t="s">
        <v>757</v>
      </c>
      <c r="AJ16" s="10">
        <v>29480757</v>
      </c>
      <c r="AK16" s="35" t="s">
        <v>777</v>
      </c>
      <c r="AL16" s="41" t="s">
        <v>611</v>
      </c>
      <c r="AM16" s="10">
        <v>22735169</v>
      </c>
      <c r="AN16" s="35" t="s">
        <v>789</v>
      </c>
      <c r="AO16" s="1" t="s">
        <v>756</v>
      </c>
      <c r="AP16" s="10">
        <v>19454000</v>
      </c>
      <c r="AQ16" s="1" t="s">
        <v>648</v>
      </c>
      <c r="AR16" s="1" t="s">
        <v>624</v>
      </c>
      <c r="AS16" s="10">
        <v>5350000</v>
      </c>
      <c r="AT16" s="1" t="s">
        <v>218</v>
      </c>
      <c r="AU16" s="1" t="s">
        <v>136</v>
      </c>
      <c r="AV16" s="10">
        <v>238555884</v>
      </c>
      <c r="AW16" s="32" t="s">
        <v>775</v>
      </c>
      <c r="AX16" s="10">
        <v>6469</v>
      </c>
      <c r="AY16" s="1" t="s">
        <v>141</v>
      </c>
      <c r="AZ16" s="10">
        <v>34721964611</v>
      </c>
      <c r="BA16" s="1" t="s">
        <v>616</v>
      </c>
      <c r="BB16" s="10">
        <v>4924</v>
      </c>
      <c r="BC16" s="1" t="s">
        <v>617</v>
      </c>
      <c r="BD16" s="10">
        <v>0</v>
      </c>
      <c r="BE16" s="1" t="s">
        <v>167</v>
      </c>
      <c r="BF16" s="10">
        <v>0</v>
      </c>
      <c r="BG16" s="1" t="s">
        <v>139</v>
      </c>
      <c r="BH16" s="10">
        <v>6816175940</v>
      </c>
      <c r="BI16" s="1" t="s">
        <v>618</v>
      </c>
      <c r="BJ16" s="10">
        <v>966</v>
      </c>
      <c r="BK16" s="1" t="s">
        <v>611</v>
      </c>
      <c r="BL16" s="10">
        <v>22735169</v>
      </c>
      <c r="BM16" s="1" t="s">
        <v>261</v>
      </c>
      <c r="BN16" s="10">
        <v>616</v>
      </c>
      <c r="BO16" s="1" t="s">
        <v>139</v>
      </c>
      <c r="BP16" s="10">
        <v>6418370636</v>
      </c>
      <c r="BQ16" s="1" t="s">
        <v>619</v>
      </c>
      <c r="BR16" s="10">
        <v>910</v>
      </c>
      <c r="BS16" s="1" t="s">
        <v>757</v>
      </c>
      <c r="BT16" s="10">
        <v>29480757</v>
      </c>
      <c r="BU16" s="1" t="s">
        <v>647</v>
      </c>
      <c r="BV16" s="10">
        <v>799</v>
      </c>
      <c r="BW16" s="1" t="s">
        <v>139</v>
      </c>
      <c r="BX16" s="10">
        <v>5675715916</v>
      </c>
      <c r="BY16" s="1" t="s">
        <v>620</v>
      </c>
      <c r="BZ16" s="10">
        <v>804</v>
      </c>
      <c r="CA16" s="1" t="s">
        <v>756</v>
      </c>
      <c r="CB16" s="10">
        <v>19454000</v>
      </c>
      <c r="CC16" s="1" t="s">
        <v>648</v>
      </c>
      <c r="CD16" s="10">
        <v>528</v>
      </c>
      <c r="CE16" s="1" t="s">
        <v>139</v>
      </c>
      <c r="CF16" s="10">
        <v>4062872544</v>
      </c>
      <c r="CG16" s="1" t="s">
        <v>567</v>
      </c>
      <c r="CH16" s="10">
        <v>576</v>
      </c>
      <c r="CI16" s="10">
        <v>311827212</v>
      </c>
      <c r="CJ16" s="10">
        <v>18748957</v>
      </c>
      <c r="CK16" s="35" t="s">
        <v>819</v>
      </c>
      <c r="CL16" s="22" t="s">
        <v>1036</v>
      </c>
      <c r="CM16" s="1" t="s">
        <v>154</v>
      </c>
      <c r="CN16" s="10">
        <v>14653200</v>
      </c>
      <c r="CO16" s="10">
        <v>14827557</v>
      </c>
      <c r="CP16" s="15">
        <v>1.011898</v>
      </c>
      <c r="CQ16" s="1" t="s">
        <v>155</v>
      </c>
      <c r="CR16" s="10">
        <v>12016000</v>
      </c>
      <c r="CS16" s="10">
        <v>16368157</v>
      </c>
      <c r="CT16" s="15">
        <v>1.362196</v>
      </c>
      <c r="CU16" s="1" t="s">
        <v>155</v>
      </c>
      <c r="CV16" s="10">
        <v>13046000</v>
      </c>
      <c r="CW16" s="10">
        <v>6408000</v>
      </c>
      <c r="CX16" s="15">
        <v>0.49118503755940002</v>
      </c>
      <c r="CY16" s="1" t="s">
        <v>155</v>
      </c>
      <c r="CZ16" s="1" t="s">
        <v>144</v>
      </c>
      <c r="DA16" s="10">
        <v>93522043</v>
      </c>
      <c r="DB16" s="37" t="s">
        <v>903</v>
      </c>
      <c r="DC16" s="10">
        <v>278501412</v>
      </c>
      <c r="DD16" s="37" t="s">
        <v>1005</v>
      </c>
      <c r="DE16" s="39" t="s">
        <v>1041</v>
      </c>
      <c r="DF16" s="10">
        <v>16640524809</v>
      </c>
      <c r="DG16" s="10">
        <v>49813517143</v>
      </c>
      <c r="DH16" s="10">
        <v>48934757</v>
      </c>
      <c r="DI16" s="10">
        <v>29480757</v>
      </c>
      <c r="DJ16" s="10">
        <v>28384157</v>
      </c>
      <c r="DK16" s="10">
        <v>19454000</v>
      </c>
      <c r="DL16" s="10">
        <v>0</v>
      </c>
      <c r="DM16" s="12">
        <v>13</v>
      </c>
      <c r="DN16" s="12">
        <v>0</v>
      </c>
      <c r="DO16" s="1" t="s">
        <v>1080</v>
      </c>
      <c r="DP16" s="15">
        <v>0.10254890337</v>
      </c>
      <c r="DQ16" s="1" t="s">
        <v>145</v>
      </c>
      <c r="DR16" s="12">
        <v>4874</v>
      </c>
      <c r="DS16" s="13">
        <v>9815</v>
      </c>
      <c r="DT16" s="13">
        <v>6049</v>
      </c>
      <c r="DU16" s="13">
        <v>10040</v>
      </c>
      <c r="DV16" s="1" t="s">
        <v>1128</v>
      </c>
      <c r="DW16" s="1" t="s">
        <v>608</v>
      </c>
      <c r="DX16" s="32">
        <v>6469</v>
      </c>
      <c r="DY16" s="2" t="str">
        <f t="shared" si="0"/>
        <v>higher</v>
      </c>
      <c r="DZ16" s="33">
        <f>INDEX('[1]Statewide Per Capita for PressR'!$B$3:$B$31,MATCH(DW16,'[1]Statewide Per Capita for PressR'!$A$3:$A$31,0))</f>
        <v>4924.1661209310741</v>
      </c>
      <c r="EA16" s="1" t="s">
        <v>758</v>
      </c>
      <c r="EB16" s="32">
        <f t="shared" si="1"/>
        <v>799.39144228422674</v>
      </c>
      <c r="EC16" s="2" t="str">
        <f t="shared" si="3"/>
        <v>lower</v>
      </c>
      <c r="ED16" s="33">
        <f>INDEX('[1]Statewide Per Capita for PressR'!$B$3:$B$31,MATCH(EA16,'[1]Statewide Per Capita for PressR'!$A$3:$A$31,0))</f>
        <v>804.91321095184901</v>
      </c>
      <c r="EE16" s="1" t="s">
        <v>749</v>
      </c>
      <c r="EF16" s="2">
        <f t="shared" si="2"/>
        <v>616.48008351636429</v>
      </c>
      <c r="EG16" s="2" t="str">
        <f t="shared" si="4"/>
        <v>lower</v>
      </c>
      <c r="EH16" s="33">
        <f>INDEX('[1]Statewide Per Capita for PressR'!$B$3:$B$31,MATCH(EE16,'[1]Statewide Per Capita for PressR'!$A$3:$A$31,0))</f>
        <v>910.23430244950634</v>
      </c>
      <c r="EJ16" s="2"/>
    </row>
    <row r="17" spans="1:140" x14ac:dyDescent="0.25">
      <c r="A17" s="1">
        <v>16</v>
      </c>
      <c r="B17" s="1" t="s">
        <v>264</v>
      </c>
      <c r="C17" s="10">
        <v>265286004</v>
      </c>
      <c r="D17" s="35" t="s">
        <v>952</v>
      </c>
      <c r="E17" s="2">
        <v>40</v>
      </c>
      <c r="F17" s="1" t="s">
        <v>153</v>
      </c>
      <c r="G17" s="2">
        <v>24</v>
      </c>
      <c r="H17" s="1" t="s">
        <v>229</v>
      </c>
      <c r="I17" s="2">
        <v>76</v>
      </c>
      <c r="J17" s="1" t="s">
        <v>158</v>
      </c>
      <c r="K17" s="2">
        <v>25</v>
      </c>
      <c r="L17" s="1" t="s">
        <v>157</v>
      </c>
      <c r="M17" s="2">
        <v>25</v>
      </c>
      <c r="N17" s="1" t="s">
        <v>157</v>
      </c>
      <c r="O17" s="2">
        <v>23</v>
      </c>
      <c r="P17" s="1" t="s">
        <v>178</v>
      </c>
      <c r="Q17" s="2">
        <v>25</v>
      </c>
      <c r="R17" s="1" t="s">
        <v>157</v>
      </c>
      <c r="S17" s="2">
        <v>27</v>
      </c>
      <c r="T17" s="1" t="s">
        <v>151</v>
      </c>
      <c r="U17" s="2">
        <v>32</v>
      </c>
      <c r="V17" s="1" t="s">
        <v>147</v>
      </c>
      <c r="W17" s="12">
        <v>428.84</v>
      </c>
      <c r="X17" s="12">
        <v>48167</v>
      </c>
      <c r="Y17" s="12">
        <v>59728</v>
      </c>
      <c r="Z17" s="10">
        <v>4442</v>
      </c>
      <c r="AA17" s="12">
        <v>139</v>
      </c>
      <c r="AB17" s="24" t="s">
        <v>1060</v>
      </c>
      <c r="AC17" s="14">
        <v>11561</v>
      </c>
      <c r="AD17" s="1">
        <v>31</v>
      </c>
      <c r="AE17" s="12">
        <v>7051339</v>
      </c>
      <c r="AF17" s="41" t="s">
        <v>136</v>
      </c>
      <c r="AG17" s="13">
        <v>171515120</v>
      </c>
      <c r="AH17" s="35" t="s">
        <v>776</v>
      </c>
      <c r="AI17" s="41" t="s">
        <v>756</v>
      </c>
      <c r="AJ17" s="10">
        <v>29500000</v>
      </c>
      <c r="AK17" s="35" t="s">
        <v>777</v>
      </c>
      <c r="AL17" s="41" t="s">
        <v>617</v>
      </c>
      <c r="AM17" s="10">
        <v>24000000</v>
      </c>
      <c r="AN17" s="35" t="s">
        <v>807</v>
      </c>
      <c r="AO17" s="1" t="s">
        <v>757</v>
      </c>
      <c r="AP17" s="10">
        <v>21200000</v>
      </c>
      <c r="AQ17" s="1" t="s">
        <v>650</v>
      </c>
      <c r="AR17" s="1" t="s">
        <v>611</v>
      </c>
      <c r="AS17" s="10">
        <v>13500000</v>
      </c>
      <c r="AT17" s="1" t="s">
        <v>564</v>
      </c>
      <c r="AU17" s="1" t="s">
        <v>136</v>
      </c>
      <c r="AV17" s="10">
        <v>171515120</v>
      </c>
      <c r="AW17" s="32" t="s">
        <v>776</v>
      </c>
      <c r="AX17" s="10">
        <v>2872</v>
      </c>
      <c r="AY17" s="1" t="s">
        <v>139</v>
      </c>
      <c r="AZ17" s="10">
        <v>34721964611</v>
      </c>
      <c r="BA17" s="1" t="s">
        <v>616</v>
      </c>
      <c r="BB17" s="10">
        <v>4924</v>
      </c>
      <c r="BC17" s="1" t="s">
        <v>617</v>
      </c>
      <c r="BD17" s="10">
        <v>24000000</v>
      </c>
      <c r="BE17" s="1" t="s">
        <v>649</v>
      </c>
      <c r="BF17" s="10">
        <v>402</v>
      </c>
      <c r="BG17" s="1" t="s">
        <v>139</v>
      </c>
      <c r="BH17" s="10">
        <v>6816175940</v>
      </c>
      <c r="BI17" s="1" t="s">
        <v>618</v>
      </c>
      <c r="BJ17" s="10">
        <v>966</v>
      </c>
      <c r="BK17" s="1" t="s">
        <v>611</v>
      </c>
      <c r="BL17" s="10">
        <v>13500000</v>
      </c>
      <c r="BM17" s="1" t="s">
        <v>564</v>
      </c>
      <c r="BN17" s="10">
        <v>226</v>
      </c>
      <c r="BO17" s="1" t="s">
        <v>139</v>
      </c>
      <c r="BP17" s="10">
        <v>6418370636</v>
      </c>
      <c r="BQ17" s="1" t="s">
        <v>619</v>
      </c>
      <c r="BR17" s="10">
        <v>910</v>
      </c>
      <c r="BS17" s="1" t="s">
        <v>757</v>
      </c>
      <c r="BT17" s="10">
        <v>21200000</v>
      </c>
      <c r="BU17" s="1" t="s">
        <v>650</v>
      </c>
      <c r="BV17" s="10">
        <v>355</v>
      </c>
      <c r="BW17" s="1" t="s">
        <v>139</v>
      </c>
      <c r="BX17" s="10">
        <v>5675715916</v>
      </c>
      <c r="BY17" s="1" t="s">
        <v>620</v>
      </c>
      <c r="BZ17" s="10">
        <v>804</v>
      </c>
      <c r="CA17" s="1" t="s">
        <v>756</v>
      </c>
      <c r="CB17" s="10">
        <v>29500000</v>
      </c>
      <c r="CC17" s="1" t="s">
        <v>647</v>
      </c>
      <c r="CD17" s="10">
        <v>494</v>
      </c>
      <c r="CE17" s="1" t="s">
        <v>139</v>
      </c>
      <c r="CF17" s="10">
        <v>4062872544</v>
      </c>
      <c r="CG17" s="1" t="s">
        <v>567</v>
      </c>
      <c r="CH17" s="10">
        <v>576</v>
      </c>
      <c r="CI17" s="10">
        <v>232587861</v>
      </c>
      <c r="CJ17" s="10">
        <v>32698143</v>
      </c>
      <c r="CK17" s="35" t="s">
        <v>854</v>
      </c>
      <c r="CL17" s="22" t="s">
        <v>1033</v>
      </c>
      <c r="CM17" s="1" t="s">
        <v>154</v>
      </c>
      <c r="CN17" s="10">
        <v>25145000</v>
      </c>
      <c r="CO17" s="10">
        <v>-3945000</v>
      </c>
      <c r="CP17" s="15">
        <v>-0.15689</v>
      </c>
      <c r="CQ17" s="1" t="s">
        <v>143</v>
      </c>
      <c r="CR17" s="10">
        <v>25145000</v>
      </c>
      <c r="CS17" s="10">
        <v>-6445000</v>
      </c>
      <c r="CT17" s="15">
        <v>-0.25631300000000001</v>
      </c>
      <c r="CU17" s="1" t="s">
        <v>143</v>
      </c>
      <c r="CV17" s="10">
        <v>24400000</v>
      </c>
      <c r="CW17" s="10">
        <v>5100000</v>
      </c>
      <c r="CX17" s="15">
        <v>0.20901639344260001</v>
      </c>
      <c r="CY17" s="1" t="s">
        <v>155</v>
      </c>
      <c r="CZ17" s="1" t="s">
        <v>144</v>
      </c>
      <c r="DA17" s="10">
        <v>51854904</v>
      </c>
      <c r="DB17" s="37" t="s">
        <v>889</v>
      </c>
      <c r="DC17" s="10">
        <v>225286004</v>
      </c>
      <c r="DD17" s="37" t="s">
        <v>1006</v>
      </c>
      <c r="DE17" s="39" t="s">
        <v>1042</v>
      </c>
      <c r="DF17" s="10">
        <v>16640524809</v>
      </c>
      <c r="DG17" s="10">
        <v>49813517143</v>
      </c>
      <c r="DH17" s="10">
        <v>50770884</v>
      </c>
      <c r="DI17" s="10">
        <v>21200000</v>
      </c>
      <c r="DJ17" s="10">
        <v>18700000</v>
      </c>
      <c r="DK17" s="10">
        <v>29500000</v>
      </c>
      <c r="DL17" s="10">
        <v>70884</v>
      </c>
      <c r="DM17" s="12">
        <v>20</v>
      </c>
      <c r="DN17" s="12">
        <v>0</v>
      </c>
      <c r="DO17" s="1" t="s">
        <v>1080</v>
      </c>
      <c r="DP17" s="15">
        <v>0.10254890337</v>
      </c>
      <c r="DQ17" s="1" t="s">
        <v>145</v>
      </c>
      <c r="DR17" s="12">
        <v>8801</v>
      </c>
      <c r="DS17" s="13">
        <v>3772</v>
      </c>
      <c r="DT17" s="13">
        <v>2409</v>
      </c>
      <c r="DU17" s="13">
        <v>5769</v>
      </c>
      <c r="DV17" s="1" t="s">
        <v>1135</v>
      </c>
      <c r="DW17" s="1" t="s">
        <v>608</v>
      </c>
      <c r="DX17" s="32">
        <v>2872</v>
      </c>
      <c r="DY17" s="2" t="str">
        <f t="shared" si="0"/>
        <v>lower</v>
      </c>
      <c r="DZ17" s="33">
        <f>INDEX('[1]Statewide Per Capita for PressR'!$B$3:$B$31,MATCH(DW17,'[1]Statewide Per Capita for PressR'!$A$3:$A$31,0))</f>
        <v>4924.1661209310741</v>
      </c>
      <c r="EA17" s="1" t="s">
        <v>755</v>
      </c>
      <c r="EB17" s="32">
        <f t="shared" si="1"/>
        <v>493.90570586659521</v>
      </c>
      <c r="EC17" s="2" t="str">
        <f t="shared" si="3"/>
        <v>lower</v>
      </c>
      <c r="ED17" s="33">
        <f>INDEX('[1]Statewide Per Capita for PressR'!$B$3:$B$31,MATCH(EA17,'[1]Statewide Per Capita for PressR'!$A$3:$A$31,0))</f>
        <v>576.18454367319453</v>
      </c>
      <c r="EE17" s="1" t="s">
        <v>748</v>
      </c>
      <c r="EF17" s="2">
        <f t="shared" si="2"/>
        <v>401.82159121350122</v>
      </c>
      <c r="EG17" s="2" t="str">
        <f t="shared" si="4"/>
        <v>lower</v>
      </c>
      <c r="EH17" s="33">
        <f>INDEX('[1]Statewide Per Capita for PressR'!$B$3:$B$31,MATCH(EE17,'[1]Statewide Per Capita for PressR'!$A$3:$A$31,0))</f>
        <v>966.64987174776309</v>
      </c>
      <c r="EJ17" s="2"/>
    </row>
    <row r="18" spans="1:140" x14ac:dyDescent="0.25">
      <c r="A18" s="1">
        <v>17</v>
      </c>
      <c r="B18" s="1" t="s">
        <v>266</v>
      </c>
      <c r="C18" s="10">
        <v>56736758</v>
      </c>
      <c r="D18" s="35" t="s">
        <v>919</v>
      </c>
      <c r="E18" s="2">
        <v>88</v>
      </c>
      <c r="F18" s="1" t="s">
        <v>217</v>
      </c>
      <c r="G18" s="2">
        <v>81</v>
      </c>
      <c r="H18" s="1" t="s">
        <v>225</v>
      </c>
      <c r="I18" s="2">
        <v>79</v>
      </c>
      <c r="J18" s="1" t="s">
        <v>160</v>
      </c>
      <c r="K18" s="2">
        <v>67</v>
      </c>
      <c r="L18" s="1" t="s">
        <v>213</v>
      </c>
      <c r="M18" s="2">
        <v>88</v>
      </c>
      <c r="N18" s="1" t="s">
        <v>217</v>
      </c>
      <c r="O18" s="2">
        <v>87</v>
      </c>
      <c r="P18" s="1" t="s">
        <v>203</v>
      </c>
      <c r="Q18" s="2">
        <v>45</v>
      </c>
      <c r="R18" s="1" t="s">
        <v>185</v>
      </c>
      <c r="S18" s="2">
        <v>38</v>
      </c>
      <c r="T18" s="1" t="s">
        <v>260</v>
      </c>
      <c r="U18" s="2">
        <v>30</v>
      </c>
      <c r="V18" s="1" t="s">
        <v>132</v>
      </c>
      <c r="W18" s="12">
        <v>265.27</v>
      </c>
      <c r="X18" s="12">
        <v>14548</v>
      </c>
      <c r="Y18" s="12">
        <v>13888</v>
      </c>
      <c r="Z18" s="10">
        <v>4085</v>
      </c>
      <c r="AA18" s="12">
        <v>52</v>
      </c>
      <c r="AB18" s="24" t="s">
        <v>1088</v>
      </c>
      <c r="AC18" s="14">
        <v>-660</v>
      </c>
      <c r="AD18" s="1">
        <v>33</v>
      </c>
      <c r="AE18" s="12">
        <v>7051339</v>
      </c>
      <c r="AF18" s="41" t="s">
        <v>136</v>
      </c>
      <c r="AG18" s="13">
        <v>29579000</v>
      </c>
      <c r="AH18" s="35" t="s">
        <v>777</v>
      </c>
      <c r="AI18" s="41" t="s">
        <v>757</v>
      </c>
      <c r="AJ18" s="10">
        <v>9461000</v>
      </c>
      <c r="AK18" s="35" t="s">
        <v>859</v>
      </c>
      <c r="AL18" s="41" t="s">
        <v>756</v>
      </c>
      <c r="AM18" s="10">
        <v>7058000</v>
      </c>
      <c r="AN18" s="35" t="s">
        <v>865</v>
      </c>
      <c r="AO18" s="1" t="s">
        <v>611</v>
      </c>
      <c r="AP18" s="10">
        <v>7043001</v>
      </c>
      <c r="AQ18" s="1" t="s">
        <v>263</v>
      </c>
      <c r="AR18" s="1" t="s">
        <v>633</v>
      </c>
      <c r="AS18" s="10">
        <v>2220757</v>
      </c>
      <c r="AT18" s="1" t="s">
        <v>268</v>
      </c>
      <c r="AU18" s="1" t="s">
        <v>136</v>
      </c>
      <c r="AV18" s="10">
        <v>29579000</v>
      </c>
      <c r="AW18" s="32" t="s">
        <v>777</v>
      </c>
      <c r="AX18" s="10">
        <v>2130</v>
      </c>
      <c r="AY18" s="1" t="s">
        <v>139</v>
      </c>
      <c r="AZ18" s="10">
        <v>34721964611</v>
      </c>
      <c r="BA18" s="1" t="s">
        <v>616</v>
      </c>
      <c r="BB18" s="10">
        <v>4924</v>
      </c>
      <c r="BC18" s="1" t="s">
        <v>617</v>
      </c>
      <c r="BD18" s="10">
        <v>0</v>
      </c>
      <c r="BE18" s="1" t="s">
        <v>167</v>
      </c>
      <c r="BF18" s="10">
        <v>0</v>
      </c>
      <c r="BG18" s="1" t="s">
        <v>139</v>
      </c>
      <c r="BH18" s="10">
        <v>6816175940</v>
      </c>
      <c r="BI18" s="1" t="s">
        <v>618</v>
      </c>
      <c r="BJ18" s="10">
        <v>966</v>
      </c>
      <c r="BK18" s="1" t="s">
        <v>611</v>
      </c>
      <c r="BL18" s="10">
        <v>7043001</v>
      </c>
      <c r="BM18" s="1" t="s">
        <v>263</v>
      </c>
      <c r="BN18" s="10">
        <v>507</v>
      </c>
      <c r="BO18" s="1" t="s">
        <v>139</v>
      </c>
      <c r="BP18" s="10">
        <v>6418370636</v>
      </c>
      <c r="BQ18" s="1" t="s">
        <v>619</v>
      </c>
      <c r="BR18" s="10">
        <v>910</v>
      </c>
      <c r="BS18" s="1" t="s">
        <v>757</v>
      </c>
      <c r="BT18" s="10">
        <v>9461000</v>
      </c>
      <c r="BU18" s="1" t="s">
        <v>269</v>
      </c>
      <c r="BV18" s="10">
        <v>681</v>
      </c>
      <c r="BW18" s="1" t="s">
        <v>139</v>
      </c>
      <c r="BX18" s="10">
        <v>5675715916</v>
      </c>
      <c r="BY18" s="1" t="s">
        <v>620</v>
      </c>
      <c r="BZ18" s="10">
        <v>804</v>
      </c>
      <c r="CA18" s="1" t="s">
        <v>756</v>
      </c>
      <c r="CB18" s="10">
        <v>7058000</v>
      </c>
      <c r="CC18" s="1" t="s">
        <v>644</v>
      </c>
      <c r="CD18" s="10">
        <v>508</v>
      </c>
      <c r="CE18" s="1" t="s">
        <v>139</v>
      </c>
      <c r="CF18" s="10">
        <v>4062872544</v>
      </c>
      <c r="CG18" s="1" t="s">
        <v>567</v>
      </c>
      <c r="CH18" s="10">
        <v>576</v>
      </c>
      <c r="CI18" s="10">
        <v>68051552</v>
      </c>
      <c r="CJ18" s="10">
        <v>-11314794</v>
      </c>
      <c r="CK18" s="35" t="s">
        <v>804</v>
      </c>
      <c r="CL18" s="22" t="s">
        <v>1052</v>
      </c>
      <c r="CM18" s="1" t="s">
        <v>142</v>
      </c>
      <c r="CN18" s="10">
        <v>14034664</v>
      </c>
      <c r="CO18" s="10">
        <v>-4573664</v>
      </c>
      <c r="CP18" s="15">
        <v>-0.32588299999999998</v>
      </c>
      <c r="CQ18" s="1" t="s">
        <v>143</v>
      </c>
      <c r="CR18" s="10">
        <v>13964664</v>
      </c>
      <c r="CS18" s="10">
        <v>-4578664</v>
      </c>
      <c r="CT18" s="15">
        <v>-0.327874</v>
      </c>
      <c r="CU18" s="1" t="s">
        <v>143</v>
      </c>
      <c r="CV18" s="10">
        <v>14770000</v>
      </c>
      <c r="CW18" s="10">
        <v>-7712000</v>
      </c>
      <c r="CX18" s="15">
        <v>-0.52213947190249999</v>
      </c>
      <c r="CY18" s="1" t="s">
        <v>143</v>
      </c>
      <c r="CZ18" s="1" t="s">
        <v>144</v>
      </c>
      <c r="DA18" s="10">
        <v>2051757</v>
      </c>
      <c r="DB18" s="37" t="s">
        <v>824</v>
      </c>
      <c r="DC18" s="10">
        <v>39317758</v>
      </c>
      <c r="DD18" s="37" t="s">
        <v>811</v>
      </c>
      <c r="DE18" s="39" t="s">
        <v>1043</v>
      </c>
      <c r="DF18" s="10">
        <v>16640524809</v>
      </c>
      <c r="DG18" s="10">
        <v>49813517143</v>
      </c>
      <c r="DH18" s="10">
        <v>16519000</v>
      </c>
      <c r="DI18" s="10">
        <v>9461000</v>
      </c>
      <c r="DJ18" s="10">
        <v>9386000</v>
      </c>
      <c r="DK18" s="10">
        <v>7058000</v>
      </c>
      <c r="DL18" s="10">
        <v>0</v>
      </c>
      <c r="DM18" s="12">
        <v>7</v>
      </c>
      <c r="DN18" s="12">
        <v>0</v>
      </c>
      <c r="DO18" s="1" t="s">
        <v>1080</v>
      </c>
      <c r="DP18" s="15">
        <v>0.10254890337</v>
      </c>
      <c r="DQ18" s="1" t="s">
        <v>145</v>
      </c>
      <c r="DR18" s="12">
        <v>2810</v>
      </c>
      <c r="DS18" s="13">
        <v>5850</v>
      </c>
      <c r="DT18" s="13">
        <v>3366</v>
      </c>
      <c r="DU18" s="13">
        <v>5877</v>
      </c>
      <c r="DV18" s="1" t="s">
        <v>1136</v>
      </c>
      <c r="DW18" s="1" t="s">
        <v>608</v>
      </c>
      <c r="DX18" s="32">
        <v>2130</v>
      </c>
      <c r="DY18" s="2" t="str">
        <f t="shared" si="0"/>
        <v>lower</v>
      </c>
      <c r="DZ18" s="33">
        <f>INDEX('[1]Statewide Per Capita for PressR'!$B$3:$B$31,MATCH(DW18,'[1]Statewide Per Capita for PressR'!$A$3:$A$31,0))</f>
        <v>4924.1661209310741</v>
      </c>
      <c r="EA18" s="1" t="s">
        <v>758</v>
      </c>
      <c r="EB18" s="32">
        <f t="shared" si="1"/>
        <v>681.23559907834101</v>
      </c>
      <c r="EC18" s="2" t="str">
        <f t="shared" si="3"/>
        <v>lower</v>
      </c>
      <c r="ED18" s="33">
        <f>INDEX('[1]Statewide Per Capita for PressR'!$B$3:$B$31,MATCH(EA18,'[1]Statewide Per Capita for PressR'!$A$3:$A$31,0))</f>
        <v>804.91321095184901</v>
      </c>
      <c r="EE18" s="1" t="s">
        <v>755</v>
      </c>
      <c r="EF18" s="2">
        <f t="shared" si="2"/>
        <v>508.20852534562209</v>
      </c>
      <c r="EG18" s="2" t="str">
        <f t="shared" si="4"/>
        <v>lower</v>
      </c>
      <c r="EH18" s="33">
        <f>INDEX('[1]Statewide Per Capita for PressR'!$B$3:$B$31,MATCH(EE18,'[1]Statewide Per Capita for PressR'!$A$3:$A$31,0))</f>
        <v>576.18454367319453</v>
      </c>
      <c r="EJ18" s="2"/>
    </row>
    <row r="19" spans="1:140" x14ac:dyDescent="0.25">
      <c r="A19" s="1">
        <v>18</v>
      </c>
      <c r="B19" s="1" t="s">
        <v>270</v>
      </c>
      <c r="C19" s="10">
        <v>442289843</v>
      </c>
      <c r="D19" s="35" t="s">
        <v>953</v>
      </c>
      <c r="E19" s="2">
        <v>24</v>
      </c>
      <c r="F19" s="1" t="s">
        <v>229</v>
      </c>
      <c r="G19" s="2">
        <v>22</v>
      </c>
      <c r="H19" s="1" t="s">
        <v>176</v>
      </c>
      <c r="I19" s="2">
        <v>56</v>
      </c>
      <c r="J19" s="1" t="s">
        <v>328</v>
      </c>
      <c r="K19" s="2">
        <v>38</v>
      </c>
      <c r="L19" s="1" t="s">
        <v>260</v>
      </c>
      <c r="M19" s="2">
        <v>14</v>
      </c>
      <c r="N19" s="1" t="s">
        <v>186</v>
      </c>
      <c r="O19" s="2">
        <v>18</v>
      </c>
      <c r="P19" s="1" t="s">
        <v>128</v>
      </c>
      <c r="Q19" s="2">
        <v>51</v>
      </c>
      <c r="R19" s="1" t="s">
        <v>131</v>
      </c>
      <c r="S19" s="2">
        <v>70</v>
      </c>
      <c r="T19" s="1" t="s">
        <v>214</v>
      </c>
      <c r="U19" s="2">
        <v>73</v>
      </c>
      <c r="V19" s="1" t="s">
        <v>197</v>
      </c>
      <c r="W19" s="12">
        <v>681.61</v>
      </c>
      <c r="X19" s="12">
        <v>47015</v>
      </c>
      <c r="Y19" s="12">
        <v>63522</v>
      </c>
      <c r="Z19" s="10">
        <v>6963</v>
      </c>
      <c r="AA19" s="12">
        <v>93</v>
      </c>
      <c r="AB19" s="24" t="s">
        <v>1089</v>
      </c>
      <c r="AC19" s="14">
        <v>16507</v>
      </c>
      <c r="AD19" s="1">
        <v>35</v>
      </c>
      <c r="AE19" s="12">
        <v>7051339</v>
      </c>
      <c r="AF19" s="41" t="s">
        <v>136</v>
      </c>
      <c r="AG19" s="13">
        <v>330249843</v>
      </c>
      <c r="AH19" s="35" t="s">
        <v>778</v>
      </c>
      <c r="AI19" s="41" t="s">
        <v>611</v>
      </c>
      <c r="AJ19" s="10">
        <v>66700000</v>
      </c>
      <c r="AK19" s="35" t="s">
        <v>878</v>
      </c>
      <c r="AL19" s="41" t="s">
        <v>617</v>
      </c>
      <c r="AM19" s="10">
        <v>13060000</v>
      </c>
      <c r="AN19" s="35" t="s">
        <v>816</v>
      </c>
      <c r="AO19" s="1" t="s">
        <v>756</v>
      </c>
      <c r="AP19" s="10">
        <v>10625000</v>
      </c>
      <c r="AQ19" s="1" t="s">
        <v>639</v>
      </c>
      <c r="AR19" s="1" t="s">
        <v>633</v>
      </c>
      <c r="AS19" s="10">
        <v>8250000</v>
      </c>
      <c r="AT19" s="1" t="s">
        <v>379</v>
      </c>
      <c r="AU19" s="1" t="s">
        <v>136</v>
      </c>
      <c r="AV19" s="10">
        <v>330249843</v>
      </c>
      <c r="AW19" s="32" t="s">
        <v>778</v>
      </c>
      <c r="AX19" s="10">
        <v>5199</v>
      </c>
      <c r="AY19" s="1" t="s">
        <v>141</v>
      </c>
      <c r="AZ19" s="10">
        <v>34721964611</v>
      </c>
      <c r="BA19" s="1" t="s">
        <v>616</v>
      </c>
      <c r="BB19" s="10">
        <v>4924</v>
      </c>
      <c r="BC19" s="1" t="s">
        <v>617</v>
      </c>
      <c r="BD19" s="10">
        <v>13060000</v>
      </c>
      <c r="BE19" s="1" t="s">
        <v>138</v>
      </c>
      <c r="BF19" s="10">
        <v>206</v>
      </c>
      <c r="BG19" s="1" t="s">
        <v>139</v>
      </c>
      <c r="BH19" s="10">
        <v>6816175940</v>
      </c>
      <c r="BI19" s="1" t="s">
        <v>618</v>
      </c>
      <c r="BJ19" s="10">
        <v>966</v>
      </c>
      <c r="BK19" s="1" t="s">
        <v>611</v>
      </c>
      <c r="BL19" s="10">
        <v>66700000</v>
      </c>
      <c r="BM19" s="1" t="s">
        <v>566</v>
      </c>
      <c r="BN19" s="10">
        <v>1050</v>
      </c>
      <c r="BO19" s="1" t="s">
        <v>141</v>
      </c>
      <c r="BP19" s="10">
        <v>6418370636</v>
      </c>
      <c r="BQ19" s="1" t="s">
        <v>619</v>
      </c>
      <c r="BR19" s="10">
        <v>910</v>
      </c>
      <c r="BS19" s="1" t="s">
        <v>757</v>
      </c>
      <c r="BT19" s="10">
        <v>3175000</v>
      </c>
      <c r="BU19" s="1" t="s">
        <v>265</v>
      </c>
      <c r="BV19" s="10">
        <v>50</v>
      </c>
      <c r="BW19" s="1" t="s">
        <v>139</v>
      </c>
      <c r="BX19" s="10">
        <v>5675715916</v>
      </c>
      <c r="BY19" s="1" t="s">
        <v>620</v>
      </c>
      <c r="BZ19" s="10">
        <v>804</v>
      </c>
      <c r="CA19" s="1" t="s">
        <v>756</v>
      </c>
      <c r="CB19" s="10">
        <v>10625000</v>
      </c>
      <c r="CC19" s="1" t="s">
        <v>639</v>
      </c>
      <c r="CD19" s="10">
        <v>167</v>
      </c>
      <c r="CE19" s="1" t="s">
        <v>139</v>
      </c>
      <c r="CF19" s="10">
        <v>4062872544</v>
      </c>
      <c r="CG19" s="1" t="s">
        <v>567</v>
      </c>
      <c r="CH19" s="10">
        <v>576</v>
      </c>
      <c r="CI19" s="10">
        <v>537213644</v>
      </c>
      <c r="CJ19" s="10">
        <v>-94923801</v>
      </c>
      <c r="CK19" s="35" t="s">
        <v>970</v>
      </c>
      <c r="CL19" s="22" t="s">
        <v>1056</v>
      </c>
      <c r="CM19" s="1" t="s">
        <v>142</v>
      </c>
      <c r="CN19" s="10">
        <v>2905000</v>
      </c>
      <c r="CO19" s="10">
        <v>270000</v>
      </c>
      <c r="CP19" s="15">
        <v>9.2942999999999998E-2</v>
      </c>
      <c r="CQ19" s="1" t="s">
        <v>155</v>
      </c>
      <c r="CR19" s="10">
        <v>2625000</v>
      </c>
      <c r="CS19" s="10">
        <v>270000</v>
      </c>
      <c r="CT19" s="15">
        <v>0.102857</v>
      </c>
      <c r="CU19" s="1" t="s">
        <v>155</v>
      </c>
      <c r="CV19" s="10">
        <v>10500000</v>
      </c>
      <c r="CW19" s="10">
        <v>125000</v>
      </c>
      <c r="CX19" s="15">
        <v>1.19047619048E-2</v>
      </c>
      <c r="CY19" s="1" t="s">
        <v>155</v>
      </c>
      <c r="CZ19" s="1" t="s">
        <v>144</v>
      </c>
      <c r="DA19" s="10">
        <v>137868166</v>
      </c>
      <c r="DB19" s="37" t="s">
        <v>916</v>
      </c>
      <c r="DC19" s="10">
        <v>410299843</v>
      </c>
      <c r="DD19" s="37" t="s">
        <v>1007</v>
      </c>
      <c r="DE19" s="39" t="s">
        <v>1041</v>
      </c>
      <c r="DF19" s="10">
        <v>16640524809</v>
      </c>
      <c r="DG19" s="10">
        <v>49813517143</v>
      </c>
      <c r="DH19" s="10">
        <v>13800000</v>
      </c>
      <c r="DI19" s="10">
        <v>3175000</v>
      </c>
      <c r="DJ19" s="10">
        <v>2895000</v>
      </c>
      <c r="DK19" s="10">
        <v>10625000</v>
      </c>
      <c r="DL19" s="10">
        <v>0</v>
      </c>
      <c r="DM19" s="12">
        <v>12</v>
      </c>
      <c r="DN19" s="12">
        <v>0</v>
      </c>
      <c r="DO19" s="1" t="s">
        <v>1080</v>
      </c>
      <c r="DP19" s="15">
        <v>0.10254890337</v>
      </c>
      <c r="DQ19" s="1" t="s">
        <v>145</v>
      </c>
      <c r="DR19" s="12">
        <v>6534</v>
      </c>
      <c r="DS19" s="13">
        <v>2069</v>
      </c>
      <c r="DT19" s="13">
        <v>486</v>
      </c>
      <c r="DU19" s="13">
        <v>2112</v>
      </c>
      <c r="DV19" s="1" t="s">
        <v>1129</v>
      </c>
      <c r="DW19" s="1" t="s">
        <v>608</v>
      </c>
      <c r="DX19" s="32">
        <v>5199</v>
      </c>
      <c r="DY19" s="2" t="str">
        <f t="shared" si="0"/>
        <v>higher</v>
      </c>
      <c r="DZ19" s="33">
        <f>INDEX('[1]Statewide Per Capita for PressR'!$B$3:$B$31,MATCH(DW19,'[1]Statewide Per Capita for PressR'!$A$3:$A$31,0))</f>
        <v>4924.1661209310741</v>
      </c>
      <c r="EA19" s="1" t="s">
        <v>749</v>
      </c>
      <c r="EB19" s="32">
        <f t="shared" si="1"/>
        <v>1050.0299108970121</v>
      </c>
      <c r="EC19" s="2" t="str">
        <f t="shared" si="3"/>
        <v>higher</v>
      </c>
      <c r="ED19" s="33">
        <f>INDEX('[1]Statewide Per Capita for PressR'!$B$3:$B$31,MATCH(EA19,'[1]Statewide Per Capita for PressR'!$A$3:$A$31,0))</f>
        <v>910.23430244950634</v>
      </c>
      <c r="EE19" s="1" t="s">
        <v>748</v>
      </c>
      <c r="EF19" s="2">
        <f t="shared" si="2"/>
        <v>205.59806051446742</v>
      </c>
      <c r="EG19" s="2" t="str">
        <f t="shared" si="4"/>
        <v>lower</v>
      </c>
      <c r="EH19" s="33">
        <f>INDEX('[1]Statewide Per Capita for PressR'!$B$3:$B$31,MATCH(EE19,'[1]Statewide Per Capita for PressR'!$A$3:$A$31,0))</f>
        <v>966.64987174776309</v>
      </c>
      <c r="EJ19" s="2"/>
    </row>
    <row r="20" spans="1:140" x14ac:dyDescent="0.25">
      <c r="A20" s="1">
        <v>19</v>
      </c>
      <c r="B20" s="1" t="s">
        <v>273</v>
      </c>
      <c r="C20" s="10">
        <v>13350500817</v>
      </c>
      <c r="D20" s="36" t="s">
        <v>995</v>
      </c>
      <c r="E20" s="2">
        <v>1</v>
      </c>
      <c r="F20" s="1" t="s">
        <v>159</v>
      </c>
      <c r="G20" s="2">
        <v>2</v>
      </c>
      <c r="H20" s="1" t="s">
        <v>274</v>
      </c>
      <c r="I20" s="2">
        <v>3</v>
      </c>
      <c r="J20" s="1" t="s">
        <v>352</v>
      </c>
      <c r="K20" s="2">
        <v>1</v>
      </c>
      <c r="L20" s="1" t="s">
        <v>159</v>
      </c>
      <c r="M20" s="2">
        <v>24</v>
      </c>
      <c r="N20" s="1" t="s">
        <v>229</v>
      </c>
      <c r="O20" s="2">
        <v>2</v>
      </c>
      <c r="P20" s="1" t="s">
        <v>274</v>
      </c>
      <c r="Q20" s="2">
        <v>1</v>
      </c>
      <c r="R20" s="1" t="s">
        <v>159</v>
      </c>
      <c r="S20" s="2">
        <v>1</v>
      </c>
      <c r="T20" s="1" t="s">
        <v>651</v>
      </c>
      <c r="U20" s="2">
        <v>1</v>
      </c>
      <c r="V20" s="1" t="s">
        <v>651</v>
      </c>
      <c r="W20" s="12">
        <v>502.26</v>
      </c>
      <c r="X20" s="12">
        <v>569910</v>
      </c>
      <c r="Y20" s="12">
        <v>708144</v>
      </c>
      <c r="Z20" s="10">
        <v>18853</v>
      </c>
      <c r="AA20" s="12">
        <v>1410</v>
      </c>
      <c r="AB20" s="24" t="s">
        <v>1060</v>
      </c>
      <c r="AC20" s="14">
        <v>138234</v>
      </c>
      <c r="AD20" s="1">
        <v>37</v>
      </c>
      <c r="AE20" s="12">
        <v>7051339</v>
      </c>
      <c r="AF20" s="41" t="s">
        <v>136</v>
      </c>
      <c r="AG20" s="13">
        <v>4566731769</v>
      </c>
      <c r="AH20" s="35" t="s">
        <v>779</v>
      </c>
      <c r="AI20" s="41" t="s">
        <v>757</v>
      </c>
      <c r="AJ20" s="10">
        <v>3368819000</v>
      </c>
      <c r="AK20" s="35" t="s">
        <v>832</v>
      </c>
      <c r="AL20" s="41" t="s">
        <v>611</v>
      </c>
      <c r="AM20" s="10">
        <v>1596227805</v>
      </c>
      <c r="AN20" s="35" t="s">
        <v>791</v>
      </c>
      <c r="AO20" s="1" t="s">
        <v>633</v>
      </c>
      <c r="AP20" s="10">
        <v>1440470000</v>
      </c>
      <c r="AQ20" s="1" t="s">
        <v>433</v>
      </c>
      <c r="AR20" s="1" t="s">
        <v>756</v>
      </c>
      <c r="AS20" s="10">
        <v>687320000</v>
      </c>
      <c r="AT20" s="1" t="s">
        <v>653</v>
      </c>
      <c r="AU20" s="1" t="s">
        <v>136</v>
      </c>
      <c r="AV20" s="10">
        <v>4566731769</v>
      </c>
      <c r="AW20" s="32" t="s">
        <v>779</v>
      </c>
      <c r="AX20" s="10">
        <v>6449</v>
      </c>
      <c r="AY20" s="1" t="s">
        <v>141</v>
      </c>
      <c r="AZ20" s="10">
        <v>34721964611</v>
      </c>
      <c r="BA20" s="1" t="s">
        <v>616</v>
      </c>
      <c r="BB20" s="10">
        <v>4924</v>
      </c>
      <c r="BC20" s="1" t="s">
        <v>617</v>
      </c>
      <c r="BD20" s="10">
        <v>300897127</v>
      </c>
      <c r="BE20" s="1" t="s">
        <v>654</v>
      </c>
      <c r="BF20" s="10">
        <v>425</v>
      </c>
      <c r="BG20" s="1" t="s">
        <v>139</v>
      </c>
      <c r="BH20" s="10">
        <v>6816175940</v>
      </c>
      <c r="BI20" s="1" t="s">
        <v>618</v>
      </c>
      <c r="BJ20" s="10">
        <v>966</v>
      </c>
      <c r="BK20" s="1" t="s">
        <v>611</v>
      </c>
      <c r="BL20" s="10">
        <v>1596227805</v>
      </c>
      <c r="BM20" s="1" t="s">
        <v>320</v>
      </c>
      <c r="BN20" s="10">
        <v>2254</v>
      </c>
      <c r="BO20" s="1" t="s">
        <v>141</v>
      </c>
      <c r="BP20" s="10">
        <v>6418370636</v>
      </c>
      <c r="BQ20" s="1" t="s">
        <v>619</v>
      </c>
      <c r="BR20" s="10">
        <v>910</v>
      </c>
      <c r="BS20" s="1" t="s">
        <v>757</v>
      </c>
      <c r="BT20" s="10">
        <v>3368819000</v>
      </c>
      <c r="BU20" s="1" t="s">
        <v>652</v>
      </c>
      <c r="BV20" s="10">
        <v>4757</v>
      </c>
      <c r="BW20" s="1" t="s">
        <v>141</v>
      </c>
      <c r="BX20" s="10">
        <v>5675715916</v>
      </c>
      <c r="BY20" s="1" t="s">
        <v>620</v>
      </c>
      <c r="BZ20" s="10">
        <v>804</v>
      </c>
      <c r="CA20" s="1" t="s">
        <v>756</v>
      </c>
      <c r="CB20" s="10">
        <v>687320000</v>
      </c>
      <c r="CC20" s="1" t="s">
        <v>653</v>
      </c>
      <c r="CD20" s="10">
        <v>971</v>
      </c>
      <c r="CE20" s="1" t="s">
        <v>141</v>
      </c>
      <c r="CF20" s="10">
        <v>4062872544</v>
      </c>
      <c r="CG20" s="1" t="s">
        <v>567</v>
      </c>
      <c r="CH20" s="10">
        <v>576</v>
      </c>
      <c r="CI20" s="10">
        <v>11008020630</v>
      </c>
      <c r="CJ20" s="10">
        <v>2342480187</v>
      </c>
      <c r="CK20" s="35" t="s">
        <v>791</v>
      </c>
      <c r="CL20" s="22" t="s">
        <v>1063</v>
      </c>
      <c r="CM20" s="1" t="s">
        <v>154</v>
      </c>
      <c r="CN20" s="10">
        <v>3270429600</v>
      </c>
      <c r="CO20" s="10">
        <v>98389400</v>
      </c>
      <c r="CP20" s="15">
        <v>3.0084E-2</v>
      </c>
      <c r="CQ20" s="1" t="s">
        <v>155</v>
      </c>
      <c r="CR20" s="10">
        <v>3260929600</v>
      </c>
      <c r="CS20" s="10">
        <v>98389400</v>
      </c>
      <c r="CT20" s="15">
        <v>3.0172000000000001E-2</v>
      </c>
      <c r="CU20" s="1" t="s">
        <v>155</v>
      </c>
      <c r="CV20" s="10">
        <v>577990000</v>
      </c>
      <c r="CW20" s="10">
        <v>109330000</v>
      </c>
      <c r="CX20" s="15">
        <v>0.1891555217218</v>
      </c>
      <c r="CY20" s="1" t="s">
        <v>155</v>
      </c>
      <c r="CZ20" s="1" t="s">
        <v>144</v>
      </c>
      <c r="DA20" s="10">
        <v>4033944790</v>
      </c>
      <c r="DB20" s="37" t="s">
        <v>845</v>
      </c>
      <c r="DC20" s="10">
        <v>7375625690</v>
      </c>
      <c r="DD20" s="37" t="s">
        <v>1029</v>
      </c>
      <c r="DE20" s="39" t="s">
        <v>1044</v>
      </c>
      <c r="DF20" s="10">
        <v>16640524809</v>
      </c>
      <c r="DG20" s="10">
        <v>49813517143</v>
      </c>
      <c r="DH20" s="10">
        <v>4056139000</v>
      </c>
      <c r="DI20" s="10">
        <v>3368819000</v>
      </c>
      <c r="DJ20" s="10">
        <v>3359319000</v>
      </c>
      <c r="DK20" s="10">
        <v>687320000</v>
      </c>
      <c r="DL20" s="10">
        <v>0</v>
      </c>
      <c r="DM20" s="12">
        <v>136</v>
      </c>
      <c r="DN20" s="12">
        <v>59</v>
      </c>
      <c r="DO20" s="1" t="s">
        <v>1112</v>
      </c>
      <c r="DP20" s="15">
        <v>0.10254890337</v>
      </c>
      <c r="DQ20" s="1" t="s">
        <v>171</v>
      </c>
      <c r="DR20" s="12">
        <v>78677</v>
      </c>
      <c r="DS20" s="13">
        <v>43135</v>
      </c>
      <c r="DT20" s="13">
        <v>42818</v>
      </c>
      <c r="DU20" s="13">
        <v>51554</v>
      </c>
      <c r="DV20" s="1" t="s">
        <v>1130</v>
      </c>
      <c r="DW20" s="1" t="s">
        <v>608</v>
      </c>
      <c r="DX20" s="32">
        <v>6449</v>
      </c>
      <c r="DY20" s="2" t="str">
        <f t="shared" si="0"/>
        <v>higher</v>
      </c>
      <c r="DZ20" s="33">
        <f>INDEX('[1]Statewide Per Capita for PressR'!$B$3:$B$31,MATCH(DW20,'[1]Statewide Per Capita for PressR'!$A$3:$A$31,0))</f>
        <v>4924.1661209310741</v>
      </c>
      <c r="EA20" s="1" t="s">
        <v>758</v>
      </c>
      <c r="EB20" s="32">
        <f t="shared" si="1"/>
        <v>4757.2513500079076</v>
      </c>
      <c r="EC20" s="2" t="str">
        <f t="shared" si="3"/>
        <v>higher</v>
      </c>
      <c r="ED20" s="33">
        <f>INDEX('[1]Statewide Per Capita for PressR'!$B$3:$B$31,MATCH(EA20,'[1]Statewide Per Capita for PressR'!$A$3:$A$31,0))</f>
        <v>804.91321095184901</v>
      </c>
      <c r="EE20" s="1" t="s">
        <v>749</v>
      </c>
      <c r="EF20" s="2">
        <f t="shared" si="2"/>
        <v>2254.1005854741406</v>
      </c>
      <c r="EG20" s="2" t="str">
        <f t="shared" si="4"/>
        <v>higher</v>
      </c>
      <c r="EH20" s="33">
        <f>INDEX('[1]Statewide Per Capita for PressR'!$B$3:$B$31,MATCH(EE20,'[1]Statewide Per Capita for PressR'!$A$3:$A$31,0))</f>
        <v>910.23430244950634</v>
      </c>
      <c r="EJ20" s="2"/>
    </row>
    <row r="21" spans="1:140" x14ac:dyDescent="0.25">
      <c r="A21" s="1">
        <v>20</v>
      </c>
      <c r="B21" s="1" t="s">
        <v>276</v>
      </c>
      <c r="C21" s="10">
        <v>86576609</v>
      </c>
      <c r="D21" s="35" t="s">
        <v>934</v>
      </c>
      <c r="E21" s="2">
        <v>79</v>
      </c>
      <c r="F21" s="1" t="s">
        <v>160</v>
      </c>
      <c r="G21" s="2">
        <v>87</v>
      </c>
      <c r="H21" s="1" t="s">
        <v>203</v>
      </c>
      <c r="I21" s="2">
        <v>52</v>
      </c>
      <c r="J21" s="1" t="s">
        <v>163</v>
      </c>
      <c r="K21" s="2">
        <v>87</v>
      </c>
      <c r="L21" s="1" t="s">
        <v>203</v>
      </c>
      <c r="M21" s="2">
        <v>82</v>
      </c>
      <c r="N21" s="1" t="s">
        <v>278</v>
      </c>
      <c r="O21" s="2">
        <v>80</v>
      </c>
      <c r="P21" s="1" t="s">
        <v>226</v>
      </c>
      <c r="Q21" s="2">
        <v>91</v>
      </c>
      <c r="R21" s="1" t="s">
        <v>300</v>
      </c>
      <c r="S21" s="2">
        <v>87</v>
      </c>
      <c r="T21" s="1" t="s">
        <v>203</v>
      </c>
      <c r="U21" s="2">
        <v>92</v>
      </c>
      <c r="V21" s="1" t="s">
        <v>216</v>
      </c>
      <c r="W21" s="12">
        <v>333.9</v>
      </c>
      <c r="X21" s="12">
        <v>11706</v>
      </c>
      <c r="Y21" s="12">
        <v>11564</v>
      </c>
      <c r="Z21" s="10">
        <v>7487</v>
      </c>
      <c r="AA21" s="12">
        <v>35</v>
      </c>
      <c r="AB21" s="24" t="s">
        <v>1086</v>
      </c>
      <c r="AC21" s="14">
        <v>-142</v>
      </c>
      <c r="AD21" s="1">
        <v>39</v>
      </c>
      <c r="AE21" s="12">
        <v>7051339</v>
      </c>
      <c r="AF21" s="41" t="s">
        <v>136</v>
      </c>
      <c r="AG21" s="13">
        <v>85234409</v>
      </c>
      <c r="AH21" s="35" t="s">
        <v>780</v>
      </c>
      <c r="AI21" s="41" t="s">
        <v>635</v>
      </c>
      <c r="AJ21" s="10">
        <v>750000</v>
      </c>
      <c r="AK21" s="1" t="s">
        <v>896</v>
      </c>
      <c r="AL21" s="41" t="s">
        <v>757</v>
      </c>
      <c r="AM21" s="10">
        <v>592200</v>
      </c>
      <c r="AN21" s="1" t="s">
        <v>912</v>
      </c>
      <c r="AO21" s="1" t="s">
        <v>756</v>
      </c>
      <c r="AP21" s="10">
        <v>0</v>
      </c>
      <c r="AQ21" s="1" t="s">
        <v>167</v>
      </c>
      <c r="AR21" s="1" t="s">
        <v>167</v>
      </c>
      <c r="AS21" s="10">
        <v>0</v>
      </c>
      <c r="AT21" s="1" t="s">
        <v>167</v>
      </c>
      <c r="AU21" s="1" t="s">
        <v>136</v>
      </c>
      <c r="AV21" s="10">
        <v>85234409</v>
      </c>
      <c r="AW21" s="32" t="s">
        <v>780</v>
      </c>
      <c r="AX21" s="10">
        <v>7371</v>
      </c>
      <c r="AY21" s="1" t="s">
        <v>141</v>
      </c>
      <c r="AZ21" s="10">
        <v>34721964611</v>
      </c>
      <c r="BA21" s="1" t="s">
        <v>616</v>
      </c>
      <c r="BB21" s="10">
        <v>4924</v>
      </c>
      <c r="BC21" s="1" t="s">
        <v>617</v>
      </c>
      <c r="BD21" s="10">
        <v>0</v>
      </c>
      <c r="BE21" s="1" t="s">
        <v>167</v>
      </c>
      <c r="BF21" s="10">
        <v>0</v>
      </c>
      <c r="BG21" s="1" t="s">
        <v>139</v>
      </c>
      <c r="BH21" s="10">
        <v>6816175940</v>
      </c>
      <c r="BI21" s="1" t="s">
        <v>618</v>
      </c>
      <c r="BJ21" s="10">
        <v>966</v>
      </c>
      <c r="BK21" s="1" t="s">
        <v>611</v>
      </c>
      <c r="BL21" s="10">
        <v>0</v>
      </c>
      <c r="BM21" s="1" t="s">
        <v>167</v>
      </c>
      <c r="BN21" s="10">
        <v>0</v>
      </c>
      <c r="BO21" s="1" t="s">
        <v>139</v>
      </c>
      <c r="BP21" s="10">
        <v>6418370636</v>
      </c>
      <c r="BQ21" s="1" t="s">
        <v>619</v>
      </c>
      <c r="BR21" s="10">
        <v>910</v>
      </c>
      <c r="BS21" s="1" t="s">
        <v>757</v>
      </c>
      <c r="BT21" s="10">
        <v>592200</v>
      </c>
      <c r="BU21" s="1">
        <v>592200</v>
      </c>
      <c r="BV21" s="10">
        <v>51</v>
      </c>
      <c r="BW21" s="1" t="s">
        <v>139</v>
      </c>
      <c r="BX21" s="10">
        <v>5675715916</v>
      </c>
      <c r="BY21" s="1" t="s">
        <v>620</v>
      </c>
      <c r="BZ21" s="10">
        <v>804</v>
      </c>
      <c r="CA21" s="1" t="s">
        <v>756</v>
      </c>
      <c r="CB21" s="10">
        <v>0</v>
      </c>
      <c r="CC21" s="1" t="s">
        <v>167</v>
      </c>
      <c r="CD21" s="10">
        <v>0</v>
      </c>
      <c r="CE21" s="1" t="s">
        <v>139</v>
      </c>
      <c r="CF21" s="10">
        <v>4062872544</v>
      </c>
      <c r="CG21" s="1" t="s">
        <v>567</v>
      </c>
      <c r="CH21" s="10">
        <v>576</v>
      </c>
      <c r="CI21" s="10">
        <v>88214109</v>
      </c>
      <c r="CJ21" s="10">
        <v>-1637500</v>
      </c>
      <c r="CK21" s="35" t="s">
        <v>824</v>
      </c>
      <c r="CL21" s="22" t="s">
        <v>1040</v>
      </c>
      <c r="CM21" s="1" t="s">
        <v>142</v>
      </c>
      <c r="CN21" s="10">
        <v>2082700</v>
      </c>
      <c r="CO21" s="10">
        <v>-1490500</v>
      </c>
      <c r="CP21" s="15">
        <v>-0.71565699999999999</v>
      </c>
      <c r="CQ21" s="1" t="s">
        <v>143</v>
      </c>
      <c r="CR21" s="10">
        <v>2082700</v>
      </c>
      <c r="CS21" s="10">
        <v>-1490500</v>
      </c>
      <c r="CT21" s="15">
        <v>-0.71565699999999999</v>
      </c>
      <c r="CU21" s="1" t="s">
        <v>143</v>
      </c>
      <c r="CV21" s="10">
        <v>0</v>
      </c>
      <c r="CW21" s="10">
        <v>0</v>
      </c>
      <c r="CX21" s="15">
        <v>0</v>
      </c>
      <c r="CY21" s="1" t="s">
        <v>169</v>
      </c>
      <c r="CZ21" s="1" t="s">
        <v>144</v>
      </c>
      <c r="DA21" s="10">
        <v>877409</v>
      </c>
      <c r="DB21" s="32">
        <v>877409</v>
      </c>
      <c r="DC21" s="10">
        <v>85984409</v>
      </c>
      <c r="DD21" s="37" t="s">
        <v>764</v>
      </c>
      <c r="DE21" s="39" t="s">
        <v>1032</v>
      </c>
      <c r="DF21" s="10">
        <v>16640524809</v>
      </c>
      <c r="DG21" s="10">
        <v>49813517143</v>
      </c>
      <c r="DH21" s="10">
        <v>592200</v>
      </c>
      <c r="DI21" s="10">
        <v>592200</v>
      </c>
      <c r="DJ21" s="10">
        <v>592200</v>
      </c>
      <c r="DK21" s="10">
        <v>0</v>
      </c>
      <c r="DL21" s="10">
        <v>0</v>
      </c>
      <c r="DM21" s="12">
        <v>4</v>
      </c>
      <c r="DN21" s="12">
        <v>0</v>
      </c>
      <c r="DO21" s="1" t="s">
        <v>1080</v>
      </c>
      <c r="DP21" s="15">
        <v>0.10254890337</v>
      </c>
      <c r="DQ21" s="1" t="s">
        <v>145</v>
      </c>
      <c r="DR21" s="12">
        <v>1382</v>
      </c>
      <c r="DS21" s="13">
        <v>428</v>
      </c>
      <c r="DT21" s="13">
        <v>428</v>
      </c>
      <c r="DU21" s="13">
        <v>428</v>
      </c>
      <c r="DV21" s="1" t="s">
        <v>656</v>
      </c>
      <c r="DW21" s="1" t="s">
        <v>608</v>
      </c>
      <c r="DX21" s="32">
        <v>7371</v>
      </c>
      <c r="DY21" s="2" t="str">
        <f t="shared" si="0"/>
        <v>higher</v>
      </c>
      <c r="DZ21" s="33">
        <f>INDEX('[1]Statewide Per Capita for PressR'!$B$3:$B$31,MATCH(DW21,'[1]Statewide Per Capita for PressR'!$A$3:$A$31,0))</f>
        <v>4924.1661209310741</v>
      </c>
      <c r="EA21" s="1" t="s">
        <v>754</v>
      </c>
      <c r="EB21" s="32">
        <f t="shared" si="1"/>
        <v>64.856451054998274</v>
      </c>
      <c r="EC21" s="2" t="str">
        <f t="shared" si="3"/>
        <v>higher</v>
      </c>
      <c r="ED21" s="33">
        <f>INDEX('[1]Statewide Per Capita for PressR'!$B$3:$B$31,MATCH(EA21,'[1]Statewide Per Capita for PressR'!$A$3:$A$31,0))</f>
        <v>16.413253709685495</v>
      </c>
      <c r="EE21" s="1" t="s">
        <v>758</v>
      </c>
      <c r="EF21" s="2">
        <f t="shared" si="2"/>
        <v>51.210653753026634</v>
      </c>
      <c r="EG21" s="2" t="str">
        <f t="shared" si="4"/>
        <v>lower</v>
      </c>
      <c r="EH21" s="33">
        <f>INDEX('[1]Statewide Per Capita for PressR'!$B$3:$B$31,MATCH(EE21,'[1]Statewide Per Capita for PressR'!$A$3:$A$31,0))</f>
        <v>804.91321095184901</v>
      </c>
      <c r="EJ21" s="2"/>
    </row>
    <row r="22" spans="1:140" x14ac:dyDescent="0.25">
      <c r="A22" s="1">
        <v>21</v>
      </c>
      <c r="B22" s="1" t="s">
        <v>279</v>
      </c>
      <c r="C22" s="10">
        <v>165327200</v>
      </c>
      <c r="D22" s="35" t="s">
        <v>954</v>
      </c>
      <c r="E22" s="2">
        <v>56</v>
      </c>
      <c r="F22" s="1" t="s">
        <v>328</v>
      </c>
      <c r="G22" s="2">
        <v>65</v>
      </c>
      <c r="H22" s="1" t="s">
        <v>242</v>
      </c>
      <c r="I22" s="2">
        <v>43</v>
      </c>
      <c r="J22" s="1" t="s">
        <v>291</v>
      </c>
      <c r="K22" s="2">
        <v>51</v>
      </c>
      <c r="L22" s="1" t="s">
        <v>131</v>
      </c>
      <c r="M22" s="2">
        <v>29</v>
      </c>
      <c r="N22" s="1" t="s">
        <v>127</v>
      </c>
      <c r="O22" s="2">
        <v>45</v>
      </c>
      <c r="P22" s="1" t="s">
        <v>185</v>
      </c>
      <c r="Q22" s="2">
        <v>22</v>
      </c>
      <c r="R22" s="1" t="s">
        <v>176</v>
      </c>
      <c r="S22" s="2">
        <v>85</v>
      </c>
      <c r="T22" s="1" t="s">
        <v>162</v>
      </c>
      <c r="U22" s="2">
        <v>7</v>
      </c>
      <c r="V22" s="1" t="s">
        <v>657</v>
      </c>
      <c r="W22" s="12">
        <v>304.57</v>
      </c>
      <c r="X22" s="12">
        <v>17458</v>
      </c>
      <c r="Y22" s="12">
        <v>21003</v>
      </c>
      <c r="Z22" s="10">
        <v>7872</v>
      </c>
      <c r="AA22" s="12">
        <v>69</v>
      </c>
      <c r="AB22" s="24" t="s">
        <v>1049</v>
      </c>
      <c r="AC22" s="14">
        <v>3545</v>
      </c>
      <c r="AD22" s="1">
        <v>41</v>
      </c>
      <c r="AE22" s="12">
        <v>7051339</v>
      </c>
      <c r="AF22" s="41" t="s">
        <v>136</v>
      </c>
      <c r="AG22" s="13">
        <v>96881000</v>
      </c>
      <c r="AH22" s="35" t="s">
        <v>781</v>
      </c>
      <c r="AI22" s="41" t="s">
        <v>756</v>
      </c>
      <c r="AJ22" s="10">
        <v>53660000</v>
      </c>
      <c r="AK22" s="35" t="s">
        <v>879</v>
      </c>
      <c r="AL22" s="41" t="s">
        <v>137</v>
      </c>
      <c r="AM22" s="10">
        <v>8420000</v>
      </c>
      <c r="AN22" s="35" t="s">
        <v>877</v>
      </c>
      <c r="AO22" s="1" t="s">
        <v>624</v>
      </c>
      <c r="AP22" s="10">
        <v>2711200</v>
      </c>
      <c r="AQ22" s="1" t="s">
        <v>331</v>
      </c>
      <c r="AR22" s="1" t="s">
        <v>617</v>
      </c>
      <c r="AS22" s="10">
        <v>1690000</v>
      </c>
      <c r="AT22" s="1" t="s">
        <v>252</v>
      </c>
      <c r="AU22" s="1" t="s">
        <v>136</v>
      </c>
      <c r="AV22" s="10">
        <v>96881000</v>
      </c>
      <c r="AW22" s="32" t="s">
        <v>781</v>
      </c>
      <c r="AX22" s="10">
        <v>4613</v>
      </c>
      <c r="AY22" s="1" t="s">
        <v>139</v>
      </c>
      <c r="AZ22" s="10">
        <v>34721964611</v>
      </c>
      <c r="BA22" s="1" t="s">
        <v>616</v>
      </c>
      <c r="BB22" s="10">
        <v>4924</v>
      </c>
      <c r="BC22" s="1" t="s">
        <v>617</v>
      </c>
      <c r="BD22" s="10">
        <v>1690000</v>
      </c>
      <c r="BE22" s="1" t="s">
        <v>252</v>
      </c>
      <c r="BF22" s="10">
        <v>80</v>
      </c>
      <c r="BG22" s="1" t="s">
        <v>139</v>
      </c>
      <c r="BH22" s="10">
        <v>6816175940</v>
      </c>
      <c r="BI22" s="1" t="s">
        <v>618</v>
      </c>
      <c r="BJ22" s="10">
        <v>966</v>
      </c>
      <c r="BK22" s="1" t="s">
        <v>611</v>
      </c>
      <c r="BL22" s="10">
        <v>0</v>
      </c>
      <c r="BM22" s="1" t="s">
        <v>167</v>
      </c>
      <c r="BN22" s="10">
        <v>0</v>
      </c>
      <c r="BO22" s="1" t="s">
        <v>139</v>
      </c>
      <c r="BP22" s="10">
        <v>6418370636</v>
      </c>
      <c r="BQ22" s="1" t="s">
        <v>619</v>
      </c>
      <c r="BR22" s="10">
        <v>910</v>
      </c>
      <c r="BS22" s="1" t="s">
        <v>757</v>
      </c>
      <c r="BT22" s="10">
        <v>1215000</v>
      </c>
      <c r="BU22" s="1" t="s">
        <v>257</v>
      </c>
      <c r="BV22" s="10">
        <v>58</v>
      </c>
      <c r="BW22" s="1" t="s">
        <v>139</v>
      </c>
      <c r="BX22" s="10">
        <v>5675715916</v>
      </c>
      <c r="BY22" s="1" t="s">
        <v>620</v>
      </c>
      <c r="BZ22" s="10">
        <v>804</v>
      </c>
      <c r="CA22" s="1" t="s">
        <v>756</v>
      </c>
      <c r="CB22" s="10">
        <v>53660000</v>
      </c>
      <c r="CC22" s="1" t="s">
        <v>414</v>
      </c>
      <c r="CD22" s="10">
        <v>2555</v>
      </c>
      <c r="CE22" s="1" t="s">
        <v>141</v>
      </c>
      <c r="CF22" s="10">
        <v>4062872544</v>
      </c>
      <c r="CG22" s="1" t="s">
        <v>567</v>
      </c>
      <c r="CH22" s="10">
        <v>576</v>
      </c>
      <c r="CI22" s="10">
        <v>129268721</v>
      </c>
      <c r="CJ22" s="10">
        <v>36058479</v>
      </c>
      <c r="CK22" s="35" t="s">
        <v>880</v>
      </c>
      <c r="CL22" s="22" t="s">
        <v>1070</v>
      </c>
      <c r="CM22" s="1" t="s">
        <v>154</v>
      </c>
      <c r="CN22" s="10">
        <v>1372000</v>
      </c>
      <c r="CO22" s="10">
        <v>-157000</v>
      </c>
      <c r="CP22" s="15">
        <v>-0.114431</v>
      </c>
      <c r="CQ22" s="1" t="s">
        <v>143</v>
      </c>
      <c r="CR22" s="10">
        <v>1372000</v>
      </c>
      <c r="CS22" s="10">
        <v>-157000</v>
      </c>
      <c r="CT22" s="15">
        <v>-0.114431</v>
      </c>
      <c r="CU22" s="1" t="s">
        <v>143</v>
      </c>
      <c r="CV22" s="10">
        <v>28660000</v>
      </c>
      <c r="CW22" s="10">
        <v>25000000</v>
      </c>
      <c r="CX22" s="15">
        <v>0.87229588276339998</v>
      </c>
      <c r="CY22" s="1" t="s">
        <v>155</v>
      </c>
      <c r="CZ22" s="1" t="s">
        <v>144</v>
      </c>
      <c r="DA22" s="10">
        <v>73734120</v>
      </c>
      <c r="DB22" s="37" t="s">
        <v>917</v>
      </c>
      <c r="DC22" s="10">
        <v>150342200</v>
      </c>
      <c r="DD22" s="37" t="s">
        <v>1008</v>
      </c>
      <c r="DE22" s="39" t="s">
        <v>1045</v>
      </c>
      <c r="DF22" s="10">
        <v>16640524809</v>
      </c>
      <c r="DG22" s="10">
        <v>49813517143</v>
      </c>
      <c r="DH22" s="10">
        <v>54875000</v>
      </c>
      <c r="DI22" s="10">
        <v>1215000</v>
      </c>
      <c r="DJ22" s="10">
        <v>1215000</v>
      </c>
      <c r="DK22" s="10">
        <v>53660000</v>
      </c>
      <c r="DL22" s="10">
        <v>0</v>
      </c>
      <c r="DM22" s="12">
        <v>5</v>
      </c>
      <c r="DN22" s="12">
        <v>0</v>
      </c>
      <c r="DO22" s="1" t="s">
        <v>1080</v>
      </c>
      <c r="DP22" s="15">
        <v>0.10254890337</v>
      </c>
      <c r="DQ22" s="1" t="s">
        <v>145</v>
      </c>
      <c r="DR22" s="12">
        <v>2830</v>
      </c>
      <c r="DS22" s="13">
        <v>1722</v>
      </c>
      <c r="DT22" s="13">
        <v>429</v>
      </c>
      <c r="DU22" s="13">
        <v>19384</v>
      </c>
      <c r="DV22" s="1" t="s">
        <v>1131</v>
      </c>
      <c r="DW22" s="1" t="s">
        <v>608</v>
      </c>
      <c r="DX22" s="32">
        <v>4613</v>
      </c>
      <c r="DY22" s="2" t="str">
        <f t="shared" si="0"/>
        <v>lower</v>
      </c>
      <c r="DZ22" s="33">
        <f>INDEX('[1]Statewide Per Capita for PressR'!$B$3:$B$31,MATCH(DW22,'[1]Statewide Per Capita for PressR'!$A$3:$A$31,0))</f>
        <v>4924.1661209310741</v>
      </c>
      <c r="EA22" s="1" t="s">
        <v>755</v>
      </c>
      <c r="EB22" s="32">
        <f t="shared" si="1"/>
        <v>2554.8731133647575</v>
      </c>
      <c r="EC22" s="2" t="str">
        <f t="shared" si="3"/>
        <v>higher</v>
      </c>
      <c r="ED22" s="33">
        <f>INDEX('[1]Statewide Per Capita for PressR'!$B$3:$B$31,MATCH(EA22,'[1]Statewide Per Capita for PressR'!$A$3:$A$31,0))</f>
        <v>576.18454367319453</v>
      </c>
      <c r="EE22" s="1" t="s">
        <v>609</v>
      </c>
      <c r="EF22" s="2">
        <f t="shared" si="2"/>
        <v>400.89511022234916</v>
      </c>
      <c r="EG22" s="2" t="str">
        <f t="shared" si="4"/>
        <v>higher</v>
      </c>
      <c r="EH22" s="33">
        <f>INDEX('[1]Statewide Per Capita for PressR'!$B$3:$B$31,MATCH(EE22,'[1]Statewide Per Capita for PressR'!$A$3:$A$31,0))</f>
        <v>272.32551236013472</v>
      </c>
      <c r="EJ22" s="2"/>
    </row>
    <row r="23" spans="1:140" x14ac:dyDescent="0.25">
      <c r="A23" s="1">
        <v>22</v>
      </c>
      <c r="B23" s="1" t="s">
        <v>284</v>
      </c>
      <c r="C23" s="10">
        <v>222992781</v>
      </c>
      <c r="D23" s="35" t="s">
        <v>955</v>
      </c>
      <c r="E23" s="2">
        <v>46</v>
      </c>
      <c r="F23" s="1" t="s">
        <v>249</v>
      </c>
      <c r="G23" s="2">
        <v>29</v>
      </c>
      <c r="H23" s="1" t="s">
        <v>127</v>
      </c>
      <c r="I23" s="2">
        <v>81</v>
      </c>
      <c r="J23" s="1" t="s">
        <v>225</v>
      </c>
      <c r="K23" s="2">
        <v>31</v>
      </c>
      <c r="L23" s="1" t="s">
        <v>280</v>
      </c>
      <c r="M23" s="2">
        <v>19</v>
      </c>
      <c r="N23" s="1" t="s">
        <v>236</v>
      </c>
      <c r="O23" s="2">
        <v>21</v>
      </c>
      <c r="P23" s="1" t="s">
        <v>192</v>
      </c>
      <c r="Q23" s="2">
        <v>78</v>
      </c>
      <c r="R23" s="1" t="s">
        <v>329</v>
      </c>
      <c r="S23" s="2">
        <v>57</v>
      </c>
      <c r="T23" s="1" t="s">
        <v>241</v>
      </c>
      <c r="U23" s="2">
        <v>88</v>
      </c>
      <c r="V23" s="1" t="s">
        <v>217</v>
      </c>
      <c r="W23" s="12">
        <v>489.87</v>
      </c>
      <c r="X23" s="12">
        <v>43333</v>
      </c>
      <c r="Y23" s="12">
        <v>55761</v>
      </c>
      <c r="Z23" s="10">
        <v>3999</v>
      </c>
      <c r="AA23" s="12">
        <v>114</v>
      </c>
      <c r="AB23" s="24" t="s">
        <v>1065</v>
      </c>
      <c r="AC23" s="14">
        <v>12428</v>
      </c>
      <c r="AD23" s="1">
        <v>43</v>
      </c>
      <c r="AE23" s="12">
        <v>7051339</v>
      </c>
      <c r="AF23" s="41" t="s">
        <v>136</v>
      </c>
      <c r="AG23" s="13">
        <v>131006062</v>
      </c>
      <c r="AH23" s="35" t="s">
        <v>782</v>
      </c>
      <c r="AI23" s="41" t="s">
        <v>137</v>
      </c>
      <c r="AJ23" s="10">
        <v>36200000</v>
      </c>
      <c r="AK23" s="35" t="s">
        <v>880</v>
      </c>
      <c r="AL23" s="41" t="s">
        <v>633</v>
      </c>
      <c r="AM23" s="10">
        <v>8250000</v>
      </c>
      <c r="AN23" s="35" t="s">
        <v>877</v>
      </c>
      <c r="AO23" s="1" t="s">
        <v>629</v>
      </c>
      <c r="AP23" s="10">
        <v>7500000</v>
      </c>
      <c r="AQ23" s="1" t="s">
        <v>256</v>
      </c>
      <c r="AR23" s="1" t="s">
        <v>658</v>
      </c>
      <c r="AS23" s="10">
        <v>7315739</v>
      </c>
      <c r="AT23" s="1" t="s">
        <v>346</v>
      </c>
      <c r="AU23" s="1" t="s">
        <v>136</v>
      </c>
      <c r="AV23" s="10">
        <v>131006062</v>
      </c>
      <c r="AW23" s="32" t="s">
        <v>782</v>
      </c>
      <c r="AX23" s="10">
        <v>2349</v>
      </c>
      <c r="AY23" s="1" t="s">
        <v>139</v>
      </c>
      <c r="AZ23" s="10">
        <v>34721964611</v>
      </c>
      <c r="BA23" s="1" t="s">
        <v>616</v>
      </c>
      <c r="BB23" s="10">
        <v>4924</v>
      </c>
      <c r="BC23" s="1" t="s">
        <v>617</v>
      </c>
      <c r="BD23" s="10">
        <v>0</v>
      </c>
      <c r="BE23" s="1" t="s">
        <v>167</v>
      </c>
      <c r="BF23" s="10">
        <v>0</v>
      </c>
      <c r="BG23" s="1" t="s">
        <v>139</v>
      </c>
      <c r="BH23" s="10">
        <v>6816175940</v>
      </c>
      <c r="BI23" s="1" t="s">
        <v>618</v>
      </c>
      <c r="BJ23" s="10">
        <v>966</v>
      </c>
      <c r="BK23" s="1" t="s">
        <v>611</v>
      </c>
      <c r="BL23" s="10">
        <v>6397980</v>
      </c>
      <c r="BM23" s="1" t="s">
        <v>580</v>
      </c>
      <c r="BN23" s="10">
        <v>115</v>
      </c>
      <c r="BO23" s="1" t="s">
        <v>139</v>
      </c>
      <c r="BP23" s="10">
        <v>6418370636</v>
      </c>
      <c r="BQ23" s="1" t="s">
        <v>619</v>
      </c>
      <c r="BR23" s="10">
        <v>910</v>
      </c>
      <c r="BS23" s="1" t="s">
        <v>757</v>
      </c>
      <c r="BT23" s="10">
        <v>4600000</v>
      </c>
      <c r="BU23" s="1" t="s">
        <v>219</v>
      </c>
      <c r="BV23" s="10">
        <v>82</v>
      </c>
      <c r="BW23" s="1" t="s">
        <v>139</v>
      </c>
      <c r="BX23" s="10">
        <v>5675715916</v>
      </c>
      <c r="BY23" s="1" t="s">
        <v>620</v>
      </c>
      <c r="BZ23" s="10">
        <v>804</v>
      </c>
      <c r="CA23" s="1" t="s">
        <v>756</v>
      </c>
      <c r="CB23" s="10">
        <v>0</v>
      </c>
      <c r="CC23" s="1" t="s">
        <v>167</v>
      </c>
      <c r="CD23" s="10">
        <v>0</v>
      </c>
      <c r="CE23" s="1" t="s">
        <v>139</v>
      </c>
      <c r="CF23" s="10">
        <v>4062872544</v>
      </c>
      <c r="CG23" s="1" t="s">
        <v>567</v>
      </c>
      <c r="CH23" s="10">
        <v>576</v>
      </c>
      <c r="CI23" s="10">
        <v>275706201</v>
      </c>
      <c r="CJ23" s="10">
        <v>-52713420</v>
      </c>
      <c r="CK23" s="35" t="s">
        <v>843</v>
      </c>
      <c r="CL23" s="22" t="s">
        <v>1077</v>
      </c>
      <c r="CM23" s="1" t="s">
        <v>142</v>
      </c>
      <c r="CN23" s="10">
        <v>28023000</v>
      </c>
      <c r="CO23" s="10">
        <v>-23423000</v>
      </c>
      <c r="CP23" s="15">
        <v>-0.83584899999999995</v>
      </c>
      <c r="CQ23" s="1" t="s">
        <v>143</v>
      </c>
      <c r="CR23" s="10">
        <v>28023000</v>
      </c>
      <c r="CS23" s="10">
        <v>-23423000</v>
      </c>
      <c r="CT23" s="15">
        <v>-0.83584899999999995</v>
      </c>
      <c r="CU23" s="1" t="s">
        <v>143</v>
      </c>
      <c r="CV23" s="10">
        <v>36000000</v>
      </c>
      <c r="CW23" s="10">
        <v>-36000000</v>
      </c>
      <c r="CX23" s="15">
        <v>-1</v>
      </c>
      <c r="CY23" s="1" t="s">
        <v>143</v>
      </c>
      <c r="CZ23" s="1" t="s">
        <v>144</v>
      </c>
      <c r="DA23" s="10">
        <v>42195801</v>
      </c>
      <c r="DB23" s="37" t="s">
        <v>810</v>
      </c>
      <c r="DC23" s="10">
        <v>184392781</v>
      </c>
      <c r="DD23" s="37" t="s">
        <v>841</v>
      </c>
      <c r="DE23" s="39" t="s">
        <v>1042</v>
      </c>
      <c r="DF23" s="10">
        <v>16640524809</v>
      </c>
      <c r="DG23" s="10">
        <v>49813517143</v>
      </c>
      <c r="DH23" s="10">
        <v>4600000</v>
      </c>
      <c r="DI23" s="10">
        <v>4600000</v>
      </c>
      <c r="DJ23" s="10">
        <v>4600000</v>
      </c>
      <c r="DK23" s="10">
        <v>0</v>
      </c>
      <c r="DL23" s="10">
        <v>0</v>
      </c>
      <c r="DM23" s="12">
        <v>16</v>
      </c>
      <c r="DN23" s="12">
        <v>0</v>
      </c>
      <c r="DO23" s="1" t="s">
        <v>1080</v>
      </c>
      <c r="DP23" s="15">
        <v>0.10254890337</v>
      </c>
      <c r="DQ23" s="1" t="s">
        <v>145</v>
      </c>
      <c r="DR23" s="12">
        <v>7751</v>
      </c>
      <c r="DS23" s="13">
        <v>593</v>
      </c>
      <c r="DT23" s="13">
        <v>593</v>
      </c>
      <c r="DU23" s="13">
        <v>593</v>
      </c>
      <c r="DV23" s="1" t="s">
        <v>1132</v>
      </c>
      <c r="DW23" s="1" t="s">
        <v>608</v>
      </c>
      <c r="DX23" s="32">
        <v>2349</v>
      </c>
      <c r="DY23" s="2" t="str">
        <f t="shared" si="0"/>
        <v>lower</v>
      </c>
      <c r="DZ23" s="33">
        <f>INDEX('[1]Statewide Per Capita for PressR'!$B$3:$B$31,MATCH(DW23,'[1]Statewide Per Capita for PressR'!$A$3:$A$31,0))</f>
        <v>4924.1661209310741</v>
      </c>
      <c r="EA23" s="1" t="s">
        <v>609</v>
      </c>
      <c r="EB23" s="32">
        <f t="shared" si="1"/>
        <v>649.19926113233259</v>
      </c>
      <c r="EC23" s="2" t="str">
        <f t="shared" si="3"/>
        <v>higher</v>
      </c>
      <c r="ED23" s="33">
        <f>INDEX('[1]Statewide Per Capita for PressR'!$B$3:$B$31,MATCH(EA23,'[1]Statewide Per Capita for PressR'!$A$3:$A$31,0))</f>
        <v>272.32551236013472</v>
      </c>
      <c r="EE23" s="1" t="s">
        <v>760</v>
      </c>
      <c r="EF23" s="2">
        <f t="shared" si="2"/>
        <v>147.95287028568353</v>
      </c>
      <c r="EG23" s="2" t="str">
        <f t="shared" si="4"/>
        <v>lower</v>
      </c>
      <c r="EH23" s="33">
        <f>INDEX('[1]Statewide Per Capita for PressR'!$B$3:$B$31,MATCH(EE23,'[1]Statewide Per Capita for PressR'!$A$3:$A$31,0))</f>
        <v>317.28124658309576</v>
      </c>
      <c r="EJ23" s="2"/>
    </row>
    <row r="24" spans="1:140" x14ac:dyDescent="0.25">
      <c r="A24" s="1">
        <v>23</v>
      </c>
      <c r="B24" s="1" t="s">
        <v>285</v>
      </c>
      <c r="C24" s="10">
        <v>398750714</v>
      </c>
      <c r="D24" s="35" t="s">
        <v>956</v>
      </c>
      <c r="E24" s="2">
        <v>32</v>
      </c>
      <c r="F24" s="1" t="s">
        <v>147</v>
      </c>
      <c r="G24" s="2">
        <v>42</v>
      </c>
      <c r="H24" s="1" t="s">
        <v>152</v>
      </c>
      <c r="I24" s="2">
        <v>15</v>
      </c>
      <c r="J24" s="1" t="s">
        <v>281</v>
      </c>
      <c r="K24" s="2">
        <v>50</v>
      </c>
      <c r="L24" s="1" t="s">
        <v>271</v>
      </c>
      <c r="M24" s="2">
        <v>83</v>
      </c>
      <c r="N24" s="1" t="s">
        <v>175</v>
      </c>
      <c r="O24" s="2">
        <v>88</v>
      </c>
      <c r="P24" s="1" t="s">
        <v>217</v>
      </c>
      <c r="Q24" s="2">
        <v>61</v>
      </c>
      <c r="R24" s="1" t="s">
        <v>303</v>
      </c>
      <c r="S24" s="2">
        <v>65</v>
      </c>
      <c r="T24" s="1" t="s">
        <v>242</v>
      </c>
      <c r="U24" s="2">
        <v>80</v>
      </c>
      <c r="V24" s="1" t="s">
        <v>226</v>
      </c>
      <c r="W24" s="12">
        <v>510.5</v>
      </c>
      <c r="X24" s="12">
        <v>37318</v>
      </c>
      <c r="Y24" s="12">
        <v>36410</v>
      </c>
      <c r="Z24" s="10">
        <v>10952</v>
      </c>
      <c r="AA24" s="12">
        <v>71</v>
      </c>
      <c r="AB24" s="24" t="s">
        <v>1090</v>
      </c>
      <c r="AC24" s="14">
        <v>-908</v>
      </c>
      <c r="AD24" s="1">
        <v>45</v>
      </c>
      <c r="AE24" s="12">
        <v>7051339</v>
      </c>
      <c r="AF24" s="41" t="s">
        <v>136</v>
      </c>
      <c r="AG24" s="13">
        <v>335747181</v>
      </c>
      <c r="AH24" s="35" t="s">
        <v>783</v>
      </c>
      <c r="AI24" s="41" t="s">
        <v>659</v>
      </c>
      <c r="AJ24" s="10">
        <v>24400000</v>
      </c>
      <c r="AK24" s="35" t="s">
        <v>807</v>
      </c>
      <c r="AL24" s="41" t="s">
        <v>611</v>
      </c>
      <c r="AM24" s="10">
        <v>12280000</v>
      </c>
      <c r="AN24" s="35" t="s">
        <v>897</v>
      </c>
      <c r="AO24" s="1" t="s">
        <v>617</v>
      </c>
      <c r="AP24" s="10">
        <v>8576000</v>
      </c>
      <c r="AQ24" s="1" t="s">
        <v>222</v>
      </c>
      <c r="AR24" s="1" t="s">
        <v>757</v>
      </c>
      <c r="AS24" s="10">
        <v>4901201</v>
      </c>
      <c r="AT24" s="1" t="s">
        <v>377</v>
      </c>
      <c r="AU24" s="1" t="s">
        <v>136</v>
      </c>
      <c r="AV24" s="10">
        <v>335747181</v>
      </c>
      <c r="AW24" s="32" t="s">
        <v>783</v>
      </c>
      <c r="AX24" s="10">
        <v>9221</v>
      </c>
      <c r="AY24" s="1" t="s">
        <v>141</v>
      </c>
      <c r="AZ24" s="10">
        <v>34721964611</v>
      </c>
      <c r="BA24" s="1" t="s">
        <v>616</v>
      </c>
      <c r="BB24" s="10">
        <v>4924</v>
      </c>
      <c r="BC24" s="1" t="s">
        <v>617</v>
      </c>
      <c r="BD24" s="10">
        <v>8576000</v>
      </c>
      <c r="BE24" s="1" t="s">
        <v>222</v>
      </c>
      <c r="BF24" s="10">
        <v>236</v>
      </c>
      <c r="BG24" s="1" t="s">
        <v>139</v>
      </c>
      <c r="BH24" s="10">
        <v>6816175940</v>
      </c>
      <c r="BI24" s="1" t="s">
        <v>618</v>
      </c>
      <c r="BJ24" s="10">
        <v>966</v>
      </c>
      <c r="BK24" s="1" t="s">
        <v>611</v>
      </c>
      <c r="BL24" s="10">
        <v>12280000</v>
      </c>
      <c r="BM24" s="1" t="s">
        <v>188</v>
      </c>
      <c r="BN24" s="10">
        <v>337</v>
      </c>
      <c r="BO24" s="1" t="s">
        <v>139</v>
      </c>
      <c r="BP24" s="10">
        <v>6418370636</v>
      </c>
      <c r="BQ24" s="1" t="s">
        <v>619</v>
      </c>
      <c r="BR24" s="10">
        <v>910</v>
      </c>
      <c r="BS24" s="1" t="s">
        <v>757</v>
      </c>
      <c r="BT24" s="10">
        <v>4901201</v>
      </c>
      <c r="BU24" s="1" t="s">
        <v>377</v>
      </c>
      <c r="BV24" s="10">
        <v>135</v>
      </c>
      <c r="BW24" s="1" t="s">
        <v>139</v>
      </c>
      <c r="BX24" s="10">
        <v>5675715916</v>
      </c>
      <c r="BY24" s="1" t="s">
        <v>620</v>
      </c>
      <c r="BZ24" s="10">
        <v>804</v>
      </c>
      <c r="CA24" s="1" t="s">
        <v>756</v>
      </c>
      <c r="CB24" s="10">
        <v>4880000</v>
      </c>
      <c r="CC24" s="1" t="s">
        <v>377</v>
      </c>
      <c r="CD24" s="10">
        <v>134</v>
      </c>
      <c r="CE24" s="1" t="s">
        <v>139</v>
      </c>
      <c r="CF24" s="10">
        <v>4062872544</v>
      </c>
      <c r="CG24" s="1" t="s">
        <v>567</v>
      </c>
      <c r="CH24" s="10">
        <v>576</v>
      </c>
      <c r="CI24" s="10">
        <v>401039119</v>
      </c>
      <c r="CJ24" s="10">
        <v>-2288405</v>
      </c>
      <c r="CK24" s="35" t="s">
        <v>824</v>
      </c>
      <c r="CL24" s="22" t="s">
        <v>1032</v>
      </c>
      <c r="CM24" s="1" t="s">
        <v>142</v>
      </c>
      <c r="CN24" s="10">
        <v>5531949</v>
      </c>
      <c r="CO24" s="10">
        <v>-630748</v>
      </c>
      <c r="CP24" s="15">
        <v>-0.114019</v>
      </c>
      <c r="CQ24" s="1" t="s">
        <v>143</v>
      </c>
      <c r="CR24" s="10">
        <v>4441949</v>
      </c>
      <c r="CS24" s="10">
        <v>-775056</v>
      </c>
      <c r="CT24" s="15">
        <v>-0.174485</v>
      </c>
      <c r="CU24" s="1" t="s">
        <v>143</v>
      </c>
      <c r="CV24" s="10">
        <v>3380000</v>
      </c>
      <c r="CW24" s="10">
        <v>1500000</v>
      </c>
      <c r="CX24" s="15">
        <v>0.44378698224849999</v>
      </c>
      <c r="CY24" s="1" t="s">
        <v>155</v>
      </c>
      <c r="CZ24" s="1" t="s">
        <v>144</v>
      </c>
      <c r="DA24" s="10">
        <v>6933013</v>
      </c>
      <c r="DB24" s="37" t="s">
        <v>865</v>
      </c>
      <c r="DC24" s="10">
        <v>380393513</v>
      </c>
      <c r="DD24" s="37" t="s">
        <v>1009</v>
      </c>
      <c r="DE24" s="39" t="s">
        <v>1040</v>
      </c>
      <c r="DF24" s="10">
        <v>16640524809</v>
      </c>
      <c r="DG24" s="10">
        <v>49813517143</v>
      </c>
      <c r="DH24" s="10">
        <v>9781201</v>
      </c>
      <c r="DI24" s="10">
        <v>4901201</v>
      </c>
      <c r="DJ24" s="10">
        <v>3666893</v>
      </c>
      <c r="DK24" s="10">
        <v>4880000</v>
      </c>
      <c r="DL24" s="10">
        <v>0</v>
      </c>
      <c r="DM24" s="12">
        <v>12</v>
      </c>
      <c r="DN24" s="12">
        <v>0</v>
      </c>
      <c r="DO24" s="1" t="s">
        <v>1080</v>
      </c>
      <c r="DP24" s="15">
        <v>0.10254890337</v>
      </c>
      <c r="DQ24" s="1" t="s">
        <v>145</v>
      </c>
      <c r="DR24" s="12">
        <v>6077</v>
      </c>
      <c r="DS24" s="13">
        <v>1406</v>
      </c>
      <c r="DT24" s="13">
        <v>806</v>
      </c>
      <c r="DU24" s="13">
        <v>1609</v>
      </c>
      <c r="DV24" s="1" t="s">
        <v>1134</v>
      </c>
      <c r="DW24" s="1" t="s">
        <v>608</v>
      </c>
      <c r="DX24" s="32">
        <v>9221</v>
      </c>
      <c r="DY24" s="2" t="str">
        <f t="shared" si="0"/>
        <v>higher</v>
      </c>
      <c r="DZ24" s="33">
        <f>INDEX('[1]Statewide Per Capita for PressR'!$B$3:$B$31,MATCH(DW24,'[1]Statewide Per Capita for PressR'!$A$3:$A$31,0))</f>
        <v>4924.1661209310741</v>
      </c>
      <c r="EA24" s="1" t="s">
        <v>750</v>
      </c>
      <c r="EB24" s="32">
        <f t="shared" si="1"/>
        <v>670.14556440538308</v>
      </c>
      <c r="EC24" s="2" t="str">
        <f t="shared" si="3"/>
        <v>higher</v>
      </c>
      <c r="ED24" s="33">
        <f>INDEX('[1]Statewide Per Capita for PressR'!$B$3:$B$31,MATCH(EA24,'[1]Statewide Per Capita for PressR'!$A$3:$A$31,0))</f>
        <v>54.682078538558422</v>
      </c>
      <c r="EE24" s="1" t="s">
        <v>749</v>
      </c>
      <c r="EF24" s="2">
        <f t="shared" si="2"/>
        <v>337.26998077451248</v>
      </c>
      <c r="EG24" s="2" t="str">
        <f t="shared" si="4"/>
        <v>lower</v>
      </c>
      <c r="EH24" s="33">
        <f>INDEX('[1]Statewide Per Capita for PressR'!$B$3:$B$31,MATCH(EE24,'[1]Statewide Per Capita for PressR'!$A$3:$A$31,0))</f>
        <v>910.23430244950634</v>
      </c>
      <c r="EJ24" s="2"/>
    </row>
    <row r="25" spans="1:140" x14ac:dyDescent="0.25">
      <c r="A25" s="1">
        <v>24</v>
      </c>
      <c r="B25" s="1" t="s">
        <v>289</v>
      </c>
      <c r="C25" s="10">
        <v>434767297</v>
      </c>
      <c r="D25" s="35" t="s">
        <v>957</v>
      </c>
      <c r="E25" s="2">
        <v>28</v>
      </c>
      <c r="F25" s="1" t="s">
        <v>286</v>
      </c>
      <c r="G25" s="2">
        <v>37</v>
      </c>
      <c r="H25" s="1" t="s">
        <v>133</v>
      </c>
      <c r="I25" s="2">
        <v>22</v>
      </c>
      <c r="J25" s="1" t="s">
        <v>176</v>
      </c>
      <c r="K25" s="2">
        <v>56</v>
      </c>
      <c r="L25" s="1" t="s">
        <v>328</v>
      </c>
      <c r="M25" s="2">
        <v>8</v>
      </c>
      <c r="N25" s="1" t="s">
        <v>381</v>
      </c>
      <c r="O25" s="2">
        <v>19</v>
      </c>
      <c r="P25" s="1" t="s">
        <v>236</v>
      </c>
      <c r="Q25" s="2">
        <v>74</v>
      </c>
      <c r="R25" s="1" t="s">
        <v>304</v>
      </c>
      <c r="S25" s="2">
        <v>49</v>
      </c>
      <c r="T25" s="1" t="s">
        <v>307</v>
      </c>
      <c r="U25" s="2">
        <v>72</v>
      </c>
      <c r="V25" s="1" t="s">
        <v>240</v>
      </c>
      <c r="W25" s="12">
        <v>704.5</v>
      </c>
      <c r="X25" s="12">
        <v>29121</v>
      </c>
      <c r="Y25" s="12">
        <v>43630</v>
      </c>
      <c r="Z25" s="10">
        <v>9965</v>
      </c>
      <c r="AA25" s="12">
        <v>62</v>
      </c>
      <c r="AB25" s="24" t="s">
        <v>1058</v>
      </c>
      <c r="AC25" s="14">
        <v>14509</v>
      </c>
      <c r="AD25" s="1">
        <v>47</v>
      </c>
      <c r="AE25" s="12">
        <v>7051339</v>
      </c>
      <c r="AF25" s="41" t="s">
        <v>136</v>
      </c>
      <c r="AG25" s="13">
        <v>223712247</v>
      </c>
      <c r="AH25" s="35" t="s">
        <v>784</v>
      </c>
      <c r="AI25" s="41" t="s">
        <v>614</v>
      </c>
      <c r="AJ25" s="10">
        <v>200150000</v>
      </c>
      <c r="AK25" s="35" t="s">
        <v>881</v>
      </c>
      <c r="AL25" s="41" t="s">
        <v>757</v>
      </c>
      <c r="AM25" s="10">
        <v>6355050</v>
      </c>
      <c r="AN25" s="35" t="s">
        <v>840</v>
      </c>
      <c r="AO25" s="1" t="s">
        <v>658</v>
      </c>
      <c r="AP25" s="10">
        <v>3000000</v>
      </c>
      <c r="AQ25" s="1" t="s">
        <v>282</v>
      </c>
      <c r="AR25" s="1" t="s">
        <v>659</v>
      </c>
      <c r="AS25" s="10">
        <v>1350000</v>
      </c>
      <c r="AT25" s="1" t="s">
        <v>412</v>
      </c>
      <c r="AU25" s="1" t="s">
        <v>136</v>
      </c>
      <c r="AV25" s="10">
        <v>223712247</v>
      </c>
      <c r="AW25" s="32" t="s">
        <v>784</v>
      </c>
      <c r="AX25" s="10">
        <v>5127</v>
      </c>
      <c r="AY25" s="1" t="s">
        <v>141</v>
      </c>
      <c r="AZ25" s="10">
        <v>34721964611</v>
      </c>
      <c r="BA25" s="1" t="s">
        <v>616</v>
      </c>
      <c r="BB25" s="10">
        <v>4924</v>
      </c>
      <c r="BC25" s="1" t="s">
        <v>617</v>
      </c>
      <c r="BD25" s="10">
        <v>0</v>
      </c>
      <c r="BE25" s="1" t="s">
        <v>167</v>
      </c>
      <c r="BF25" s="10">
        <v>0</v>
      </c>
      <c r="BG25" s="1" t="s">
        <v>139</v>
      </c>
      <c r="BH25" s="10">
        <v>6816175940</v>
      </c>
      <c r="BI25" s="1" t="s">
        <v>618</v>
      </c>
      <c r="BJ25" s="10">
        <v>966</v>
      </c>
      <c r="BK25" s="1" t="s">
        <v>611</v>
      </c>
      <c r="BL25" s="10">
        <v>0</v>
      </c>
      <c r="BM25" s="1" t="s">
        <v>167</v>
      </c>
      <c r="BN25" s="10">
        <v>0</v>
      </c>
      <c r="BO25" s="1" t="s">
        <v>139</v>
      </c>
      <c r="BP25" s="10">
        <v>6418370636</v>
      </c>
      <c r="BQ25" s="1" t="s">
        <v>619</v>
      </c>
      <c r="BR25" s="10">
        <v>910</v>
      </c>
      <c r="BS25" s="1" t="s">
        <v>757</v>
      </c>
      <c r="BT25" s="10">
        <v>6355050</v>
      </c>
      <c r="BU25" s="1" t="s">
        <v>580</v>
      </c>
      <c r="BV25" s="10">
        <v>146</v>
      </c>
      <c r="BW25" s="1" t="s">
        <v>139</v>
      </c>
      <c r="BX25" s="10">
        <v>5675715916</v>
      </c>
      <c r="BY25" s="1" t="s">
        <v>620</v>
      </c>
      <c r="BZ25" s="10">
        <v>804</v>
      </c>
      <c r="CA25" s="1" t="s">
        <v>756</v>
      </c>
      <c r="CB25" s="10">
        <v>0</v>
      </c>
      <c r="CC25" s="1" t="s">
        <v>167</v>
      </c>
      <c r="CD25" s="10">
        <v>0</v>
      </c>
      <c r="CE25" s="1" t="s">
        <v>139</v>
      </c>
      <c r="CF25" s="10">
        <v>4062872544</v>
      </c>
      <c r="CG25" s="1" t="s">
        <v>567</v>
      </c>
      <c r="CH25" s="10">
        <v>576</v>
      </c>
      <c r="CI25" s="10">
        <v>460351507</v>
      </c>
      <c r="CJ25" s="10">
        <v>-25584210</v>
      </c>
      <c r="CK25" s="35" t="s">
        <v>890</v>
      </c>
      <c r="CL25" s="22" t="s">
        <v>1036</v>
      </c>
      <c r="CM25" s="1" t="s">
        <v>142</v>
      </c>
      <c r="CN25" s="10">
        <v>6705050</v>
      </c>
      <c r="CO25" s="10">
        <v>-350000</v>
      </c>
      <c r="CP25" s="15">
        <v>-5.2199000000000002E-2</v>
      </c>
      <c r="CQ25" s="1" t="s">
        <v>143</v>
      </c>
      <c r="CR25" s="10">
        <v>6360050</v>
      </c>
      <c r="CS25" s="10">
        <v>-350000</v>
      </c>
      <c r="CT25" s="15">
        <v>-5.5030999999999997E-2</v>
      </c>
      <c r="CU25" s="1" t="s">
        <v>143</v>
      </c>
      <c r="CV25" s="10">
        <v>0</v>
      </c>
      <c r="CW25" s="10">
        <v>0</v>
      </c>
      <c r="CX25" s="15">
        <v>0</v>
      </c>
      <c r="CY25" s="1" t="s">
        <v>169</v>
      </c>
      <c r="CZ25" s="1" t="s">
        <v>144</v>
      </c>
      <c r="DA25" s="10">
        <v>52634957</v>
      </c>
      <c r="DB25" s="37" t="s">
        <v>843</v>
      </c>
      <c r="DC25" s="10">
        <v>228262247</v>
      </c>
      <c r="DD25" s="37" t="s">
        <v>815</v>
      </c>
      <c r="DE25" s="39" t="s">
        <v>1042</v>
      </c>
      <c r="DF25" s="10">
        <v>16640524809</v>
      </c>
      <c r="DG25" s="10">
        <v>49813517143</v>
      </c>
      <c r="DH25" s="10">
        <v>6355050</v>
      </c>
      <c r="DI25" s="10">
        <v>6355050</v>
      </c>
      <c r="DJ25" s="10">
        <v>6010050</v>
      </c>
      <c r="DK25" s="10">
        <v>0</v>
      </c>
      <c r="DL25" s="10">
        <v>0</v>
      </c>
      <c r="DM25" s="12">
        <v>7</v>
      </c>
      <c r="DN25" s="12">
        <v>0</v>
      </c>
      <c r="DO25" s="1" t="s">
        <v>1080</v>
      </c>
      <c r="DP25" s="15">
        <v>0.10254890337</v>
      </c>
      <c r="DQ25" s="1" t="s">
        <v>145</v>
      </c>
      <c r="DR25" s="12">
        <v>3004</v>
      </c>
      <c r="DS25" s="13">
        <v>2000</v>
      </c>
      <c r="DT25" s="13">
        <v>2115</v>
      </c>
      <c r="DU25" s="13">
        <v>2115</v>
      </c>
      <c r="DV25" s="1" t="s">
        <v>1133</v>
      </c>
      <c r="DW25" s="1" t="s">
        <v>608</v>
      </c>
      <c r="DX25" s="32">
        <v>5127</v>
      </c>
      <c r="DY25" s="2" t="str">
        <f t="shared" si="0"/>
        <v>higher</v>
      </c>
      <c r="DZ25" s="33">
        <f>INDEX('[1]Statewide Per Capita for PressR'!$B$3:$B$31,MATCH(DW25,'[1]Statewide Per Capita for PressR'!$A$3:$A$31,0))</f>
        <v>4924.1661209310741</v>
      </c>
      <c r="EA25" s="1" t="s">
        <v>747</v>
      </c>
      <c r="EB25" s="32">
        <f t="shared" si="1"/>
        <v>4587.439834975934</v>
      </c>
      <c r="EC25" s="2" t="str">
        <f t="shared" si="3"/>
        <v>higher</v>
      </c>
      <c r="ED25" s="33">
        <f>INDEX('[1]Statewide Per Capita for PressR'!$B$3:$B$31,MATCH(EA25,'[1]Statewide Per Capita for PressR'!$A$3:$A$31,0))</f>
        <v>367.09993960012417</v>
      </c>
      <c r="EE25" s="1" t="s">
        <v>758</v>
      </c>
      <c r="EF25" s="2">
        <f t="shared" si="2"/>
        <v>145.6578042631217</v>
      </c>
      <c r="EG25" s="2" t="str">
        <f t="shared" si="4"/>
        <v>lower</v>
      </c>
      <c r="EH25" s="33">
        <f>INDEX('[1]Statewide Per Capita for PressR'!$B$3:$B$31,MATCH(EE25,'[1]Statewide Per Capita for PressR'!$A$3:$A$31,0))</f>
        <v>804.91321095184901</v>
      </c>
      <c r="EJ25" s="2"/>
    </row>
    <row r="26" spans="1:140" x14ac:dyDescent="0.25">
      <c r="A26" s="1">
        <v>25</v>
      </c>
      <c r="B26" s="1" t="s">
        <v>295</v>
      </c>
      <c r="C26" s="10">
        <v>163615269</v>
      </c>
      <c r="D26" s="35" t="s">
        <v>958</v>
      </c>
      <c r="E26" s="2">
        <v>58</v>
      </c>
      <c r="F26" s="1" t="s">
        <v>135</v>
      </c>
      <c r="G26" s="2">
        <v>68</v>
      </c>
      <c r="H26" s="1" t="s">
        <v>296</v>
      </c>
      <c r="I26" s="2">
        <v>30</v>
      </c>
      <c r="J26" s="1" t="s">
        <v>132</v>
      </c>
      <c r="K26" s="2">
        <v>82</v>
      </c>
      <c r="L26" s="1" t="s">
        <v>278</v>
      </c>
      <c r="M26" s="2">
        <v>37</v>
      </c>
      <c r="N26" s="1" t="s">
        <v>133</v>
      </c>
      <c r="O26" s="2">
        <v>50</v>
      </c>
      <c r="P26" s="1" t="s">
        <v>271</v>
      </c>
      <c r="Q26" s="2">
        <v>77</v>
      </c>
      <c r="R26" s="1" t="s">
        <v>173</v>
      </c>
      <c r="S26" s="2">
        <v>84</v>
      </c>
      <c r="T26" s="1" t="s">
        <v>161</v>
      </c>
      <c r="U26" s="2">
        <v>58</v>
      </c>
      <c r="V26" s="1" t="s">
        <v>135</v>
      </c>
      <c r="W26" s="12">
        <v>498.64</v>
      </c>
      <c r="X26" s="12">
        <v>16643</v>
      </c>
      <c r="Y26" s="12">
        <v>19332</v>
      </c>
      <c r="Z26" s="10">
        <v>8463</v>
      </c>
      <c r="AA26" s="12">
        <v>39</v>
      </c>
      <c r="AB26" s="24" t="s">
        <v>1037</v>
      </c>
      <c r="AC26" s="14">
        <v>2689</v>
      </c>
      <c r="AD26" s="1">
        <v>49</v>
      </c>
      <c r="AE26" s="12">
        <v>7051339</v>
      </c>
      <c r="AF26" s="41" t="s">
        <v>136</v>
      </c>
      <c r="AG26" s="13">
        <v>118581000</v>
      </c>
      <c r="AH26" s="35" t="s">
        <v>769</v>
      </c>
      <c r="AI26" s="41" t="s">
        <v>617</v>
      </c>
      <c r="AJ26" s="10">
        <v>25000000</v>
      </c>
      <c r="AK26" s="35" t="s">
        <v>872</v>
      </c>
      <c r="AL26" s="41" t="s">
        <v>297</v>
      </c>
      <c r="AM26" s="10">
        <v>7310000</v>
      </c>
      <c r="AN26" s="35" t="s">
        <v>865</v>
      </c>
      <c r="AO26" s="1" t="s">
        <v>137</v>
      </c>
      <c r="AP26" s="10">
        <v>6280000</v>
      </c>
      <c r="AQ26" s="1" t="s">
        <v>288</v>
      </c>
      <c r="AR26" s="1" t="s">
        <v>756</v>
      </c>
      <c r="AS26" s="10">
        <v>2850000</v>
      </c>
      <c r="AT26" s="1" t="s">
        <v>283</v>
      </c>
      <c r="AU26" s="1" t="s">
        <v>136</v>
      </c>
      <c r="AV26" s="10">
        <v>118581000</v>
      </c>
      <c r="AW26" s="32" t="s">
        <v>769</v>
      </c>
      <c r="AX26" s="10">
        <v>6134</v>
      </c>
      <c r="AY26" s="1" t="s">
        <v>141</v>
      </c>
      <c r="AZ26" s="10">
        <v>34721964611</v>
      </c>
      <c r="BA26" s="1" t="s">
        <v>616</v>
      </c>
      <c r="BB26" s="10">
        <v>4924</v>
      </c>
      <c r="BC26" s="1" t="s">
        <v>617</v>
      </c>
      <c r="BD26" s="10">
        <v>25000000</v>
      </c>
      <c r="BE26" s="1" t="s">
        <v>589</v>
      </c>
      <c r="BF26" s="10">
        <v>1293</v>
      </c>
      <c r="BG26" s="1" t="s">
        <v>141</v>
      </c>
      <c r="BH26" s="10">
        <v>6816175940</v>
      </c>
      <c r="BI26" s="1" t="s">
        <v>618</v>
      </c>
      <c r="BJ26" s="10">
        <v>966</v>
      </c>
      <c r="BK26" s="1" t="s">
        <v>611</v>
      </c>
      <c r="BL26" s="10">
        <v>450000</v>
      </c>
      <c r="BM26" s="1">
        <v>450000</v>
      </c>
      <c r="BN26" s="10">
        <v>23</v>
      </c>
      <c r="BO26" s="1" t="s">
        <v>139</v>
      </c>
      <c r="BP26" s="10">
        <v>6418370636</v>
      </c>
      <c r="BQ26" s="1" t="s">
        <v>619</v>
      </c>
      <c r="BR26" s="10">
        <v>910</v>
      </c>
      <c r="BS26" s="1" t="s">
        <v>757</v>
      </c>
      <c r="BT26" s="10">
        <v>1919269</v>
      </c>
      <c r="BU26" s="1" t="s">
        <v>220</v>
      </c>
      <c r="BV26" s="10">
        <v>99</v>
      </c>
      <c r="BW26" s="1" t="s">
        <v>139</v>
      </c>
      <c r="BX26" s="10">
        <v>5675715916</v>
      </c>
      <c r="BY26" s="1" t="s">
        <v>620</v>
      </c>
      <c r="BZ26" s="10">
        <v>804</v>
      </c>
      <c r="CA26" s="1" t="s">
        <v>756</v>
      </c>
      <c r="CB26" s="10">
        <v>2850000</v>
      </c>
      <c r="CC26" s="1" t="s">
        <v>283</v>
      </c>
      <c r="CD26" s="10">
        <v>147</v>
      </c>
      <c r="CE26" s="1" t="s">
        <v>139</v>
      </c>
      <c r="CF26" s="10">
        <v>4062872544</v>
      </c>
      <c r="CG26" s="1" t="s">
        <v>567</v>
      </c>
      <c r="CH26" s="10">
        <v>576</v>
      </c>
      <c r="CI26" s="10">
        <v>139614000</v>
      </c>
      <c r="CJ26" s="10">
        <v>24001269</v>
      </c>
      <c r="CK26" s="35" t="s">
        <v>807</v>
      </c>
      <c r="CL26" s="22" t="s">
        <v>1052</v>
      </c>
      <c r="CM26" s="1" t="s">
        <v>154</v>
      </c>
      <c r="CN26" s="10">
        <v>2400000</v>
      </c>
      <c r="CO26" s="10">
        <v>-480731</v>
      </c>
      <c r="CP26" s="15">
        <v>-0.20030400000000001</v>
      </c>
      <c r="CQ26" s="1" t="s">
        <v>143</v>
      </c>
      <c r="CR26" s="10">
        <v>1850000</v>
      </c>
      <c r="CS26" s="10">
        <v>-410731</v>
      </c>
      <c r="CT26" s="15">
        <v>-0.22201599999999999</v>
      </c>
      <c r="CU26" s="1" t="s">
        <v>143</v>
      </c>
      <c r="CV26" s="10">
        <v>0</v>
      </c>
      <c r="CW26" s="10">
        <v>2850000</v>
      </c>
      <c r="CX26" s="15">
        <v>0</v>
      </c>
      <c r="CY26" s="1" t="s">
        <v>155</v>
      </c>
      <c r="CZ26" s="1" t="s">
        <v>144</v>
      </c>
      <c r="DA26" s="10">
        <v>2605000</v>
      </c>
      <c r="DB26" s="37" t="s">
        <v>853</v>
      </c>
      <c r="DC26" s="10">
        <v>144006000</v>
      </c>
      <c r="DD26" s="37" t="s">
        <v>796</v>
      </c>
      <c r="DE26" s="39" t="s">
        <v>1040</v>
      </c>
      <c r="DF26" s="10">
        <v>16640524809</v>
      </c>
      <c r="DG26" s="10">
        <v>49813517143</v>
      </c>
      <c r="DH26" s="10">
        <v>4769269</v>
      </c>
      <c r="DI26" s="10">
        <v>1919269</v>
      </c>
      <c r="DJ26" s="10">
        <v>1439269</v>
      </c>
      <c r="DK26" s="10">
        <v>2850000</v>
      </c>
      <c r="DL26" s="10">
        <v>0</v>
      </c>
      <c r="DM26" s="12">
        <v>6</v>
      </c>
      <c r="DN26" s="12">
        <v>0</v>
      </c>
      <c r="DO26" s="1" t="s">
        <v>1080</v>
      </c>
      <c r="DP26" s="15">
        <v>0.10254890337</v>
      </c>
      <c r="DQ26" s="1" t="s">
        <v>145</v>
      </c>
      <c r="DR26" s="12">
        <v>1898</v>
      </c>
      <c r="DS26" s="13">
        <v>2259</v>
      </c>
      <c r="DT26" s="13">
        <v>1011</v>
      </c>
      <c r="DU26" s="13">
        <v>2512</v>
      </c>
      <c r="DV26" s="1" t="s">
        <v>660</v>
      </c>
      <c r="DW26" s="1" t="s">
        <v>608</v>
      </c>
      <c r="DX26" s="32">
        <v>6134</v>
      </c>
      <c r="DY26" s="2" t="str">
        <f t="shared" si="0"/>
        <v>higher</v>
      </c>
      <c r="DZ26" s="33">
        <f>INDEX('[1]Statewide Per Capita for PressR'!$B$3:$B$31,MATCH(DW26,'[1]Statewide Per Capita for PressR'!$A$3:$A$31,0))</f>
        <v>4924.1661209310741</v>
      </c>
      <c r="EA26" s="1" t="s">
        <v>748</v>
      </c>
      <c r="EB26" s="32">
        <f t="shared" si="1"/>
        <v>1293.192633974757</v>
      </c>
      <c r="EC26" s="2" t="str">
        <f t="shared" si="3"/>
        <v>higher</v>
      </c>
      <c r="ED26" s="33">
        <f>INDEX('[1]Statewide Per Capita for PressR'!$B$3:$B$31,MATCH(EA26,'[1]Statewide Per Capita for PressR'!$A$3:$A$31,0))</f>
        <v>966.64987174776309</v>
      </c>
      <c r="EE26" s="1" t="s">
        <v>610</v>
      </c>
      <c r="EF26" s="2">
        <f t="shared" si="2"/>
        <v>378.12952617421894</v>
      </c>
      <c r="EG26" s="2" t="str">
        <f t="shared" si="4"/>
        <v>higher</v>
      </c>
      <c r="EH26" s="33">
        <f>INDEX('[1]Statewide Per Capita for PressR'!$B$3:$B$31,MATCH(EE26,'[1]Statewide Per Capita for PressR'!$A$3:$A$31,0))</f>
        <v>18.178107732446279</v>
      </c>
      <c r="EJ26" s="2"/>
    </row>
    <row r="27" spans="1:140" x14ac:dyDescent="0.25">
      <c r="A27" s="1">
        <v>26</v>
      </c>
      <c r="B27" s="1" t="s">
        <v>299</v>
      </c>
      <c r="C27" s="10">
        <v>79625437</v>
      </c>
      <c r="D27" s="35" t="s">
        <v>833</v>
      </c>
      <c r="E27" s="2">
        <v>83</v>
      </c>
      <c r="F27" s="1" t="s">
        <v>175</v>
      </c>
      <c r="G27" s="2">
        <v>36</v>
      </c>
      <c r="H27" s="1" t="s">
        <v>277</v>
      </c>
      <c r="I27" s="2">
        <v>94</v>
      </c>
      <c r="J27" s="1" t="s">
        <v>325</v>
      </c>
      <c r="K27" s="2">
        <v>45</v>
      </c>
      <c r="L27" s="1" t="s">
        <v>185</v>
      </c>
      <c r="M27" s="2">
        <v>52</v>
      </c>
      <c r="N27" s="1" t="s">
        <v>163</v>
      </c>
      <c r="O27" s="2">
        <v>40</v>
      </c>
      <c r="P27" s="1" t="s">
        <v>153</v>
      </c>
      <c r="Q27" s="2">
        <v>79</v>
      </c>
      <c r="R27" s="1" t="s">
        <v>160</v>
      </c>
      <c r="S27" s="2">
        <v>66</v>
      </c>
      <c r="T27" s="1" t="s">
        <v>267</v>
      </c>
      <c r="U27" s="2">
        <v>87</v>
      </c>
      <c r="V27" s="1" t="s">
        <v>203</v>
      </c>
      <c r="W27" s="12">
        <v>554.52</v>
      </c>
      <c r="X27" s="12">
        <v>39346</v>
      </c>
      <c r="Y27" s="12">
        <v>43942</v>
      </c>
      <c r="Z27" s="10">
        <v>1812</v>
      </c>
      <c r="AA27" s="12">
        <v>79</v>
      </c>
      <c r="AB27" s="24" t="s">
        <v>1038</v>
      </c>
      <c r="AC27" s="14">
        <v>4596</v>
      </c>
      <c r="AD27" s="1">
        <v>51</v>
      </c>
      <c r="AE27" s="12">
        <v>7051339</v>
      </c>
      <c r="AF27" s="41" t="s">
        <v>136</v>
      </c>
      <c r="AG27" s="13">
        <v>43397733</v>
      </c>
      <c r="AH27" s="35" t="s">
        <v>785</v>
      </c>
      <c r="AI27" s="41" t="s">
        <v>611</v>
      </c>
      <c r="AJ27" s="10">
        <v>16760000</v>
      </c>
      <c r="AK27" s="35" t="s">
        <v>882</v>
      </c>
      <c r="AL27" s="41" t="s">
        <v>633</v>
      </c>
      <c r="AM27" s="10">
        <v>10790000</v>
      </c>
      <c r="AN27" s="35" t="s">
        <v>804</v>
      </c>
      <c r="AO27" s="1" t="s">
        <v>757</v>
      </c>
      <c r="AP27" s="10">
        <v>4592704</v>
      </c>
      <c r="AQ27" s="1" t="s">
        <v>219</v>
      </c>
      <c r="AR27" s="1" t="s">
        <v>635</v>
      </c>
      <c r="AS27" s="10">
        <v>2000000</v>
      </c>
      <c r="AT27" s="1" t="s">
        <v>317</v>
      </c>
      <c r="AU27" s="1" t="s">
        <v>136</v>
      </c>
      <c r="AV27" s="10">
        <v>43397733</v>
      </c>
      <c r="AW27" s="32" t="s">
        <v>785</v>
      </c>
      <c r="AX27" s="10">
        <v>988</v>
      </c>
      <c r="AY27" s="1" t="s">
        <v>139</v>
      </c>
      <c r="AZ27" s="10">
        <v>34721964611</v>
      </c>
      <c r="BA27" s="1" t="s">
        <v>616</v>
      </c>
      <c r="BB27" s="10">
        <v>4924</v>
      </c>
      <c r="BC27" s="1" t="s">
        <v>617</v>
      </c>
      <c r="BD27" s="10">
        <v>0</v>
      </c>
      <c r="BE27" s="1" t="s">
        <v>167</v>
      </c>
      <c r="BF27" s="10">
        <v>0</v>
      </c>
      <c r="BG27" s="1" t="s">
        <v>139</v>
      </c>
      <c r="BH27" s="10">
        <v>6816175940</v>
      </c>
      <c r="BI27" s="1" t="s">
        <v>618</v>
      </c>
      <c r="BJ27" s="10">
        <v>966</v>
      </c>
      <c r="BK27" s="1" t="s">
        <v>611</v>
      </c>
      <c r="BL27" s="10">
        <v>16760000</v>
      </c>
      <c r="BM27" s="1" t="s">
        <v>661</v>
      </c>
      <c r="BN27" s="10">
        <v>381</v>
      </c>
      <c r="BO27" s="1" t="s">
        <v>139</v>
      </c>
      <c r="BP27" s="10">
        <v>6418370636</v>
      </c>
      <c r="BQ27" s="1" t="s">
        <v>619</v>
      </c>
      <c r="BR27" s="10">
        <v>910</v>
      </c>
      <c r="BS27" s="1" t="s">
        <v>757</v>
      </c>
      <c r="BT27" s="10">
        <v>4592704</v>
      </c>
      <c r="BU27" s="1" t="s">
        <v>219</v>
      </c>
      <c r="BV27" s="10">
        <v>105</v>
      </c>
      <c r="BW27" s="1" t="s">
        <v>139</v>
      </c>
      <c r="BX27" s="10">
        <v>5675715916</v>
      </c>
      <c r="BY27" s="1" t="s">
        <v>620</v>
      </c>
      <c r="BZ27" s="10">
        <v>804</v>
      </c>
      <c r="CA27" s="1" t="s">
        <v>756</v>
      </c>
      <c r="CB27" s="10">
        <v>0</v>
      </c>
      <c r="CC27" s="1" t="s">
        <v>167</v>
      </c>
      <c r="CD27" s="10">
        <v>0</v>
      </c>
      <c r="CE27" s="1" t="s">
        <v>139</v>
      </c>
      <c r="CF27" s="10">
        <v>4062872544</v>
      </c>
      <c r="CG27" s="1" t="s">
        <v>567</v>
      </c>
      <c r="CH27" s="10">
        <v>576</v>
      </c>
      <c r="CI27" s="10">
        <v>68594973</v>
      </c>
      <c r="CJ27" s="10">
        <v>11030464</v>
      </c>
      <c r="CK27" s="35" t="s">
        <v>804</v>
      </c>
      <c r="CL27" s="22" t="s">
        <v>1037</v>
      </c>
      <c r="CM27" s="1" t="s">
        <v>154</v>
      </c>
      <c r="CN27" s="10">
        <v>3843500</v>
      </c>
      <c r="CO27" s="10">
        <v>749204</v>
      </c>
      <c r="CP27" s="15">
        <v>0.19492699999999999</v>
      </c>
      <c r="CQ27" s="1" t="s">
        <v>155</v>
      </c>
      <c r="CR27" s="10">
        <v>2880000</v>
      </c>
      <c r="CS27" s="10">
        <v>749204</v>
      </c>
      <c r="CT27" s="15">
        <v>0.26013999999999998</v>
      </c>
      <c r="CU27" s="1" t="s">
        <v>155</v>
      </c>
      <c r="CV27" s="10">
        <v>0</v>
      </c>
      <c r="CW27" s="10">
        <v>0</v>
      </c>
      <c r="CX27" s="15">
        <v>0</v>
      </c>
      <c r="CY27" s="1" t="s">
        <v>169</v>
      </c>
      <c r="CZ27" s="1" t="s">
        <v>144</v>
      </c>
      <c r="DA27" s="10">
        <v>24821023</v>
      </c>
      <c r="DB27" s="37" t="s">
        <v>872</v>
      </c>
      <c r="DC27" s="10">
        <v>64242733</v>
      </c>
      <c r="DD27" s="37" t="s">
        <v>973</v>
      </c>
      <c r="DE27" s="39" t="s">
        <v>1046</v>
      </c>
      <c r="DF27" s="10">
        <v>16640524809</v>
      </c>
      <c r="DG27" s="10">
        <v>49813517143</v>
      </c>
      <c r="DH27" s="10">
        <v>4592704</v>
      </c>
      <c r="DI27" s="10">
        <v>4592704</v>
      </c>
      <c r="DJ27" s="10">
        <v>3629204</v>
      </c>
      <c r="DK27" s="10">
        <v>0</v>
      </c>
      <c r="DL27" s="10">
        <v>0</v>
      </c>
      <c r="DM27" s="12">
        <v>11</v>
      </c>
      <c r="DN27" s="12">
        <v>0</v>
      </c>
      <c r="DO27" s="1" t="s">
        <v>1080</v>
      </c>
      <c r="DP27" s="15">
        <v>0.10254890337</v>
      </c>
      <c r="DQ27" s="1" t="s">
        <v>145</v>
      </c>
      <c r="DR27" s="12">
        <v>4840</v>
      </c>
      <c r="DS27" s="13">
        <v>750</v>
      </c>
      <c r="DT27" s="13">
        <v>949</v>
      </c>
      <c r="DU27" s="13">
        <v>949</v>
      </c>
      <c r="DV27" s="1" t="s">
        <v>662</v>
      </c>
      <c r="DW27" s="1" t="s">
        <v>608</v>
      </c>
      <c r="DX27" s="32">
        <v>988</v>
      </c>
      <c r="DY27" s="2" t="str">
        <f t="shared" si="0"/>
        <v>lower</v>
      </c>
      <c r="DZ27" s="33">
        <f>INDEX('[1]Statewide Per Capita for PressR'!$B$3:$B$31,MATCH(DW27,'[1]Statewide Per Capita for PressR'!$A$3:$A$31,0))</f>
        <v>4924.1661209310741</v>
      </c>
      <c r="EA27" s="1" t="s">
        <v>749</v>
      </c>
      <c r="EB27" s="32">
        <f t="shared" si="1"/>
        <v>381.41186108961813</v>
      </c>
      <c r="EC27" s="2" t="str">
        <f t="shared" si="3"/>
        <v>lower</v>
      </c>
      <c r="ED27" s="33">
        <f>INDEX('[1]Statewide Per Capita for PressR'!$B$3:$B$31,MATCH(EA27,'[1]Statewide Per Capita for PressR'!$A$3:$A$31,0))</f>
        <v>910.23430244950634</v>
      </c>
      <c r="EE27" s="1" t="s">
        <v>760</v>
      </c>
      <c r="EF27" s="2">
        <f t="shared" si="2"/>
        <v>245.55095352965273</v>
      </c>
      <c r="EG27" s="2" t="str">
        <f t="shared" si="4"/>
        <v>lower</v>
      </c>
      <c r="EH27" s="33">
        <f>INDEX('[1]Statewide Per Capita for PressR'!$B$3:$B$31,MATCH(EE27,'[1]Statewide Per Capita for PressR'!$A$3:$A$31,0))</f>
        <v>317.28124658309576</v>
      </c>
      <c r="EJ27" s="2"/>
    </row>
    <row r="28" spans="1:140" x14ac:dyDescent="0.25">
      <c r="A28" s="1">
        <v>27</v>
      </c>
      <c r="B28" s="1" t="s">
        <v>302</v>
      </c>
      <c r="C28" s="10">
        <v>127655443</v>
      </c>
      <c r="D28" s="35" t="s">
        <v>830</v>
      </c>
      <c r="E28" s="2">
        <v>68</v>
      </c>
      <c r="F28" s="1" t="s">
        <v>296</v>
      </c>
      <c r="G28" s="2">
        <v>33</v>
      </c>
      <c r="H28" s="1" t="s">
        <v>204</v>
      </c>
      <c r="I28" s="2">
        <v>91</v>
      </c>
      <c r="J28" s="1" t="s">
        <v>300</v>
      </c>
      <c r="K28" s="2">
        <v>43</v>
      </c>
      <c r="L28" s="1" t="s">
        <v>291</v>
      </c>
      <c r="M28" s="2">
        <v>67</v>
      </c>
      <c r="N28" s="1" t="s">
        <v>213</v>
      </c>
      <c r="O28" s="2">
        <v>52</v>
      </c>
      <c r="P28" s="1" t="s">
        <v>163</v>
      </c>
      <c r="Q28" s="2">
        <v>41</v>
      </c>
      <c r="R28" s="1" t="s">
        <v>230</v>
      </c>
      <c r="S28" s="2">
        <v>28</v>
      </c>
      <c r="T28" s="1" t="s">
        <v>286</v>
      </c>
      <c r="U28" s="2">
        <v>60</v>
      </c>
      <c r="V28" s="1" t="s">
        <v>212</v>
      </c>
      <c r="W28" s="12">
        <v>602.66999999999996</v>
      </c>
      <c r="X28" s="12">
        <v>48166</v>
      </c>
      <c r="Y28" s="12">
        <v>50837</v>
      </c>
      <c r="Z28" s="10">
        <v>2511</v>
      </c>
      <c r="AA28" s="12">
        <v>84</v>
      </c>
      <c r="AB28" s="24" t="s">
        <v>1036</v>
      </c>
      <c r="AC28" s="14">
        <v>2671</v>
      </c>
      <c r="AD28" s="1">
        <v>53</v>
      </c>
      <c r="AE28" s="12">
        <v>7051339</v>
      </c>
      <c r="AF28" s="41" t="s">
        <v>136</v>
      </c>
      <c r="AG28" s="13">
        <v>88968443</v>
      </c>
      <c r="AH28" s="35" t="s">
        <v>786</v>
      </c>
      <c r="AI28" s="41" t="s">
        <v>757</v>
      </c>
      <c r="AJ28" s="10">
        <v>16862000</v>
      </c>
      <c r="AK28" s="35" t="s">
        <v>882</v>
      </c>
      <c r="AL28" s="41" t="s">
        <v>756</v>
      </c>
      <c r="AM28" s="10">
        <v>4250000</v>
      </c>
      <c r="AN28" s="35" t="s">
        <v>857</v>
      </c>
      <c r="AO28" s="1" t="s">
        <v>137</v>
      </c>
      <c r="AP28" s="10">
        <v>3000000</v>
      </c>
      <c r="AQ28" s="1" t="s">
        <v>282</v>
      </c>
      <c r="AR28" s="1" t="s">
        <v>167</v>
      </c>
      <c r="AS28" s="10">
        <v>0</v>
      </c>
      <c r="AT28" s="1" t="s">
        <v>167</v>
      </c>
      <c r="AU28" s="1" t="s">
        <v>136</v>
      </c>
      <c r="AV28" s="10">
        <v>88968443</v>
      </c>
      <c r="AW28" s="32" t="s">
        <v>786</v>
      </c>
      <c r="AX28" s="10">
        <v>1750</v>
      </c>
      <c r="AY28" s="1" t="s">
        <v>139</v>
      </c>
      <c r="AZ28" s="10">
        <v>34721964611</v>
      </c>
      <c r="BA28" s="1" t="s">
        <v>616</v>
      </c>
      <c r="BB28" s="10">
        <v>4924</v>
      </c>
      <c r="BC28" s="1" t="s">
        <v>617</v>
      </c>
      <c r="BD28" s="10">
        <v>0</v>
      </c>
      <c r="BE28" s="1" t="s">
        <v>167</v>
      </c>
      <c r="BF28" s="10">
        <v>0</v>
      </c>
      <c r="BG28" s="1" t="s">
        <v>139</v>
      </c>
      <c r="BH28" s="10">
        <v>6816175940</v>
      </c>
      <c r="BI28" s="1" t="s">
        <v>618</v>
      </c>
      <c r="BJ28" s="10">
        <v>966</v>
      </c>
      <c r="BK28" s="1" t="s">
        <v>611</v>
      </c>
      <c r="BL28" s="10">
        <v>2965000</v>
      </c>
      <c r="BM28" s="1" t="s">
        <v>282</v>
      </c>
      <c r="BN28" s="10">
        <v>58</v>
      </c>
      <c r="BO28" s="1" t="s">
        <v>139</v>
      </c>
      <c r="BP28" s="10">
        <v>6418370636</v>
      </c>
      <c r="BQ28" s="1" t="s">
        <v>619</v>
      </c>
      <c r="BR28" s="10">
        <v>910</v>
      </c>
      <c r="BS28" s="1" t="s">
        <v>757</v>
      </c>
      <c r="BT28" s="10">
        <v>16862000</v>
      </c>
      <c r="BU28" s="1" t="s">
        <v>189</v>
      </c>
      <c r="BV28" s="10">
        <v>332</v>
      </c>
      <c r="BW28" s="1" t="s">
        <v>139</v>
      </c>
      <c r="BX28" s="10">
        <v>5675715916</v>
      </c>
      <c r="BY28" s="1" t="s">
        <v>620</v>
      </c>
      <c r="BZ28" s="10">
        <v>804</v>
      </c>
      <c r="CA28" s="1" t="s">
        <v>756</v>
      </c>
      <c r="CB28" s="10">
        <v>4250000</v>
      </c>
      <c r="CC28" s="1" t="s">
        <v>663</v>
      </c>
      <c r="CD28" s="10">
        <v>84</v>
      </c>
      <c r="CE28" s="1" t="s">
        <v>139</v>
      </c>
      <c r="CF28" s="10">
        <v>4062872544</v>
      </c>
      <c r="CG28" s="1" t="s">
        <v>567</v>
      </c>
      <c r="CH28" s="10">
        <v>576</v>
      </c>
      <c r="CI28" s="10">
        <v>132149902</v>
      </c>
      <c r="CJ28" s="10">
        <v>-4494459</v>
      </c>
      <c r="CK28" s="35" t="s">
        <v>846</v>
      </c>
      <c r="CL28" s="22" t="s">
        <v>1078</v>
      </c>
      <c r="CM28" s="1" t="s">
        <v>142</v>
      </c>
      <c r="CN28" s="10">
        <v>21425000</v>
      </c>
      <c r="CO28" s="10">
        <v>-4563000</v>
      </c>
      <c r="CP28" s="15">
        <v>-0.212975</v>
      </c>
      <c r="CQ28" s="1" t="s">
        <v>143</v>
      </c>
      <c r="CR28" s="10">
        <v>19993000</v>
      </c>
      <c r="CS28" s="10">
        <v>-3385000</v>
      </c>
      <c r="CT28" s="15">
        <v>-0.16930899999999999</v>
      </c>
      <c r="CU28" s="1" t="s">
        <v>143</v>
      </c>
      <c r="CV28" s="10">
        <v>2662000</v>
      </c>
      <c r="CW28" s="10">
        <v>1588000</v>
      </c>
      <c r="CX28" s="15">
        <v>0.59654395191590004</v>
      </c>
      <c r="CY28" s="1" t="s">
        <v>155</v>
      </c>
      <c r="CZ28" s="1" t="s">
        <v>144</v>
      </c>
      <c r="DA28" s="10">
        <v>7808213</v>
      </c>
      <c r="DB28" s="37" t="s">
        <v>877</v>
      </c>
      <c r="DC28" s="10">
        <v>103083443</v>
      </c>
      <c r="DD28" s="37" t="s">
        <v>1010</v>
      </c>
      <c r="DE28" s="39" t="s">
        <v>1047</v>
      </c>
      <c r="DF28" s="10">
        <v>16640524809</v>
      </c>
      <c r="DG28" s="10">
        <v>49813517143</v>
      </c>
      <c r="DH28" s="10">
        <v>21112000</v>
      </c>
      <c r="DI28" s="10">
        <v>16862000</v>
      </c>
      <c r="DJ28" s="10">
        <v>16608000</v>
      </c>
      <c r="DK28" s="10">
        <v>4250000</v>
      </c>
      <c r="DL28" s="10">
        <v>0</v>
      </c>
      <c r="DM28" s="12">
        <v>20</v>
      </c>
      <c r="DN28" s="12">
        <v>1</v>
      </c>
      <c r="DO28" s="1" t="s">
        <v>1043</v>
      </c>
      <c r="DP28" s="15">
        <v>0.10254890337</v>
      </c>
      <c r="DQ28" s="1" t="s">
        <v>145</v>
      </c>
      <c r="DR28" s="12">
        <v>8518</v>
      </c>
      <c r="DS28" s="13">
        <v>2449</v>
      </c>
      <c r="DT28" s="13">
        <v>1979</v>
      </c>
      <c r="DU28" s="13">
        <v>2478</v>
      </c>
      <c r="DV28" s="1" t="s">
        <v>1137</v>
      </c>
      <c r="DW28" s="1" t="s">
        <v>608</v>
      </c>
      <c r="DX28" s="32">
        <v>1750</v>
      </c>
      <c r="DY28" s="2" t="str">
        <f t="shared" si="0"/>
        <v>lower</v>
      </c>
      <c r="DZ28" s="33">
        <f>INDEX('[1]Statewide Per Capita for PressR'!$B$3:$B$31,MATCH(DW28,'[1]Statewide Per Capita for PressR'!$A$3:$A$31,0))</f>
        <v>4924.1661209310741</v>
      </c>
      <c r="EA28" s="1" t="s">
        <v>758</v>
      </c>
      <c r="EB28" s="32">
        <f t="shared" si="1"/>
        <v>331.68755040620022</v>
      </c>
      <c r="EC28" s="2" t="str">
        <f t="shared" si="3"/>
        <v>lower</v>
      </c>
      <c r="ED28" s="33">
        <f>INDEX('[1]Statewide Per Capita for PressR'!$B$3:$B$31,MATCH(EA28,'[1]Statewide Per Capita for PressR'!$A$3:$A$31,0))</f>
        <v>804.91321095184901</v>
      </c>
      <c r="EE28" s="1" t="s">
        <v>755</v>
      </c>
      <c r="EF28" s="2">
        <f t="shared" si="2"/>
        <v>83.600527175089013</v>
      </c>
      <c r="EG28" s="2" t="str">
        <f t="shared" si="4"/>
        <v>lower</v>
      </c>
      <c r="EH28" s="33">
        <f>INDEX('[1]Statewide Per Capita for PressR'!$B$3:$B$31,MATCH(EE28,'[1]Statewide Per Capita for PressR'!$A$3:$A$31,0))</f>
        <v>576.18454367319453</v>
      </c>
      <c r="EJ28" s="2"/>
    </row>
    <row r="29" spans="1:140" x14ac:dyDescent="0.25">
      <c r="A29" s="1">
        <v>28</v>
      </c>
      <c r="B29" s="1" t="s">
        <v>306</v>
      </c>
      <c r="C29" s="10">
        <v>138594852</v>
      </c>
      <c r="D29" s="35" t="s">
        <v>959</v>
      </c>
      <c r="E29" s="2">
        <v>67</v>
      </c>
      <c r="F29" s="1" t="s">
        <v>213</v>
      </c>
      <c r="G29" s="2">
        <v>49</v>
      </c>
      <c r="H29" s="1" t="s">
        <v>307</v>
      </c>
      <c r="I29" s="2">
        <v>75</v>
      </c>
      <c r="J29" s="1" t="s">
        <v>206</v>
      </c>
      <c r="K29" s="2">
        <v>69</v>
      </c>
      <c r="L29" s="1" t="s">
        <v>129</v>
      </c>
      <c r="M29" s="2">
        <v>73</v>
      </c>
      <c r="N29" s="1" t="s">
        <v>197</v>
      </c>
      <c r="O29" s="2">
        <v>69</v>
      </c>
      <c r="P29" s="1" t="s">
        <v>129</v>
      </c>
      <c r="Q29" s="2">
        <v>66</v>
      </c>
      <c r="R29" s="1" t="s">
        <v>267</v>
      </c>
      <c r="S29" s="2">
        <v>60</v>
      </c>
      <c r="T29" s="1" t="s">
        <v>212</v>
      </c>
      <c r="U29" s="2">
        <v>69</v>
      </c>
      <c r="V29" s="1" t="s">
        <v>129</v>
      </c>
      <c r="W29" s="12">
        <v>610.92999999999995</v>
      </c>
      <c r="X29" s="12">
        <v>29464</v>
      </c>
      <c r="Y29" s="12">
        <v>30554</v>
      </c>
      <c r="Z29" s="10">
        <v>4536</v>
      </c>
      <c r="AA29" s="12">
        <v>50</v>
      </c>
      <c r="AB29" s="24" t="s">
        <v>1057</v>
      </c>
      <c r="AC29" s="14">
        <v>1090</v>
      </c>
      <c r="AD29" s="1">
        <v>55</v>
      </c>
      <c r="AE29" s="12">
        <v>7051339</v>
      </c>
      <c r="AF29" s="41" t="s">
        <v>136</v>
      </c>
      <c r="AG29" s="13">
        <v>58363252</v>
      </c>
      <c r="AH29" s="35" t="s">
        <v>787</v>
      </c>
      <c r="AI29" s="41" t="s">
        <v>617</v>
      </c>
      <c r="AJ29" s="10">
        <v>49341350</v>
      </c>
      <c r="AK29" s="35" t="s">
        <v>768</v>
      </c>
      <c r="AL29" s="41" t="s">
        <v>633</v>
      </c>
      <c r="AM29" s="10">
        <v>5250000</v>
      </c>
      <c r="AN29" s="35" t="s">
        <v>846</v>
      </c>
      <c r="AO29" s="1" t="s">
        <v>632</v>
      </c>
      <c r="AP29" s="10">
        <v>5000000</v>
      </c>
      <c r="AQ29" s="1" t="s">
        <v>181</v>
      </c>
      <c r="AR29" s="1" t="s">
        <v>137</v>
      </c>
      <c r="AS29" s="10">
        <v>4800000</v>
      </c>
      <c r="AT29" s="1" t="s">
        <v>308</v>
      </c>
      <c r="AU29" s="1" t="s">
        <v>136</v>
      </c>
      <c r="AV29" s="10">
        <v>58363252</v>
      </c>
      <c r="AW29" s="32" t="s">
        <v>787</v>
      </c>
      <c r="AX29" s="10">
        <v>1910</v>
      </c>
      <c r="AY29" s="1" t="s">
        <v>139</v>
      </c>
      <c r="AZ29" s="10">
        <v>34721964611</v>
      </c>
      <c r="BA29" s="1" t="s">
        <v>616</v>
      </c>
      <c r="BB29" s="10">
        <v>4924</v>
      </c>
      <c r="BC29" s="1" t="s">
        <v>617</v>
      </c>
      <c r="BD29" s="10">
        <v>49341350</v>
      </c>
      <c r="BE29" s="1" t="s">
        <v>576</v>
      </c>
      <c r="BF29" s="10">
        <v>1615</v>
      </c>
      <c r="BG29" s="1" t="s">
        <v>141</v>
      </c>
      <c r="BH29" s="10">
        <v>6816175940</v>
      </c>
      <c r="BI29" s="1" t="s">
        <v>618</v>
      </c>
      <c r="BJ29" s="10">
        <v>966</v>
      </c>
      <c r="BK29" s="1" t="s">
        <v>611</v>
      </c>
      <c r="BL29" s="10">
        <v>3731000</v>
      </c>
      <c r="BM29" s="1" t="s">
        <v>350</v>
      </c>
      <c r="BN29" s="10">
        <v>122</v>
      </c>
      <c r="BO29" s="1" t="s">
        <v>139</v>
      </c>
      <c r="BP29" s="10">
        <v>6418370636</v>
      </c>
      <c r="BQ29" s="1" t="s">
        <v>619</v>
      </c>
      <c r="BR29" s="10">
        <v>910</v>
      </c>
      <c r="BS29" s="1" t="s">
        <v>757</v>
      </c>
      <c r="BT29" s="10">
        <v>3989250</v>
      </c>
      <c r="BU29" s="1" t="s">
        <v>200</v>
      </c>
      <c r="BV29" s="10">
        <v>131</v>
      </c>
      <c r="BW29" s="1" t="s">
        <v>139</v>
      </c>
      <c r="BX29" s="10">
        <v>5675715916</v>
      </c>
      <c r="BY29" s="1" t="s">
        <v>620</v>
      </c>
      <c r="BZ29" s="10">
        <v>804</v>
      </c>
      <c r="CA29" s="1" t="s">
        <v>756</v>
      </c>
      <c r="CB29" s="10">
        <v>0</v>
      </c>
      <c r="CC29" s="1" t="s">
        <v>167</v>
      </c>
      <c r="CD29" s="10">
        <v>0</v>
      </c>
      <c r="CE29" s="1" t="s">
        <v>139</v>
      </c>
      <c r="CF29" s="10">
        <v>4062872544</v>
      </c>
      <c r="CG29" s="1" t="s">
        <v>567</v>
      </c>
      <c r="CH29" s="10">
        <v>576</v>
      </c>
      <c r="CI29" s="10">
        <v>134798152</v>
      </c>
      <c r="CJ29" s="10">
        <v>3796700</v>
      </c>
      <c r="CK29" s="35" t="s">
        <v>857</v>
      </c>
      <c r="CL29" s="22" t="s">
        <v>1078</v>
      </c>
      <c r="CM29" s="1" t="s">
        <v>154</v>
      </c>
      <c r="CN29" s="10">
        <v>3989250</v>
      </c>
      <c r="CO29" s="10">
        <v>0</v>
      </c>
      <c r="CP29" s="15">
        <v>0</v>
      </c>
      <c r="CQ29" s="1" t="s">
        <v>169</v>
      </c>
      <c r="CR29" s="10">
        <v>3929250</v>
      </c>
      <c r="CS29" s="10">
        <v>0</v>
      </c>
      <c r="CT29" s="15">
        <v>0</v>
      </c>
      <c r="CU29" s="1" t="s">
        <v>169</v>
      </c>
      <c r="CV29" s="10">
        <v>0</v>
      </c>
      <c r="CW29" s="10">
        <v>0</v>
      </c>
      <c r="CX29" s="15">
        <v>0</v>
      </c>
      <c r="CY29" s="1" t="s">
        <v>169</v>
      </c>
      <c r="CZ29" s="1" t="s">
        <v>144</v>
      </c>
      <c r="DA29" s="10">
        <v>19191752</v>
      </c>
      <c r="DB29" s="37" t="s">
        <v>819</v>
      </c>
      <c r="DC29" s="10">
        <v>85264252</v>
      </c>
      <c r="DD29" s="37" t="s">
        <v>780</v>
      </c>
      <c r="DE29" s="39" t="s">
        <v>1042</v>
      </c>
      <c r="DF29" s="10">
        <v>16640524809</v>
      </c>
      <c r="DG29" s="10">
        <v>49813517143</v>
      </c>
      <c r="DH29" s="10">
        <v>7989250</v>
      </c>
      <c r="DI29" s="10">
        <v>3989250</v>
      </c>
      <c r="DJ29" s="10">
        <v>3929250</v>
      </c>
      <c r="DK29" s="10">
        <v>0</v>
      </c>
      <c r="DL29" s="10">
        <v>4000000</v>
      </c>
      <c r="DM29" s="12">
        <v>8</v>
      </c>
      <c r="DN29" s="12">
        <v>0</v>
      </c>
      <c r="DO29" s="1" t="s">
        <v>1080</v>
      </c>
      <c r="DP29" s="15">
        <v>0.10254890337</v>
      </c>
      <c r="DQ29" s="1" t="s">
        <v>145</v>
      </c>
      <c r="DR29" s="12">
        <v>3483</v>
      </c>
      <c r="DS29" s="13">
        <v>1128</v>
      </c>
      <c r="DT29" s="13">
        <v>1145</v>
      </c>
      <c r="DU29" s="13">
        <v>2293</v>
      </c>
      <c r="DV29" s="1" t="s">
        <v>1138</v>
      </c>
      <c r="DW29" s="1" t="s">
        <v>608</v>
      </c>
      <c r="DX29" s="32">
        <v>1910</v>
      </c>
      <c r="DY29" s="2" t="str">
        <f t="shared" si="0"/>
        <v>lower</v>
      </c>
      <c r="DZ29" s="33">
        <f>INDEX('[1]Statewide Per Capita for PressR'!$B$3:$B$31,MATCH(DW29,'[1]Statewide Per Capita for PressR'!$A$3:$A$31,0))</f>
        <v>4924.1661209310741</v>
      </c>
      <c r="EA29" s="1" t="s">
        <v>748</v>
      </c>
      <c r="EB29" s="32">
        <f t="shared" si="1"/>
        <v>1614.8900307652025</v>
      </c>
      <c r="EC29" s="2" t="str">
        <f t="shared" si="3"/>
        <v>higher</v>
      </c>
      <c r="ED29" s="33">
        <f>INDEX('[1]Statewide Per Capita for PressR'!$B$3:$B$31,MATCH(EA29,'[1]Statewide Per Capita for PressR'!$A$3:$A$31,0))</f>
        <v>966.64987174776309</v>
      </c>
      <c r="EE29" s="1" t="s">
        <v>760</v>
      </c>
      <c r="EF29" s="2">
        <f t="shared" si="2"/>
        <v>171.82692937094978</v>
      </c>
      <c r="EG29" s="2" t="str">
        <f t="shared" si="4"/>
        <v>lower</v>
      </c>
      <c r="EH29" s="33">
        <f>INDEX('[1]Statewide Per Capita for PressR'!$B$3:$B$31,MATCH(EE29,'[1]Statewide Per Capita for PressR'!$A$3:$A$31,0))</f>
        <v>317.28124658309576</v>
      </c>
      <c r="EJ29" s="2"/>
    </row>
    <row r="30" spans="1:140" x14ac:dyDescent="0.25">
      <c r="A30" s="1">
        <v>29</v>
      </c>
      <c r="B30" s="1" t="s">
        <v>310</v>
      </c>
      <c r="C30" s="10">
        <v>147623423</v>
      </c>
      <c r="D30" s="35" t="s">
        <v>960</v>
      </c>
      <c r="E30" s="2">
        <v>63</v>
      </c>
      <c r="F30" s="1" t="s">
        <v>198</v>
      </c>
      <c r="G30" s="2">
        <v>61</v>
      </c>
      <c r="H30" s="1" t="s">
        <v>303</v>
      </c>
      <c r="I30" s="2">
        <v>61</v>
      </c>
      <c r="J30" s="1" t="s">
        <v>303</v>
      </c>
      <c r="K30" s="2">
        <v>40</v>
      </c>
      <c r="L30" s="1" t="s">
        <v>153</v>
      </c>
      <c r="M30" s="2">
        <v>34</v>
      </c>
      <c r="N30" s="1" t="s">
        <v>228</v>
      </c>
      <c r="O30" s="2">
        <v>44</v>
      </c>
      <c r="P30" s="1" t="s">
        <v>334</v>
      </c>
      <c r="Q30" s="2">
        <v>71</v>
      </c>
      <c r="R30" s="1" t="s">
        <v>343</v>
      </c>
      <c r="S30" s="2">
        <v>42</v>
      </c>
      <c r="T30" s="1" t="s">
        <v>152</v>
      </c>
      <c r="U30" s="2">
        <v>67</v>
      </c>
      <c r="V30" s="1" t="s">
        <v>213</v>
      </c>
      <c r="W30" s="12">
        <v>280.33</v>
      </c>
      <c r="X30" s="12">
        <v>20719</v>
      </c>
      <c r="Y30" s="12">
        <v>24277</v>
      </c>
      <c r="Z30" s="10">
        <v>6081</v>
      </c>
      <c r="AA30" s="12">
        <v>87</v>
      </c>
      <c r="AB30" s="24" t="s">
        <v>1052</v>
      </c>
      <c r="AC30" s="14">
        <v>3558</v>
      </c>
      <c r="AD30" s="1">
        <v>57</v>
      </c>
      <c r="AE30" s="12">
        <v>7051339</v>
      </c>
      <c r="AF30" s="41" t="s">
        <v>136</v>
      </c>
      <c r="AG30" s="13">
        <v>130954419</v>
      </c>
      <c r="AH30" s="35" t="s">
        <v>782</v>
      </c>
      <c r="AI30" s="41" t="s">
        <v>611</v>
      </c>
      <c r="AJ30" s="10">
        <v>7352250</v>
      </c>
      <c r="AK30" s="35" t="s">
        <v>865</v>
      </c>
      <c r="AL30" s="41" t="s">
        <v>757</v>
      </c>
      <c r="AM30" s="10">
        <v>7033250</v>
      </c>
      <c r="AN30" s="35" t="s">
        <v>865</v>
      </c>
      <c r="AO30" s="1" t="s">
        <v>137</v>
      </c>
      <c r="AP30" s="10">
        <v>1175000</v>
      </c>
      <c r="AQ30" s="1" t="s">
        <v>257</v>
      </c>
      <c r="AR30" s="1" t="s">
        <v>624</v>
      </c>
      <c r="AS30" s="10">
        <v>1000000</v>
      </c>
      <c r="AT30" s="1" t="s">
        <v>312</v>
      </c>
      <c r="AU30" s="1" t="s">
        <v>136</v>
      </c>
      <c r="AV30" s="10">
        <v>130954419</v>
      </c>
      <c r="AW30" s="32" t="s">
        <v>782</v>
      </c>
      <c r="AX30" s="10">
        <v>5394</v>
      </c>
      <c r="AY30" s="1" t="s">
        <v>141</v>
      </c>
      <c r="AZ30" s="10">
        <v>34721964611</v>
      </c>
      <c r="BA30" s="1" t="s">
        <v>616</v>
      </c>
      <c r="BB30" s="10">
        <v>4924</v>
      </c>
      <c r="BC30" s="1" t="s">
        <v>617</v>
      </c>
      <c r="BD30" s="10">
        <v>0</v>
      </c>
      <c r="BE30" s="1" t="s">
        <v>167</v>
      </c>
      <c r="BF30" s="10">
        <v>0</v>
      </c>
      <c r="BG30" s="1" t="s">
        <v>139</v>
      </c>
      <c r="BH30" s="10">
        <v>6816175940</v>
      </c>
      <c r="BI30" s="1" t="s">
        <v>618</v>
      </c>
      <c r="BJ30" s="10">
        <v>966</v>
      </c>
      <c r="BK30" s="1" t="s">
        <v>611</v>
      </c>
      <c r="BL30" s="10">
        <v>7352250</v>
      </c>
      <c r="BM30" s="1" t="s">
        <v>292</v>
      </c>
      <c r="BN30" s="10">
        <v>303</v>
      </c>
      <c r="BO30" s="1" t="s">
        <v>139</v>
      </c>
      <c r="BP30" s="10">
        <v>6418370636</v>
      </c>
      <c r="BQ30" s="1" t="s">
        <v>619</v>
      </c>
      <c r="BR30" s="10">
        <v>910</v>
      </c>
      <c r="BS30" s="1" t="s">
        <v>757</v>
      </c>
      <c r="BT30" s="10">
        <v>7033250</v>
      </c>
      <c r="BU30" s="1" t="s">
        <v>263</v>
      </c>
      <c r="BV30" s="10">
        <v>290</v>
      </c>
      <c r="BW30" s="1" t="s">
        <v>139</v>
      </c>
      <c r="BX30" s="10">
        <v>5675715916</v>
      </c>
      <c r="BY30" s="1" t="s">
        <v>620</v>
      </c>
      <c r="BZ30" s="10">
        <v>804</v>
      </c>
      <c r="CA30" s="1" t="s">
        <v>756</v>
      </c>
      <c r="CB30" s="10">
        <v>0</v>
      </c>
      <c r="CC30" s="1" t="s">
        <v>167</v>
      </c>
      <c r="CD30" s="10">
        <v>0</v>
      </c>
      <c r="CE30" s="1" t="s">
        <v>139</v>
      </c>
      <c r="CF30" s="10">
        <v>4062872544</v>
      </c>
      <c r="CG30" s="1" t="s">
        <v>567</v>
      </c>
      <c r="CH30" s="10">
        <v>576</v>
      </c>
      <c r="CI30" s="10">
        <v>119013024</v>
      </c>
      <c r="CJ30" s="10">
        <v>28610399</v>
      </c>
      <c r="CK30" s="35" t="s">
        <v>792</v>
      </c>
      <c r="CL30" s="22" t="s">
        <v>1060</v>
      </c>
      <c r="CM30" s="1" t="s">
        <v>154</v>
      </c>
      <c r="CN30" s="10">
        <v>5288750</v>
      </c>
      <c r="CO30" s="10">
        <v>1744500</v>
      </c>
      <c r="CP30" s="15">
        <v>0.32985100000000001</v>
      </c>
      <c r="CQ30" s="1" t="s">
        <v>155</v>
      </c>
      <c r="CR30" s="10">
        <v>5170000</v>
      </c>
      <c r="CS30" s="10">
        <v>1702000</v>
      </c>
      <c r="CT30" s="15">
        <v>0.329206</v>
      </c>
      <c r="CU30" s="1" t="s">
        <v>155</v>
      </c>
      <c r="CV30" s="10">
        <v>0</v>
      </c>
      <c r="CW30" s="10">
        <v>0</v>
      </c>
      <c r="CX30" s="15">
        <v>0</v>
      </c>
      <c r="CY30" s="1" t="s">
        <v>169</v>
      </c>
      <c r="CZ30" s="1" t="s">
        <v>144</v>
      </c>
      <c r="DA30" s="10">
        <v>52268863</v>
      </c>
      <c r="DB30" s="37" t="s">
        <v>889</v>
      </c>
      <c r="DC30" s="10">
        <v>140040173</v>
      </c>
      <c r="DD30" s="37" t="s">
        <v>1011</v>
      </c>
      <c r="DE30" s="39" t="s">
        <v>1048</v>
      </c>
      <c r="DF30" s="10">
        <v>16640524809</v>
      </c>
      <c r="DG30" s="10">
        <v>49813517143</v>
      </c>
      <c r="DH30" s="10">
        <v>7033250</v>
      </c>
      <c r="DI30" s="10">
        <v>7033250</v>
      </c>
      <c r="DJ30" s="10">
        <v>6872000</v>
      </c>
      <c r="DK30" s="10">
        <v>0</v>
      </c>
      <c r="DL30" s="10">
        <v>0</v>
      </c>
      <c r="DM30" s="12">
        <v>8</v>
      </c>
      <c r="DN30" s="12">
        <v>0</v>
      </c>
      <c r="DO30" s="1" t="s">
        <v>1080</v>
      </c>
      <c r="DP30" s="15">
        <v>0.10254890337</v>
      </c>
      <c r="DQ30" s="1" t="s">
        <v>145</v>
      </c>
      <c r="DR30" s="12">
        <v>3029</v>
      </c>
      <c r="DS30" s="13">
        <v>2268</v>
      </c>
      <c r="DT30" s="13">
        <v>2321</v>
      </c>
      <c r="DU30" s="13">
        <v>2321</v>
      </c>
      <c r="DV30" s="1" t="s">
        <v>664</v>
      </c>
      <c r="DW30" s="1" t="s">
        <v>608</v>
      </c>
      <c r="DX30" s="32">
        <v>5394</v>
      </c>
      <c r="DY30" s="2" t="str">
        <f t="shared" si="0"/>
        <v>higher</v>
      </c>
      <c r="DZ30" s="33">
        <f>INDEX('[1]Statewide Per Capita for PressR'!$B$3:$B$31,MATCH(DW30,'[1]Statewide Per Capita for PressR'!$A$3:$A$31,0))</f>
        <v>4924.1661209310741</v>
      </c>
      <c r="EA30" s="1" t="s">
        <v>749</v>
      </c>
      <c r="EB30" s="32">
        <f t="shared" si="1"/>
        <v>302.84837500514891</v>
      </c>
      <c r="EC30" s="2" t="str">
        <f t="shared" si="3"/>
        <v>lower</v>
      </c>
      <c r="ED30" s="33">
        <f>INDEX('[1]Statewide Per Capita for PressR'!$B$3:$B$31,MATCH(EA30,'[1]Statewide Per Capita for PressR'!$A$3:$A$31,0))</f>
        <v>910.23430244950634</v>
      </c>
      <c r="EE30" s="1" t="s">
        <v>758</v>
      </c>
      <c r="EF30" s="2">
        <f t="shared" si="2"/>
        <v>289.70836594307372</v>
      </c>
      <c r="EG30" s="2" t="str">
        <f t="shared" si="4"/>
        <v>lower</v>
      </c>
      <c r="EH30" s="33">
        <f>INDEX('[1]Statewide Per Capita for PressR'!$B$3:$B$31,MATCH(EE30,'[1]Statewide Per Capita for PressR'!$A$3:$A$31,0))</f>
        <v>804.91321095184901</v>
      </c>
      <c r="EJ30" s="2"/>
    </row>
    <row r="31" spans="1:140" x14ac:dyDescent="0.25">
      <c r="A31" s="1">
        <v>30</v>
      </c>
      <c r="B31" s="1" t="s">
        <v>313</v>
      </c>
      <c r="C31" s="10">
        <v>543212041</v>
      </c>
      <c r="D31" s="35" t="s">
        <v>961</v>
      </c>
      <c r="E31" s="2">
        <v>17</v>
      </c>
      <c r="F31" s="1" t="s">
        <v>187</v>
      </c>
      <c r="G31" s="2">
        <v>20</v>
      </c>
      <c r="H31" s="1" t="s">
        <v>150</v>
      </c>
      <c r="I31" s="2">
        <v>47</v>
      </c>
      <c r="J31" s="1" t="s">
        <v>164</v>
      </c>
      <c r="K31" s="2">
        <v>30</v>
      </c>
      <c r="L31" s="1" t="s">
        <v>132</v>
      </c>
      <c r="M31" s="2">
        <v>49</v>
      </c>
      <c r="N31" s="1" t="s">
        <v>307</v>
      </c>
      <c r="O31" s="2">
        <v>27</v>
      </c>
      <c r="P31" s="1" t="s">
        <v>151</v>
      </c>
      <c r="Q31" s="2">
        <v>42</v>
      </c>
      <c r="R31" s="1" t="s">
        <v>152</v>
      </c>
      <c r="S31" s="2">
        <v>26</v>
      </c>
      <c r="T31" s="1" t="s">
        <v>224</v>
      </c>
      <c r="U31" s="2">
        <v>62</v>
      </c>
      <c r="V31" s="1" t="s">
        <v>134</v>
      </c>
      <c r="W31" s="12">
        <v>621.69000000000005</v>
      </c>
      <c r="X31" s="12">
        <v>63040</v>
      </c>
      <c r="Y31" s="12">
        <v>71405</v>
      </c>
      <c r="Z31" s="10">
        <v>7607</v>
      </c>
      <c r="AA31" s="12">
        <v>115</v>
      </c>
      <c r="AB31" s="24" t="s">
        <v>1062</v>
      </c>
      <c r="AC31" s="14">
        <v>8365</v>
      </c>
      <c r="AD31" s="1">
        <v>59</v>
      </c>
      <c r="AE31" s="12">
        <v>7051339</v>
      </c>
      <c r="AF31" s="41" t="s">
        <v>136</v>
      </c>
      <c r="AG31" s="13">
        <v>269337703</v>
      </c>
      <c r="AH31" s="35" t="s">
        <v>788</v>
      </c>
      <c r="AI31" s="41" t="s">
        <v>611</v>
      </c>
      <c r="AJ31" s="10">
        <v>84444877</v>
      </c>
      <c r="AK31" s="35" t="s">
        <v>883</v>
      </c>
      <c r="AL31" s="41" t="s">
        <v>629</v>
      </c>
      <c r="AM31" s="10">
        <v>53740000</v>
      </c>
      <c r="AN31" s="35" t="s">
        <v>879</v>
      </c>
      <c r="AO31" s="1" t="s">
        <v>617</v>
      </c>
      <c r="AP31" s="10">
        <v>35220000</v>
      </c>
      <c r="AQ31" s="1" t="s">
        <v>666</v>
      </c>
      <c r="AR31" s="1" t="s">
        <v>635</v>
      </c>
      <c r="AS31" s="10">
        <v>25600000</v>
      </c>
      <c r="AT31" s="1" t="s">
        <v>314</v>
      </c>
      <c r="AU31" s="1" t="s">
        <v>136</v>
      </c>
      <c r="AV31" s="10">
        <v>269337703</v>
      </c>
      <c r="AW31" s="32" t="s">
        <v>788</v>
      </c>
      <c r="AX31" s="10">
        <v>3772</v>
      </c>
      <c r="AY31" s="1" t="s">
        <v>139</v>
      </c>
      <c r="AZ31" s="10">
        <v>34721964611</v>
      </c>
      <c r="BA31" s="1" t="s">
        <v>616</v>
      </c>
      <c r="BB31" s="10">
        <v>4924</v>
      </c>
      <c r="BC31" s="1" t="s">
        <v>617</v>
      </c>
      <c r="BD31" s="10">
        <v>35220000</v>
      </c>
      <c r="BE31" s="1" t="s">
        <v>666</v>
      </c>
      <c r="BF31" s="10">
        <v>493</v>
      </c>
      <c r="BG31" s="1" t="s">
        <v>139</v>
      </c>
      <c r="BH31" s="10">
        <v>6816175940</v>
      </c>
      <c r="BI31" s="1" t="s">
        <v>618</v>
      </c>
      <c r="BJ31" s="10">
        <v>966</v>
      </c>
      <c r="BK31" s="1" t="s">
        <v>611</v>
      </c>
      <c r="BL31" s="10">
        <v>84444877</v>
      </c>
      <c r="BM31" s="1" t="s">
        <v>665</v>
      </c>
      <c r="BN31" s="10">
        <v>1183</v>
      </c>
      <c r="BO31" s="1" t="s">
        <v>141</v>
      </c>
      <c r="BP31" s="10">
        <v>6418370636</v>
      </c>
      <c r="BQ31" s="1" t="s">
        <v>619</v>
      </c>
      <c r="BR31" s="10">
        <v>910</v>
      </c>
      <c r="BS31" s="1" t="s">
        <v>757</v>
      </c>
      <c r="BT31" s="10">
        <v>20104461</v>
      </c>
      <c r="BU31" s="1" t="s">
        <v>667</v>
      </c>
      <c r="BV31" s="10">
        <v>282</v>
      </c>
      <c r="BW31" s="1" t="s">
        <v>139</v>
      </c>
      <c r="BX31" s="10">
        <v>5675715916</v>
      </c>
      <c r="BY31" s="1" t="s">
        <v>620</v>
      </c>
      <c r="BZ31" s="10">
        <v>804</v>
      </c>
      <c r="CA31" s="1" t="s">
        <v>756</v>
      </c>
      <c r="CB31" s="10">
        <v>500000</v>
      </c>
      <c r="CC31" s="1">
        <v>500000</v>
      </c>
      <c r="CD31" s="10">
        <v>7</v>
      </c>
      <c r="CE31" s="1" t="s">
        <v>139</v>
      </c>
      <c r="CF31" s="10">
        <v>4062872544</v>
      </c>
      <c r="CG31" s="1" t="s">
        <v>567</v>
      </c>
      <c r="CH31" s="10">
        <v>576</v>
      </c>
      <c r="CI31" s="10">
        <v>458028216</v>
      </c>
      <c r="CJ31" s="10">
        <v>85183825</v>
      </c>
      <c r="CK31" s="35" t="s">
        <v>780</v>
      </c>
      <c r="CL31" s="22" t="s">
        <v>1077</v>
      </c>
      <c r="CM31" s="1" t="s">
        <v>154</v>
      </c>
      <c r="CN31" s="10">
        <v>23121147</v>
      </c>
      <c r="CO31" s="10">
        <v>-3016686</v>
      </c>
      <c r="CP31" s="15">
        <v>-0.13047300000000001</v>
      </c>
      <c r="CQ31" s="1" t="s">
        <v>143</v>
      </c>
      <c r="CR31" s="10">
        <v>21499810</v>
      </c>
      <c r="CS31" s="10">
        <v>-2650730</v>
      </c>
      <c r="CT31" s="15">
        <v>-0.12329</v>
      </c>
      <c r="CU31" s="1" t="s">
        <v>143</v>
      </c>
      <c r="CV31" s="10">
        <v>500000</v>
      </c>
      <c r="CW31" s="10">
        <v>0</v>
      </c>
      <c r="CX31" s="15">
        <v>0</v>
      </c>
      <c r="CY31" s="1" t="s">
        <v>169</v>
      </c>
      <c r="CZ31" s="1" t="s">
        <v>144</v>
      </c>
      <c r="DA31" s="10">
        <v>34150505</v>
      </c>
      <c r="DB31" s="37" t="s">
        <v>870</v>
      </c>
      <c r="DC31" s="10">
        <v>429657580</v>
      </c>
      <c r="DD31" s="37" t="s">
        <v>1012</v>
      </c>
      <c r="DE31" s="39" t="s">
        <v>1047</v>
      </c>
      <c r="DF31" s="10">
        <v>16640524809</v>
      </c>
      <c r="DG31" s="10">
        <v>49813517143</v>
      </c>
      <c r="DH31" s="10">
        <v>20604461</v>
      </c>
      <c r="DI31" s="10">
        <v>20104461</v>
      </c>
      <c r="DJ31" s="10">
        <v>18849080</v>
      </c>
      <c r="DK31" s="10">
        <v>500000</v>
      </c>
      <c r="DL31" s="10">
        <v>0</v>
      </c>
      <c r="DM31" s="12">
        <v>22</v>
      </c>
      <c r="DN31" s="12">
        <v>2</v>
      </c>
      <c r="DO31" s="1" t="s">
        <v>1076</v>
      </c>
      <c r="DP31" s="15">
        <v>0.10254890337</v>
      </c>
      <c r="DQ31" s="1" t="s">
        <v>145</v>
      </c>
      <c r="DR31" s="12">
        <v>8518</v>
      </c>
      <c r="DS31" s="13">
        <v>2271</v>
      </c>
      <c r="DT31" s="13">
        <v>2360</v>
      </c>
      <c r="DU31" s="13">
        <v>2419</v>
      </c>
      <c r="DV31" s="1" t="s">
        <v>1139</v>
      </c>
      <c r="DW31" s="1" t="s">
        <v>608</v>
      </c>
      <c r="DX31" s="32">
        <v>3772</v>
      </c>
      <c r="DY31" s="2" t="str">
        <f t="shared" si="0"/>
        <v>lower</v>
      </c>
      <c r="DZ31" s="33">
        <f>INDEX('[1]Statewide Per Capita for PressR'!$B$3:$B$31,MATCH(DW31,'[1]Statewide Per Capita for PressR'!$A$3:$A$31,0))</f>
        <v>4924.1661209310741</v>
      </c>
      <c r="EA31" s="1" t="s">
        <v>749</v>
      </c>
      <c r="EB31" s="32">
        <f t="shared" si="1"/>
        <v>1182.6185421188993</v>
      </c>
      <c r="EC31" s="2" t="str">
        <f t="shared" si="3"/>
        <v>higher</v>
      </c>
      <c r="ED31" s="33">
        <f>INDEX('[1]Statewide Per Capita for PressR'!$B$3:$B$31,MATCH(EA31,'[1]Statewide Per Capita for PressR'!$A$3:$A$31,0))</f>
        <v>910.23430244950634</v>
      </c>
      <c r="EE31" s="1" t="s">
        <v>753</v>
      </c>
      <c r="EF31" s="2">
        <f t="shared" si="2"/>
        <v>752.60836075905047</v>
      </c>
      <c r="EG31" s="2" t="str">
        <f t="shared" si="4"/>
        <v>higher</v>
      </c>
      <c r="EH31" s="33">
        <f>INDEX('[1]Statewide Per Capita for PressR'!$B$3:$B$31,MATCH(EE31,'[1]Statewide Per Capita for PressR'!$A$3:$A$31,0))</f>
        <v>154.77854801761765</v>
      </c>
      <c r="EJ31" s="2"/>
    </row>
    <row r="32" spans="1:140" x14ac:dyDescent="0.25">
      <c r="A32" s="1">
        <v>31</v>
      </c>
      <c r="B32" s="1" t="s">
        <v>315</v>
      </c>
      <c r="C32" s="10">
        <v>121368824</v>
      </c>
      <c r="D32" s="35" t="s">
        <v>862</v>
      </c>
      <c r="E32" s="2">
        <v>72</v>
      </c>
      <c r="F32" s="1" t="s">
        <v>240</v>
      </c>
      <c r="G32" s="2">
        <v>82</v>
      </c>
      <c r="H32" s="1" t="s">
        <v>278</v>
      </c>
      <c r="I32" s="2">
        <v>28</v>
      </c>
      <c r="J32" s="1" t="s">
        <v>286</v>
      </c>
      <c r="K32" s="2">
        <v>84</v>
      </c>
      <c r="L32" s="1" t="s">
        <v>161</v>
      </c>
      <c r="M32" s="2">
        <v>87</v>
      </c>
      <c r="N32" s="1" t="s">
        <v>203</v>
      </c>
      <c r="O32" s="2">
        <v>86</v>
      </c>
      <c r="P32" s="1" t="s">
        <v>227</v>
      </c>
      <c r="Q32" s="2">
        <v>81</v>
      </c>
      <c r="R32" s="1" t="s">
        <v>225</v>
      </c>
      <c r="S32" s="2">
        <v>63</v>
      </c>
      <c r="T32" s="1" t="s">
        <v>198</v>
      </c>
      <c r="U32" s="2">
        <v>68</v>
      </c>
      <c r="V32" s="1" t="s">
        <v>296</v>
      </c>
      <c r="W32" s="12">
        <v>360.56</v>
      </c>
      <c r="X32" s="12">
        <v>14328</v>
      </c>
      <c r="Y32" s="12">
        <v>13783</v>
      </c>
      <c r="Z32" s="10">
        <v>8806</v>
      </c>
      <c r="AA32" s="12">
        <v>38</v>
      </c>
      <c r="AB32" s="24" t="s">
        <v>1091</v>
      </c>
      <c r="AC32" s="14">
        <v>-545</v>
      </c>
      <c r="AD32" s="1">
        <v>61</v>
      </c>
      <c r="AE32" s="12">
        <v>7051339</v>
      </c>
      <c r="AF32" s="41" t="s">
        <v>137</v>
      </c>
      <c r="AG32" s="13">
        <v>77677206</v>
      </c>
      <c r="AH32" s="35" t="s">
        <v>847</v>
      </c>
      <c r="AI32" s="41" t="s">
        <v>136</v>
      </c>
      <c r="AJ32" s="10">
        <v>22616618</v>
      </c>
      <c r="AK32" s="35" t="s">
        <v>789</v>
      </c>
      <c r="AL32" s="41" t="s">
        <v>611</v>
      </c>
      <c r="AM32" s="10">
        <v>11375000</v>
      </c>
      <c r="AN32" s="35" t="s">
        <v>804</v>
      </c>
      <c r="AO32" s="1" t="s">
        <v>757</v>
      </c>
      <c r="AP32" s="10">
        <v>4040000</v>
      </c>
      <c r="AQ32" s="1" t="s">
        <v>200</v>
      </c>
      <c r="AR32" s="1" t="s">
        <v>624</v>
      </c>
      <c r="AS32" s="10">
        <v>2100000</v>
      </c>
      <c r="AT32" s="1" t="s">
        <v>209</v>
      </c>
      <c r="AU32" s="1" t="s">
        <v>136</v>
      </c>
      <c r="AV32" s="10">
        <v>22616618</v>
      </c>
      <c r="AW32" s="32" t="s">
        <v>789</v>
      </c>
      <c r="AX32" s="10">
        <v>1641</v>
      </c>
      <c r="AY32" s="1" t="s">
        <v>139</v>
      </c>
      <c r="AZ32" s="10">
        <v>34721964611</v>
      </c>
      <c r="BA32" s="1" t="s">
        <v>616</v>
      </c>
      <c r="BB32" s="10">
        <v>4924</v>
      </c>
      <c r="BC32" s="1" t="s">
        <v>617</v>
      </c>
      <c r="BD32" s="10">
        <v>0</v>
      </c>
      <c r="BE32" s="1" t="s">
        <v>167</v>
      </c>
      <c r="BF32" s="10">
        <v>0</v>
      </c>
      <c r="BG32" s="1" t="s">
        <v>139</v>
      </c>
      <c r="BH32" s="10">
        <v>6816175940</v>
      </c>
      <c r="BI32" s="1" t="s">
        <v>618</v>
      </c>
      <c r="BJ32" s="10">
        <v>966</v>
      </c>
      <c r="BK32" s="1" t="s">
        <v>611</v>
      </c>
      <c r="BL32" s="10">
        <v>11375000</v>
      </c>
      <c r="BM32" s="1" t="s">
        <v>402</v>
      </c>
      <c r="BN32" s="10">
        <v>825</v>
      </c>
      <c r="BO32" s="1" t="s">
        <v>139</v>
      </c>
      <c r="BP32" s="10">
        <v>6418370636</v>
      </c>
      <c r="BQ32" s="1" t="s">
        <v>619</v>
      </c>
      <c r="BR32" s="10">
        <v>910</v>
      </c>
      <c r="BS32" s="1" t="s">
        <v>757</v>
      </c>
      <c r="BT32" s="10">
        <v>4040000</v>
      </c>
      <c r="BU32" s="1" t="s">
        <v>200</v>
      </c>
      <c r="BV32" s="10">
        <v>293</v>
      </c>
      <c r="BW32" s="1" t="s">
        <v>139</v>
      </c>
      <c r="BX32" s="10">
        <v>5675715916</v>
      </c>
      <c r="BY32" s="1" t="s">
        <v>620</v>
      </c>
      <c r="BZ32" s="10">
        <v>804</v>
      </c>
      <c r="CA32" s="1" t="s">
        <v>756</v>
      </c>
      <c r="CB32" s="10">
        <v>0</v>
      </c>
      <c r="CC32" s="1" t="s">
        <v>167</v>
      </c>
      <c r="CD32" s="10">
        <v>0</v>
      </c>
      <c r="CE32" s="1" t="s">
        <v>139</v>
      </c>
      <c r="CF32" s="10">
        <v>4062872544</v>
      </c>
      <c r="CG32" s="1" t="s">
        <v>567</v>
      </c>
      <c r="CH32" s="10">
        <v>576</v>
      </c>
      <c r="CI32" s="10">
        <v>113811561</v>
      </c>
      <c r="CJ32" s="10">
        <v>7557263</v>
      </c>
      <c r="CK32" s="35" t="s">
        <v>877</v>
      </c>
      <c r="CL32" s="22" t="s">
        <v>1067</v>
      </c>
      <c r="CM32" s="1" t="s">
        <v>154</v>
      </c>
      <c r="CN32" s="10">
        <v>4380000</v>
      </c>
      <c r="CO32" s="10">
        <v>-340000</v>
      </c>
      <c r="CP32" s="15">
        <v>-7.7625E-2</v>
      </c>
      <c r="CQ32" s="1" t="s">
        <v>143</v>
      </c>
      <c r="CR32" s="10">
        <v>3630000</v>
      </c>
      <c r="CS32" s="10">
        <v>70000</v>
      </c>
      <c r="CT32" s="15">
        <v>1.9283000000000002E-2</v>
      </c>
      <c r="CU32" s="1" t="s">
        <v>155</v>
      </c>
      <c r="CV32" s="10">
        <v>0</v>
      </c>
      <c r="CW32" s="10">
        <v>0</v>
      </c>
      <c r="CX32" s="15">
        <v>0</v>
      </c>
      <c r="CY32" s="1" t="s">
        <v>169</v>
      </c>
      <c r="CZ32" s="1" t="s">
        <v>144</v>
      </c>
      <c r="DA32" s="10">
        <v>8166624</v>
      </c>
      <c r="DB32" s="37" t="s">
        <v>877</v>
      </c>
      <c r="DC32" s="10">
        <v>40792624</v>
      </c>
      <c r="DD32" s="37" t="s">
        <v>1013</v>
      </c>
      <c r="DE32" s="39" t="s">
        <v>1049</v>
      </c>
      <c r="DF32" s="10">
        <v>16640524809</v>
      </c>
      <c r="DG32" s="10">
        <v>49813517143</v>
      </c>
      <c r="DH32" s="10">
        <v>4040000</v>
      </c>
      <c r="DI32" s="10">
        <v>4040000</v>
      </c>
      <c r="DJ32" s="10">
        <v>3700000</v>
      </c>
      <c r="DK32" s="10">
        <v>0</v>
      </c>
      <c r="DL32" s="10">
        <v>0</v>
      </c>
      <c r="DM32" s="12">
        <v>7</v>
      </c>
      <c r="DN32" s="12">
        <v>0</v>
      </c>
      <c r="DO32" s="1" t="s">
        <v>1080</v>
      </c>
      <c r="DP32" s="15">
        <v>0.10254890337</v>
      </c>
      <c r="DQ32" s="1" t="s">
        <v>145</v>
      </c>
      <c r="DR32" s="12">
        <v>1746</v>
      </c>
      <c r="DS32" s="13">
        <v>2118</v>
      </c>
      <c r="DT32" s="13">
        <v>2313</v>
      </c>
      <c r="DU32" s="13">
        <v>2313</v>
      </c>
      <c r="DV32" s="1" t="s">
        <v>1140</v>
      </c>
      <c r="DW32" s="1" t="s">
        <v>609</v>
      </c>
      <c r="DX32" s="32">
        <v>5636</v>
      </c>
      <c r="DY32" s="2" t="str">
        <f t="shared" si="0"/>
        <v>higher</v>
      </c>
      <c r="DZ32" s="33">
        <f>INDEX('[1]Statewide Per Capita for PressR'!$B$3:$B$31,MATCH(DW32,'[1]Statewide Per Capita for PressR'!$A$3:$A$31,0))</f>
        <v>272.32551236013472</v>
      </c>
      <c r="EA32" s="1" t="s">
        <v>608</v>
      </c>
      <c r="EB32" s="32">
        <f t="shared" si="1"/>
        <v>1640.9067692084452</v>
      </c>
      <c r="EC32" s="2" t="str">
        <f t="shared" si="3"/>
        <v>lower</v>
      </c>
      <c r="ED32" s="33">
        <f>INDEX('[1]Statewide Per Capita for PressR'!$B$3:$B$31,MATCH(EA32,'[1]Statewide Per Capita for PressR'!$A$3:$A$31,0))</f>
        <v>4924.1661209310741</v>
      </c>
      <c r="EE32" s="1" t="s">
        <v>749</v>
      </c>
      <c r="EF32" s="2">
        <f t="shared" si="2"/>
        <v>825.29202640934488</v>
      </c>
      <c r="EG32" s="2" t="str">
        <f t="shared" si="4"/>
        <v>lower</v>
      </c>
      <c r="EH32" s="33">
        <f>INDEX('[1]Statewide Per Capita for PressR'!$B$3:$B$31,MATCH(EE32,'[1]Statewide Per Capita for PressR'!$A$3:$A$31,0))</f>
        <v>910.23430244950634</v>
      </c>
      <c r="EJ32" s="2"/>
    </row>
    <row r="33" spans="1:140" x14ac:dyDescent="0.25">
      <c r="A33" s="1">
        <v>32</v>
      </c>
      <c r="B33" s="1" t="s">
        <v>316</v>
      </c>
      <c r="C33" s="10">
        <v>499295842</v>
      </c>
      <c r="D33" s="35" t="s">
        <v>962</v>
      </c>
      <c r="E33" s="2">
        <v>19</v>
      </c>
      <c r="F33" s="1" t="s">
        <v>236</v>
      </c>
      <c r="G33" s="2">
        <v>21</v>
      </c>
      <c r="H33" s="1" t="s">
        <v>192</v>
      </c>
      <c r="I33" s="2">
        <v>46</v>
      </c>
      <c r="J33" s="1" t="s">
        <v>249</v>
      </c>
      <c r="K33" s="2">
        <v>9</v>
      </c>
      <c r="L33" s="1" t="s">
        <v>363</v>
      </c>
      <c r="M33" s="2">
        <v>51</v>
      </c>
      <c r="N33" s="1" t="s">
        <v>131</v>
      </c>
      <c r="O33" s="2">
        <v>31</v>
      </c>
      <c r="P33" s="1" t="s">
        <v>280</v>
      </c>
      <c r="Q33" s="2">
        <v>29</v>
      </c>
      <c r="R33" s="1" t="s">
        <v>127</v>
      </c>
      <c r="S33" s="2">
        <v>14</v>
      </c>
      <c r="T33" s="1" t="s">
        <v>186</v>
      </c>
      <c r="U33" s="2">
        <v>47</v>
      </c>
      <c r="V33" s="1" t="s">
        <v>164</v>
      </c>
      <c r="W33" s="12">
        <v>161.03</v>
      </c>
      <c r="X33" s="12">
        <v>58227</v>
      </c>
      <c r="Y33" s="12">
        <v>65168</v>
      </c>
      <c r="Z33" s="10">
        <v>7662</v>
      </c>
      <c r="AA33" s="12">
        <v>405</v>
      </c>
      <c r="AB33" s="24" t="s">
        <v>1038</v>
      </c>
      <c r="AC33" s="14">
        <v>6941</v>
      </c>
      <c r="AD33" s="1">
        <v>63</v>
      </c>
      <c r="AE33" s="12">
        <v>7051339</v>
      </c>
      <c r="AF33" s="41" t="s">
        <v>136</v>
      </c>
      <c r="AG33" s="13">
        <v>266461842</v>
      </c>
      <c r="AH33" s="35" t="s">
        <v>790</v>
      </c>
      <c r="AI33" s="41" t="s">
        <v>614</v>
      </c>
      <c r="AJ33" s="10">
        <v>140500000</v>
      </c>
      <c r="AK33" s="35" t="s">
        <v>884</v>
      </c>
      <c r="AL33" s="41" t="s">
        <v>659</v>
      </c>
      <c r="AM33" s="10">
        <v>37000000</v>
      </c>
      <c r="AN33" s="35" t="s">
        <v>806</v>
      </c>
      <c r="AO33" s="1" t="s">
        <v>757</v>
      </c>
      <c r="AP33" s="10">
        <v>36004000</v>
      </c>
      <c r="AQ33" s="1" t="s">
        <v>182</v>
      </c>
      <c r="AR33" s="1" t="s">
        <v>617</v>
      </c>
      <c r="AS33" s="10">
        <v>12430000</v>
      </c>
      <c r="AT33" s="1" t="s">
        <v>335</v>
      </c>
      <c r="AU33" s="1" t="s">
        <v>136</v>
      </c>
      <c r="AV33" s="10">
        <v>266461842</v>
      </c>
      <c r="AW33" s="32" t="s">
        <v>790</v>
      </c>
      <c r="AX33" s="10">
        <v>4089</v>
      </c>
      <c r="AY33" s="1" t="s">
        <v>139</v>
      </c>
      <c r="AZ33" s="10">
        <v>34721964611</v>
      </c>
      <c r="BA33" s="1" t="s">
        <v>616</v>
      </c>
      <c r="BB33" s="10">
        <v>4924</v>
      </c>
      <c r="BC33" s="1" t="s">
        <v>617</v>
      </c>
      <c r="BD33" s="10">
        <v>12430000</v>
      </c>
      <c r="BE33" s="1" t="s">
        <v>335</v>
      </c>
      <c r="BF33" s="10">
        <v>191</v>
      </c>
      <c r="BG33" s="1" t="s">
        <v>139</v>
      </c>
      <c r="BH33" s="10">
        <v>6816175940</v>
      </c>
      <c r="BI33" s="1" t="s">
        <v>618</v>
      </c>
      <c r="BJ33" s="10">
        <v>966</v>
      </c>
      <c r="BK33" s="1" t="s">
        <v>611</v>
      </c>
      <c r="BL33" s="10">
        <v>0</v>
      </c>
      <c r="BM33" s="1" t="s">
        <v>167</v>
      </c>
      <c r="BN33" s="10">
        <v>0</v>
      </c>
      <c r="BO33" s="1" t="s">
        <v>139</v>
      </c>
      <c r="BP33" s="10">
        <v>6418370636</v>
      </c>
      <c r="BQ33" s="1" t="s">
        <v>619</v>
      </c>
      <c r="BR33" s="10">
        <v>910</v>
      </c>
      <c r="BS33" s="1" t="s">
        <v>757</v>
      </c>
      <c r="BT33" s="10">
        <v>36004000</v>
      </c>
      <c r="BU33" s="1" t="s">
        <v>182</v>
      </c>
      <c r="BV33" s="10">
        <v>552</v>
      </c>
      <c r="BW33" s="1" t="s">
        <v>139</v>
      </c>
      <c r="BX33" s="10">
        <v>5675715916</v>
      </c>
      <c r="BY33" s="1" t="s">
        <v>620</v>
      </c>
      <c r="BZ33" s="10">
        <v>804</v>
      </c>
      <c r="CA33" s="1" t="s">
        <v>756</v>
      </c>
      <c r="CB33" s="10">
        <v>2000000</v>
      </c>
      <c r="CC33" s="1" t="s">
        <v>317</v>
      </c>
      <c r="CD33" s="10">
        <v>31</v>
      </c>
      <c r="CE33" s="1" t="s">
        <v>139</v>
      </c>
      <c r="CF33" s="10">
        <v>4062872544</v>
      </c>
      <c r="CG33" s="1" t="s">
        <v>567</v>
      </c>
      <c r="CH33" s="10">
        <v>576</v>
      </c>
      <c r="CI33" s="10">
        <v>354735142</v>
      </c>
      <c r="CJ33" s="10">
        <v>144560700</v>
      </c>
      <c r="CK33" s="35" t="s">
        <v>975</v>
      </c>
      <c r="CL33" s="22" t="s">
        <v>1079</v>
      </c>
      <c r="CM33" s="1" t="s">
        <v>154</v>
      </c>
      <c r="CN33" s="10">
        <v>35428000</v>
      </c>
      <c r="CO33" s="10">
        <v>576000</v>
      </c>
      <c r="CP33" s="15">
        <v>1.6258000000000002E-2</v>
      </c>
      <c r="CQ33" s="1" t="s">
        <v>155</v>
      </c>
      <c r="CR33" s="10">
        <v>35380000</v>
      </c>
      <c r="CS33" s="10">
        <v>600000</v>
      </c>
      <c r="CT33" s="15">
        <v>1.6958000000000001E-2</v>
      </c>
      <c r="CU33" s="1" t="s">
        <v>155</v>
      </c>
      <c r="CV33" s="10">
        <v>2000000</v>
      </c>
      <c r="CW33" s="10">
        <v>0</v>
      </c>
      <c r="CX33" s="15">
        <v>0</v>
      </c>
      <c r="CY33" s="1" t="s">
        <v>169</v>
      </c>
      <c r="CZ33" s="1" t="s">
        <v>144</v>
      </c>
      <c r="DA33" s="10">
        <v>194434370</v>
      </c>
      <c r="DB33" s="37" t="s">
        <v>918</v>
      </c>
      <c r="DC33" s="10">
        <v>445753842</v>
      </c>
      <c r="DD33" s="37" t="s">
        <v>1014</v>
      </c>
      <c r="DE33" s="39" t="s">
        <v>1050</v>
      </c>
      <c r="DF33" s="10">
        <v>16640524809</v>
      </c>
      <c r="DG33" s="10">
        <v>49813517143</v>
      </c>
      <c r="DH33" s="10">
        <v>38004000</v>
      </c>
      <c r="DI33" s="10">
        <v>36004000</v>
      </c>
      <c r="DJ33" s="10">
        <v>35980000</v>
      </c>
      <c r="DK33" s="10">
        <v>2000000</v>
      </c>
      <c r="DL33" s="10">
        <v>0</v>
      </c>
      <c r="DM33" s="12">
        <v>18</v>
      </c>
      <c r="DN33" s="12">
        <v>0</v>
      </c>
      <c r="DO33" s="1" t="s">
        <v>1080</v>
      </c>
      <c r="DP33" s="15">
        <v>0.10254890337</v>
      </c>
      <c r="DQ33" s="1" t="s">
        <v>145</v>
      </c>
      <c r="DR33" s="12">
        <v>9876</v>
      </c>
      <c r="DS33" s="13">
        <v>3846</v>
      </c>
      <c r="DT33" s="13">
        <v>3645</v>
      </c>
      <c r="DU33" s="13">
        <v>3848</v>
      </c>
      <c r="DV33" s="1" t="s">
        <v>1141</v>
      </c>
      <c r="DW33" s="1" t="s">
        <v>608</v>
      </c>
      <c r="DX33" s="32">
        <v>4089</v>
      </c>
      <c r="DY33" s="2" t="str">
        <f t="shared" si="0"/>
        <v>lower</v>
      </c>
      <c r="DZ33" s="33">
        <f>INDEX('[1]Statewide Per Capita for PressR'!$B$3:$B$31,MATCH(DW33,'[1]Statewide Per Capita for PressR'!$A$3:$A$31,0))</f>
        <v>4924.1661209310741</v>
      </c>
      <c r="EA33" s="1" t="s">
        <v>747</v>
      </c>
      <c r="EB33" s="32">
        <f t="shared" si="1"/>
        <v>2155.9661183402895</v>
      </c>
      <c r="EC33" s="2" t="str">
        <f t="shared" si="3"/>
        <v>higher</v>
      </c>
      <c r="ED33" s="33">
        <f>INDEX('[1]Statewide Per Capita for PressR'!$B$3:$B$31,MATCH(EA33,'[1]Statewide Per Capita for PressR'!$A$3:$A$31,0))</f>
        <v>367.09993960012417</v>
      </c>
      <c r="EE33" s="1" t="s">
        <v>750</v>
      </c>
      <c r="EF33" s="2">
        <f t="shared" si="2"/>
        <v>567.76331942057448</v>
      </c>
      <c r="EG33" s="2" t="str">
        <f t="shared" si="4"/>
        <v>higher</v>
      </c>
      <c r="EH33" s="33">
        <f>INDEX('[1]Statewide Per Capita for PressR'!$B$3:$B$31,MATCH(EE33,'[1]Statewide Per Capita for PressR'!$A$3:$A$31,0))</f>
        <v>54.682078538558422</v>
      </c>
      <c r="EJ33" s="2"/>
    </row>
    <row r="34" spans="1:140" x14ac:dyDescent="0.25">
      <c r="A34" s="1">
        <v>33</v>
      </c>
      <c r="B34" s="1" t="s">
        <v>318</v>
      </c>
      <c r="C34" s="10">
        <v>3869923480</v>
      </c>
      <c r="D34" s="35" t="s">
        <v>845</v>
      </c>
      <c r="E34" s="2">
        <v>4</v>
      </c>
      <c r="F34" s="1" t="s">
        <v>319</v>
      </c>
      <c r="G34" s="2">
        <v>4</v>
      </c>
      <c r="H34" s="1" t="s">
        <v>319</v>
      </c>
      <c r="I34" s="2">
        <v>20</v>
      </c>
      <c r="J34" s="1" t="s">
        <v>150</v>
      </c>
      <c r="K34" s="2">
        <v>4</v>
      </c>
      <c r="L34" s="1" t="s">
        <v>319</v>
      </c>
      <c r="M34" s="2">
        <v>27</v>
      </c>
      <c r="N34" s="1" t="s">
        <v>151</v>
      </c>
      <c r="O34" s="2">
        <v>8</v>
      </c>
      <c r="P34" s="1" t="s">
        <v>381</v>
      </c>
      <c r="Q34" s="2">
        <v>20</v>
      </c>
      <c r="R34" s="1" t="s">
        <v>150</v>
      </c>
      <c r="S34" s="2">
        <v>10</v>
      </c>
      <c r="T34" s="1" t="s">
        <v>174</v>
      </c>
      <c r="U34" s="2">
        <v>82</v>
      </c>
      <c r="V34" s="1" t="s">
        <v>278</v>
      </c>
      <c r="W34" s="12">
        <v>542.44000000000005</v>
      </c>
      <c r="X34" s="12">
        <v>307980</v>
      </c>
      <c r="Y34" s="12">
        <v>374682</v>
      </c>
      <c r="Z34" s="10">
        <v>10329</v>
      </c>
      <c r="AA34" s="12">
        <v>691</v>
      </c>
      <c r="AB34" s="24" t="s">
        <v>1092</v>
      </c>
      <c r="AC34" s="14">
        <v>66702</v>
      </c>
      <c r="AD34" s="1">
        <v>65</v>
      </c>
      <c r="AE34" s="12">
        <v>7051339</v>
      </c>
      <c r="AF34" s="41" t="s">
        <v>136</v>
      </c>
      <c r="AG34" s="13">
        <v>2438479732</v>
      </c>
      <c r="AH34" s="35" t="s">
        <v>791</v>
      </c>
      <c r="AI34" s="41" t="s">
        <v>617</v>
      </c>
      <c r="AJ34" s="10">
        <v>578763110</v>
      </c>
      <c r="AK34" s="35" t="s">
        <v>885</v>
      </c>
      <c r="AL34" s="41" t="s">
        <v>611</v>
      </c>
      <c r="AM34" s="10">
        <v>346269557</v>
      </c>
      <c r="AN34" s="35" t="s">
        <v>898</v>
      </c>
      <c r="AO34" s="1" t="s">
        <v>629</v>
      </c>
      <c r="AP34" s="10">
        <v>287310000</v>
      </c>
      <c r="AQ34" s="1" t="s">
        <v>671</v>
      </c>
      <c r="AR34" s="1" t="s">
        <v>614</v>
      </c>
      <c r="AS34" s="10">
        <v>62517843</v>
      </c>
      <c r="AT34" s="1" t="s">
        <v>646</v>
      </c>
      <c r="AU34" s="1" t="s">
        <v>136</v>
      </c>
      <c r="AV34" s="10">
        <v>2438479732</v>
      </c>
      <c r="AW34" s="32" t="s">
        <v>791</v>
      </c>
      <c r="AX34" s="10">
        <v>6508</v>
      </c>
      <c r="AY34" s="1" t="s">
        <v>141</v>
      </c>
      <c r="AZ34" s="10">
        <v>34721964611</v>
      </c>
      <c r="BA34" s="1" t="s">
        <v>616</v>
      </c>
      <c r="BB34" s="10">
        <v>4924</v>
      </c>
      <c r="BC34" s="1" t="s">
        <v>617</v>
      </c>
      <c r="BD34" s="10">
        <v>578763110</v>
      </c>
      <c r="BE34" s="1" t="s">
        <v>669</v>
      </c>
      <c r="BF34" s="10">
        <v>1545</v>
      </c>
      <c r="BG34" s="1" t="s">
        <v>141</v>
      </c>
      <c r="BH34" s="10">
        <v>6816175940</v>
      </c>
      <c r="BI34" s="1" t="s">
        <v>618</v>
      </c>
      <c r="BJ34" s="10">
        <v>966</v>
      </c>
      <c r="BK34" s="1" t="s">
        <v>611</v>
      </c>
      <c r="BL34" s="10">
        <v>346269557</v>
      </c>
      <c r="BM34" s="1" t="s">
        <v>670</v>
      </c>
      <c r="BN34" s="10">
        <v>924</v>
      </c>
      <c r="BO34" s="1" t="s">
        <v>141</v>
      </c>
      <c r="BP34" s="10">
        <v>6418370636</v>
      </c>
      <c r="BQ34" s="1" t="s">
        <v>619</v>
      </c>
      <c r="BR34" s="10">
        <v>910</v>
      </c>
      <c r="BS34" s="1" t="s">
        <v>757</v>
      </c>
      <c r="BT34" s="10">
        <v>50285850</v>
      </c>
      <c r="BU34" s="1" t="s">
        <v>672</v>
      </c>
      <c r="BV34" s="10">
        <v>134</v>
      </c>
      <c r="BW34" s="1" t="s">
        <v>139</v>
      </c>
      <c r="BX34" s="10">
        <v>5675715916</v>
      </c>
      <c r="BY34" s="1" t="s">
        <v>620</v>
      </c>
      <c r="BZ34" s="10">
        <v>804</v>
      </c>
      <c r="CA34" s="1" t="s">
        <v>756</v>
      </c>
      <c r="CB34" s="10">
        <v>6400000</v>
      </c>
      <c r="CC34" s="1" t="s">
        <v>580</v>
      </c>
      <c r="CD34" s="10">
        <v>17</v>
      </c>
      <c r="CE34" s="1" t="s">
        <v>139</v>
      </c>
      <c r="CF34" s="10">
        <v>4062872544</v>
      </c>
      <c r="CG34" s="1" t="s">
        <v>567</v>
      </c>
      <c r="CH34" s="10">
        <v>576</v>
      </c>
      <c r="CI34" s="10">
        <v>3567036563</v>
      </c>
      <c r="CJ34" s="10">
        <v>302886917</v>
      </c>
      <c r="CK34" s="35" t="s">
        <v>1102</v>
      </c>
      <c r="CL34" s="22" t="s">
        <v>1047</v>
      </c>
      <c r="CM34" s="1" t="s">
        <v>154</v>
      </c>
      <c r="CN34" s="10">
        <v>60413850</v>
      </c>
      <c r="CO34" s="10">
        <v>-10128000</v>
      </c>
      <c r="CP34" s="15">
        <v>-0.16764299999999999</v>
      </c>
      <c r="CQ34" s="1" t="s">
        <v>143</v>
      </c>
      <c r="CR34" s="10">
        <v>60043850</v>
      </c>
      <c r="CS34" s="10">
        <v>-9758000</v>
      </c>
      <c r="CT34" s="15">
        <v>-0.16251399999999999</v>
      </c>
      <c r="CU34" s="1" t="s">
        <v>143</v>
      </c>
      <c r="CV34" s="10">
        <v>4900000</v>
      </c>
      <c r="CW34" s="10">
        <v>1500000</v>
      </c>
      <c r="CX34" s="15">
        <v>0.3061224489796</v>
      </c>
      <c r="CY34" s="1" t="s">
        <v>155</v>
      </c>
      <c r="CZ34" s="1" t="s">
        <v>144</v>
      </c>
      <c r="DA34" s="10">
        <v>1563537054</v>
      </c>
      <c r="DB34" s="37" t="s">
        <v>791</v>
      </c>
      <c r="DC34" s="10">
        <v>2881374520</v>
      </c>
      <c r="DD34" s="37" t="s">
        <v>832</v>
      </c>
      <c r="DE34" s="39" t="s">
        <v>1051</v>
      </c>
      <c r="DF34" s="10">
        <v>16640524809</v>
      </c>
      <c r="DG34" s="10">
        <v>49813517143</v>
      </c>
      <c r="DH34" s="10">
        <v>56685850</v>
      </c>
      <c r="DI34" s="10">
        <v>50285850</v>
      </c>
      <c r="DJ34" s="10">
        <v>50285850</v>
      </c>
      <c r="DK34" s="10">
        <v>6400000</v>
      </c>
      <c r="DL34" s="10">
        <v>0</v>
      </c>
      <c r="DM34" s="12">
        <v>69</v>
      </c>
      <c r="DN34" s="12">
        <v>4</v>
      </c>
      <c r="DO34" s="1" t="s">
        <v>1036</v>
      </c>
      <c r="DP34" s="15">
        <v>0.10254890337</v>
      </c>
      <c r="DQ34" s="1" t="s">
        <v>145</v>
      </c>
      <c r="DR34" s="12">
        <v>43011</v>
      </c>
      <c r="DS34" s="13">
        <v>1318</v>
      </c>
      <c r="DT34" s="13">
        <v>1169</v>
      </c>
      <c r="DU34" s="13">
        <v>1318</v>
      </c>
      <c r="DV34" s="1" t="s">
        <v>1142</v>
      </c>
      <c r="DW34" s="1" t="s">
        <v>608</v>
      </c>
      <c r="DX34" s="32">
        <v>6508</v>
      </c>
      <c r="DY34" s="2" t="str">
        <f t="shared" ref="DY34:DY65" si="5">IF($DX34&lt;$DZ34,"lower","higher")</f>
        <v>higher</v>
      </c>
      <c r="DZ34" s="33">
        <f>INDEX('[1]Statewide Per Capita for PressR'!$B$3:$B$31,MATCH(DW34,'[1]Statewide Per Capita for PressR'!$A$3:$A$31,0))</f>
        <v>4924.1661209310741</v>
      </c>
      <c r="EA34" s="1" t="s">
        <v>748</v>
      </c>
      <c r="EB34" s="32">
        <f t="shared" ref="EB34:EB69" si="6">($AJ34/$Y34)</f>
        <v>1544.6781804303382</v>
      </c>
      <c r="EC34" s="2" t="str">
        <f t="shared" si="3"/>
        <v>higher</v>
      </c>
      <c r="ED34" s="33">
        <f>INDEX('[1]Statewide Per Capita for PressR'!$B$3:$B$31,MATCH(EA34,'[1]Statewide Per Capita for PressR'!$A$3:$A$31,0))</f>
        <v>966.64987174776309</v>
      </c>
      <c r="EE34" s="1" t="s">
        <v>749</v>
      </c>
      <c r="EF34" s="2">
        <f t="shared" ref="EF34:EF69" si="7">($AM34/$Y34)</f>
        <v>924.16918079865059</v>
      </c>
      <c r="EG34" s="2" t="str">
        <f t="shared" si="4"/>
        <v>higher</v>
      </c>
      <c r="EH34" s="33">
        <f>INDEX('[1]Statewide Per Capita for PressR'!$B$3:$B$31,MATCH(EE34,'[1]Statewide Per Capita for PressR'!$A$3:$A$31,0))</f>
        <v>910.23430244950634</v>
      </c>
      <c r="EJ34" s="2"/>
    </row>
    <row r="35" spans="1:140" x14ac:dyDescent="0.25">
      <c r="A35" s="1">
        <v>34</v>
      </c>
      <c r="B35" s="1" t="s">
        <v>321</v>
      </c>
      <c r="C35" s="10">
        <v>46171904</v>
      </c>
      <c r="D35" s="35" t="s">
        <v>814</v>
      </c>
      <c r="E35" s="2">
        <v>92</v>
      </c>
      <c r="F35" s="1" t="s">
        <v>216</v>
      </c>
      <c r="G35" s="2">
        <v>91</v>
      </c>
      <c r="H35" s="1" t="s">
        <v>300</v>
      </c>
      <c r="I35" s="2">
        <v>60</v>
      </c>
      <c r="J35" s="1" t="s">
        <v>212</v>
      </c>
      <c r="K35" s="2">
        <v>91</v>
      </c>
      <c r="L35" s="1" t="s">
        <v>300</v>
      </c>
      <c r="M35" s="2">
        <v>78</v>
      </c>
      <c r="N35" s="1" t="s">
        <v>329</v>
      </c>
      <c r="O35" s="2">
        <v>78</v>
      </c>
      <c r="P35" s="1" t="s">
        <v>329</v>
      </c>
      <c r="Q35" s="2">
        <v>86</v>
      </c>
      <c r="R35" s="1" t="s">
        <v>227</v>
      </c>
      <c r="S35" s="2">
        <v>82</v>
      </c>
      <c r="T35" s="1" t="s">
        <v>278</v>
      </c>
      <c r="U35" s="2">
        <v>57</v>
      </c>
      <c r="V35" s="1" t="s">
        <v>241</v>
      </c>
      <c r="W35" s="12">
        <v>222.29</v>
      </c>
      <c r="X35" s="12">
        <v>6776</v>
      </c>
      <c r="Y35" s="12">
        <v>6845</v>
      </c>
      <c r="Z35" s="10">
        <v>6745</v>
      </c>
      <c r="AA35" s="12">
        <v>31</v>
      </c>
      <c r="AB35" s="24" t="s">
        <v>1032</v>
      </c>
      <c r="AC35" s="14">
        <v>69</v>
      </c>
      <c r="AD35" s="1">
        <v>67</v>
      </c>
      <c r="AE35" s="12">
        <v>7051339</v>
      </c>
      <c r="AF35" s="41" t="s">
        <v>136</v>
      </c>
      <c r="AG35" s="13">
        <v>28990999</v>
      </c>
      <c r="AH35" s="35" t="s">
        <v>792</v>
      </c>
      <c r="AI35" s="41" t="s">
        <v>611</v>
      </c>
      <c r="AJ35" s="10">
        <v>8872505</v>
      </c>
      <c r="AK35" s="35" t="s">
        <v>864</v>
      </c>
      <c r="AL35" s="41" t="s">
        <v>137</v>
      </c>
      <c r="AM35" s="10">
        <v>5000000</v>
      </c>
      <c r="AN35" s="35" t="s">
        <v>846</v>
      </c>
      <c r="AO35" s="1" t="s">
        <v>757</v>
      </c>
      <c r="AP35" s="10">
        <v>1578400</v>
      </c>
      <c r="AQ35" s="1" t="s">
        <v>408</v>
      </c>
      <c r="AR35" s="1" t="s">
        <v>756</v>
      </c>
      <c r="AS35" s="10">
        <v>700000</v>
      </c>
      <c r="AT35" s="1">
        <v>700000</v>
      </c>
      <c r="AU35" s="1" t="s">
        <v>136</v>
      </c>
      <c r="AV35" s="10">
        <v>28990999</v>
      </c>
      <c r="AW35" s="32" t="s">
        <v>792</v>
      </c>
      <c r="AX35" s="10">
        <v>4235</v>
      </c>
      <c r="AY35" s="1" t="s">
        <v>139</v>
      </c>
      <c r="AZ35" s="10">
        <v>34721964611</v>
      </c>
      <c r="BA35" s="1" t="s">
        <v>616</v>
      </c>
      <c r="BB35" s="10">
        <v>4924</v>
      </c>
      <c r="BC35" s="1" t="s">
        <v>617</v>
      </c>
      <c r="BD35" s="10">
        <v>0</v>
      </c>
      <c r="BE35" s="1" t="s">
        <v>167</v>
      </c>
      <c r="BF35" s="10">
        <v>0</v>
      </c>
      <c r="BG35" s="1" t="s">
        <v>139</v>
      </c>
      <c r="BH35" s="10">
        <v>6816175940</v>
      </c>
      <c r="BI35" s="1" t="s">
        <v>618</v>
      </c>
      <c r="BJ35" s="10">
        <v>966</v>
      </c>
      <c r="BK35" s="1" t="s">
        <v>611</v>
      </c>
      <c r="BL35" s="10">
        <v>8872505</v>
      </c>
      <c r="BM35" s="1" t="s">
        <v>561</v>
      </c>
      <c r="BN35" s="10">
        <v>1296</v>
      </c>
      <c r="BO35" s="1" t="s">
        <v>141</v>
      </c>
      <c r="BP35" s="10">
        <v>6418370636</v>
      </c>
      <c r="BQ35" s="1" t="s">
        <v>619</v>
      </c>
      <c r="BR35" s="10">
        <v>910</v>
      </c>
      <c r="BS35" s="1" t="s">
        <v>757</v>
      </c>
      <c r="BT35" s="10">
        <v>1578400</v>
      </c>
      <c r="BU35" s="1" t="s">
        <v>408</v>
      </c>
      <c r="BV35" s="10">
        <v>231</v>
      </c>
      <c r="BW35" s="1" t="s">
        <v>139</v>
      </c>
      <c r="BX35" s="10">
        <v>5675715916</v>
      </c>
      <c r="BY35" s="1" t="s">
        <v>620</v>
      </c>
      <c r="BZ35" s="10">
        <v>804</v>
      </c>
      <c r="CA35" s="1" t="s">
        <v>756</v>
      </c>
      <c r="CB35" s="10">
        <v>700000</v>
      </c>
      <c r="CC35" s="1">
        <v>700000</v>
      </c>
      <c r="CD35" s="10">
        <v>102</v>
      </c>
      <c r="CE35" s="1" t="s">
        <v>139</v>
      </c>
      <c r="CF35" s="10">
        <v>4062872544</v>
      </c>
      <c r="CG35" s="1" t="s">
        <v>567</v>
      </c>
      <c r="CH35" s="10">
        <v>576</v>
      </c>
      <c r="CI35" s="10">
        <v>43476181</v>
      </c>
      <c r="CJ35" s="10">
        <v>2695723</v>
      </c>
      <c r="CK35" s="35" t="s">
        <v>853</v>
      </c>
      <c r="CL35" s="22" t="s">
        <v>1036</v>
      </c>
      <c r="CM35" s="1" t="s">
        <v>154</v>
      </c>
      <c r="CN35" s="10">
        <v>958400</v>
      </c>
      <c r="CO35" s="10">
        <v>620000</v>
      </c>
      <c r="CP35" s="15">
        <v>0.64691100000000001</v>
      </c>
      <c r="CQ35" s="1" t="s">
        <v>155</v>
      </c>
      <c r="CR35" s="10">
        <v>950000</v>
      </c>
      <c r="CS35" s="10">
        <v>620000</v>
      </c>
      <c r="CT35" s="15">
        <v>0.65263099999999996</v>
      </c>
      <c r="CU35" s="1" t="s">
        <v>155</v>
      </c>
      <c r="CV35" s="10">
        <v>700000</v>
      </c>
      <c r="CW35" s="10">
        <v>0</v>
      </c>
      <c r="CX35" s="15">
        <v>0</v>
      </c>
      <c r="CY35" s="1" t="s">
        <v>169</v>
      </c>
      <c r="CZ35" s="1" t="s">
        <v>144</v>
      </c>
      <c r="DA35" s="10">
        <v>7499441</v>
      </c>
      <c r="DB35" s="37" t="s">
        <v>877</v>
      </c>
      <c r="DC35" s="10">
        <v>43733504</v>
      </c>
      <c r="DD35" s="37" t="s">
        <v>982</v>
      </c>
      <c r="DE35" s="39" t="s">
        <v>1052</v>
      </c>
      <c r="DF35" s="10">
        <v>16640524809</v>
      </c>
      <c r="DG35" s="10">
        <v>49813517143</v>
      </c>
      <c r="DH35" s="10">
        <v>2278400</v>
      </c>
      <c r="DI35" s="10">
        <v>1578400</v>
      </c>
      <c r="DJ35" s="10">
        <v>1570000</v>
      </c>
      <c r="DK35" s="10">
        <v>700000</v>
      </c>
      <c r="DL35" s="10">
        <v>0</v>
      </c>
      <c r="DM35" s="12">
        <v>3</v>
      </c>
      <c r="DN35" s="12">
        <v>0</v>
      </c>
      <c r="DO35" s="1" t="s">
        <v>1080</v>
      </c>
      <c r="DP35" s="15">
        <v>0.10254890337</v>
      </c>
      <c r="DQ35" s="1" t="s">
        <v>145</v>
      </c>
      <c r="DR35" s="12">
        <v>892</v>
      </c>
      <c r="DS35" s="13">
        <v>2544</v>
      </c>
      <c r="DT35" s="13">
        <v>1769</v>
      </c>
      <c r="DU35" s="13">
        <v>2554</v>
      </c>
      <c r="DV35" s="1" t="s">
        <v>1143</v>
      </c>
      <c r="DW35" s="1" t="s">
        <v>608</v>
      </c>
      <c r="DX35" s="32">
        <v>4235</v>
      </c>
      <c r="DY35" s="2" t="str">
        <f t="shared" si="5"/>
        <v>lower</v>
      </c>
      <c r="DZ35" s="33">
        <f>INDEX('[1]Statewide Per Capita for PressR'!$B$3:$B$31,MATCH(DW35,'[1]Statewide Per Capita for PressR'!$A$3:$A$31,0))</f>
        <v>4924.1661209310741</v>
      </c>
      <c r="EA35" s="1" t="s">
        <v>749</v>
      </c>
      <c r="EB35" s="32">
        <f t="shared" si="6"/>
        <v>1296.2023374726077</v>
      </c>
      <c r="EC35" s="2" t="str">
        <f t="shared" si="3"/>
        <v>higher</v>
      </c>
      <c r="ED35" s="33">
        <f>INDEX('[1]Statewide Per Capita for PressR'!$B$3:$B$31,MATCH(EA35,'[1]Statewide Per Capita for PressR'!$A$3:$A$31,0))</f>
        <v>910.23430244950634</v>
      </c>
      <c r="EE35" s="1" t="s">
        <v>609</v>
      </c>
      <c r="EF35" s="2">
        <f t="shared" si="7"/>
        <v>730.46018991964934</v>
      </c>
      <c r="EG35" s="2" t="str">
        <f t="shared" si="4"/>
        <v>higher</v>
      </c>
      <c r="EH35" s="33">
        <f>INDEX('[1]Statewide Per Capita for PressR'!$B$3:$B$31,MATCH(EE35,'[1]Statewide Per Capita for PressR'!$A$3:$A$31,0))</f>
        <v>272.32551236013472</v>
      </c>
      <c r="EJ35" s="2"/>
    </row>
    <row r="36" spans="1:140" x14ac:dyDescent="0.25">
      <c r="A36" s="1">
        <v>35</v>
      </c>
      <c r="B36" s="1" t="s">
        <v>322</v>
      </c>
      <c r="C36" s="10">
        <v>323507411</v>
      </c>
      <c r="D36" s="35" t="s">
        <v>963</v>
      </c>
      <c r="E36" s="2">
        <v>36</v>
      </c>
      <c r="F36" s="1" t="s">
        <v>277</v>
      </c>
      <c r="G36" s="2">
        <v>58</v>
      </c>
      <c r="H36" s="1" t="s">
        <v>135</v>
      </c>
      <c r="I36" s="2">
        <v>12</v>
      </c>
      <c r="J36" s="1" t="s">
        <v>149</v>
      </c>
      <c r="K36" s="2">
        <v>83</v>
      </c>
      <c r="L36" s="1" t="s">
        <v>175</v>
      </c>
      <c r="M36" s="2">
        <v>93</v>
      </c>
      <c r="N36" s="1" t="s">
        <v>323</v>
      </c>
      <c r="O36" s="2">
        <v>95</v>
      </c>
      <c r="P36" s="1" t="s">
        <v>324</v>
      </c>
      <c r="Q36" s="2">
        <v>94</v>
      </c>
      <c r="R36" s="1" t="s">
        <v>325</v>
      </c>
      <c r="S36" s="2">
        <v>93</v>
      </c>
      <c r="T36" s="1" t="s">
        <v>323</v>
      </c>
      <c r="U36" s="2">
        <v>95</v>
      </c>
      <c r="V36" s="1" t="s">
        <v>324</v>
      </c>
      <c r="W36" s="12">
        <v>667.55</v>
      </c>
      <c r="X36" s="12">
        <v>28131</v>
      </c>
      <c r="Y36" s="12">
        <v>25529</v>
      </c>
      <c r="Z36" s="10">
        <v>12672</v>
      </c>
      <c r="AA36" s="12">
        <v>38</v>
      </c>
      <c r="AB36" s="24" t="s">
        <v>1093</v>
      </c>
      <c r="AC36" s="14">
        <v>-2602</v>
      </c>
      <c r="AD36" s="1">
        <v>69</v>
      </c>
      <c r="AE36" s="12">
        <v>7051339</v>
      </c>
      <c r="AF36" s="41" t="s">
        <v>136</v>
      </c>
      <c r="AG36" s="13">
        <v>156633011</v>
      </c>
      <c r="AH36" s="35" t="s">
        <v>793</v>
      </c>
      <c r="AI36" s="41" t="s">
        <v>629</v>
      </c>
      <c r="AJ36" s="10">
        <v>115430000</v>
      </c>
      <c r="AK36" s="35" t="s">
        <v>886</v>
      </c>
      <c r="AL36" s="41" t="s">
        <v>617</v>
      </c>
      <c r="AM36" s="10">
        <v>25150000</v>
      </c>
      <c r="AN36" s="35" t="s">
        <v>872</v>
      </c>
      <c r="AO36" s="1" t="s">
        <v>137</v>
      </c>
      <c r="AP36" s="10">
        <v>22544400</v>
      </c>
      <c r="AQ36" s="1" t="s">
        <v>673</v>
      </c>
      <c r="AR36" s="1" t="s">
        <v>614</v>
      </c>
      <c r="AS36" s="10">
        <v>1000000</v>
      </c>
      <c r="AT36" s="1" t="s">
        <v>312</v>
      </c>
      <c r="AU36" s="1" t="s">
        <v>136</v>
      </c>
      <c r="AV36" s="10">
        <v>156633011</v>
      </c>
      <c r="AW36" s="32" t="s">
        <v>793</v>
      </c>
      <c r="AX36" s="10">
        <v>6135</v>
      </c>
      <c r="AY36" s="1" t="s">
        <v>141</v>
      </c>
      <c r="AZ36" s="10">
        <v>34721964611</v>
      </c>
      <c r="BA36" s="1" t="s">
        <v>616</v>
      </c>
      <c r="BB36" s="10">
        <v>4924</v>
      </c>
      <c r="BC36" s="1" t="s">
        <v>617</v>
      </c>
      <c r="BD36" s="10">
        <v>25150000</v>
      </c>
      <c r="BE36" s="1" t="s">
        <v>238</v>
      </c>
      <c r="BF36" s="10">
        <v>985</v>
      </c>
      <c r="BG36" s="1" t="s">
        <v>141</v>
      </c>
      <c r="BH36" s="10">
        <v>6816175940</v>
      </c>
      <c r="BI36" s="1" t="s">
        <v>618</v>
      </c>
      <c r="BJ36" s="10">
        <v>966</v>
      </c>
      <c r="BK36" s="1" t="s">
        <v>611</v>
      </c>
      <c r="BL36" s="10">
        <v>950000</v>
      </c>
      <c r="BM36" s="1">
        <v>950000</v>
      </c>
      <c r="BN36" s="10">
        <v>37</v>
      </c>
      <c r="BO36" s="1" t="s">
        <v>139</v>
      </c>
      <c r="BP36" s="10">
        <v>6418370636</v>
      </c>
      <c r="BQ36" s="1" t="s">
        <v>619</v>
      </c>
      <c r="BR36" s="10">
        <v>910</v>
      </c>
      <c r="BS36" s="1" t="s">
        <v>757</v>
      </c>
      <c r="BT36" s="10">
        <v>100000</v>
      </c>
      <c r="BU36" s="1">
        <v>100000</v>
      </c>
      <c r="BV36" s="10">
        <v>4</v>
      </c>
      <c r="BW36" s="1" t="s">
        <v>139</v>
      </c>
      <c r="BX36" s="10">
        <v>5675715916</v>
      </c>
      <c r="BY36" s="1" t="s">
        <v>620</v>
      </c>
      <c r="BZ36" s="10">
        <v>804</v>
      </c>
      <c r="CA36" s="1" t="s">
        <v>756</v>
      </c>
      <c r="CB36" s="10">
        <v>0</v>
      </c>
      <c r="CC36" s="1" t="s">
        <v>167</v>
      </c>
      <c r="CD36" s="10">
        <v>0</v>
      </c>
      <c r="CE36" s="1" t="s">
        <v>139</v>
      </c>
      <c r="CF36" s="10">
        <v>4062872544</v>
      </c>
      <c r="CG36" s="1" t="s">
        <v>567</v>
      </c>
      <c r="CH36" s="10">
        <v>576</v>
      </c>
      <c r="CI36" s="10">
        <v>228075791</v>
      </c>
      <c r="CJ36" s="10">
        <v>95431620</v>
      </c>
      <c r="CK36" s="35" t="s">
        <v>970</v>
      </c>
      <c r="CL36" s="22" t="s">
        <v>1061</v>
      </c>
      <c r="CM36" s="1" t="s">
        <v>154</v>
      </c>
      <c r="CN36" s="10">
        <v>308000</v>
      </c>
      <c r="CO36" s="10">
        <v>-208000</v>
      </c>
      <c r="CP36" s="15">
        <v>-0.67532400000000004</v>
      </c>
      <c r="CQ36" s="1" t="s">
        <v>143</v>
      </c>
      <c r="CR36" s="10">
        <v>100000</v>
      </c>
      <c r="CS36" s="10">
        <v>0</v>
      </c>
      <c r="CT36" s="15">
        <v>0</v>
      </c>
      <c r="CU36" s="1" t="s">
        <v>169</v>
      </c>
      <c r="CV36" s="10">
        <v>0</v>
      </c>
      <c r="CW36" s="10">
        <v>0</v>
      </c>
      <c r="CX36" s="15">
        <v>0</v>
      </c>
      <c r="CY36" s="1" t="s">
        <v>169</v>
      </c>
      <c r="CZ36" s="1" t="s">
        <v>144</v>
      </c>
      <c r="DA36" s="10">
        <v>18006411</v>
      </c>
      <c r="DB36" s="37" t="s">
        <v>888</v>
      </c>
      <c r="DC36" s="10">
        <v>160677411</v>
      </c>
      <c r="DD36" s="37" t="s">
        <v>935</v>
      </c>
      <c r="DE36" s="39" t="s">
        <v>1053</v>
      </c>
      <c r="DF36" s="10">
        <v>16640524809</v>
      </c>
      <c r="DG36" s="10">
        <v>49813517143</v>
      </c>
      <c r="DH36" s="10">
        <v>100000</v>
      </c>
      <c r="DI36" s="10">
        <v>100000</v>
      </c>
      <c r="DJ36" s="10">
        <v>100000</v>
      </c>
      <c r="DK36" s="10">
        <v>0</v>
      </c>
      <c r="DL36" s="10">
        <v>0</v>
      </c>
      <c r="DM36" s="12">
        <v>9</v>
      </c>
      <c r="DN36" s="12">
        <v>0</v>
      </c>
      <c r="DO36" s="1" t="s">
        <v>1080</v>
      </c>
      <c r="DP36" s="15">
        <v>0.10254890337</v>
      </c>
      <c r="DQ36" s="1" t="s">
        <v>145</v>
      </c>
      <c r="DR36" s="12">
        <v>3171</v>
      </c>
      <c r="DS36" s="13">
        <v>32</v>
      </c>
      <c r="DT36" s="13">
        <v>32</v>
      </c>
      <c r="DU36" s="13">
        <v>32</v>
      </c>
      <c r="DV36" s="1" t="s">
        <v>326</v>
      </c>
      <c r="DW36" s="1" t="s">
        <v>608</v>
      </c>
      <c r="DX36" s="32">
        <v>6135</v>
      </c>
      <c r="DY36" s="2" t="str">
        <f t="shared" si="5"/>
        <v>higher</v>
      </c>
      <c r="DZ36" s="33">
        <f>INDEX('[1]Statewide Per Capita for PressR'!$B$3:$B$31,MATCH(DW36,'[1]Statewide Per Capita for PressR'!$A$3:$A$31,0))</f>
        <v>4924.1661209310741</v>
      </c>
      <c r="EA36" s="1" t="s">
        <v>753</v>
      </c>
      <c r="EB36" s="32">
        <f t="shared" si="6"/>
        <v>4521.5245407183984</v>
      </c>
      <c r="EC36" s="2" t="str">
        <f t="shared" si="3"/>
        <v>higher</v>
      </c>
      <c r="ED36" s="33">
        <f>INDEX('[1]Statewide Per Capita for PressR'!$B$3:$B$31,MATCH(EA36,'[1]Statewide Per Capita for PressR'!$A$3:$A$31,0))</f>
        <v>154.77854801761765</v>
      </c>
      <c r="EE36" s="1" t="s">
        <v>748</v>
      </c>
      <c r="EF36" s="2">
        <f t="shared" si="7"/>
        <v>985.15413843080421</v>
      </c>
      <c r="EG36" s="2" t="str">
        <f t="shared" si="4"/>
        <v>higher</v>
      </c>
      <c r="EH36" s="33">
        <f>INDEX('[1]Statewide Per Capita for PressR'!$B$3:$B$31,MATCH(EE36,'[1]Statewide Per Capita for PressR'!$A$3:$A$31,0))</f>
        <v>966.64987174776309</v>
      </c>
      <c r="EJ36" s="2"/>
    </row>
    <row r="37" spans="1:140" x14ac:dyDescent="0.25">
      <c r="A37" s="1">
        <v>36</v>
      </c>
      <c r="B37" s="1" t="s">
        <v>327</v>
      </c>
      <c r="C37" s="10">
        <v>229111455</v>
      </c>
      <c r="D37" s="35" t="s">
        <v>964</v>
      </c>
      <c r="E37" s="2">
        <v>44</v>
      </c>
      <c r="F37" s="1" t="s">
        <v>334</v>
      </c>
      <c r="G37" s="2">
        <v>55</v>
      </c>
      <c r="H37" s="1" t="s">
        <v>205</v>
      </c>
      <c r="I37" s="2">
        <v>31</v>
      </c>
      <c r="J37" s="1" t="s">
        <v>280</v>
      </c>
      <c r="K37" s="2">
        <v>71</v>
      </c>
      <c r="L37" s="1" t="s">
        <v>343</v>
      </c>
      <c r="M37" s="2">
        <v>66</v>
      </c>
      <c r="N37" s="1" t="s">
        <v>267</v>
      </c>
      <c r="O37" s="2">
        <v>63</v>
      </c>
      <c r="P37" s="1" t="s">
        <v>198</v>
      </c>
      <c r="Q37" s="2">
        <v>70</v>
      </c>
      <c r="R37" s="1" t="s">
        <v>214</v>
      </c>
      <c r="S37" s="2">
        <v>44</v>
      </c>
      <c r="T37" s="1" t="s">
        <v>334</v>
      </c>
      <c r="U37" s="2">
        <v>71</v>
      </c>
      <c r="V37" s="1" t="s">
        <v>343</v>
      </c>
      <c r="W37" s="12">
        <v>577.86</v>
      </c>
      <c r="X37" s="12">
        <v>25580</v>
      </c>
      <c r="Y37" s="12">
        <v>27077</v>
      </c>
      <c r="Z37" s="10">
        <v>8461</v>
      </c>
      <c r="AA37" s="12">
        <v>47</v>
      </c>
      <c r="AB37" s="24" t="s">
        <v>1036</v>
      </c>
      <c r="AC37" s="14">
        <v>1497</v>
      </c>
      <c r="AD37" s="1">
        <v>71</v>
      </c>
      <c r="AE37" s="12">
        <v>7051339</v>
      </c>
      <c r="AF37" s="41" t="s">
        <v>136</v>
      </c>
      <c r="AG37" s="13">
        <v>197859900</v>
      </c>
      <c r="AH37" s="35" t="s">
        <v>794</v>
      </c>
      <c r="AI37" s="41" t="s">
        <v>137</v>
      </c>
      <c r="AJ37" s="10">
        <v>16665000</v>
      </c>
      <c r="AK37" s="35" t="s">
        <v>882</v>
      </c>
      <c r="AL37" s="41" t="s">
        <v>757</v>
      </c>
      <c r="AM37" s="10">
        <v>7037132</v>
      </c>
      <c r="AN37" s="35" t="s">
        <v>865</v>
      </c>
      <c r="AO37" s="1" t="s">
        <v>617</v>
      </c>
      <c r="AP37" s="10">
        <v>2890000</v>
      </c>
      <c r="AQ37" s="1" t="s">
        <v>283</v>
      </c>
      <c r="AR37" s="1" t="s">
        <v>611</v>
      </c>
      <c r="AS37" s="10">
        <v>2709423</v>
      </c>
      <c r="AT37" s="1" t="s">
        <v>331</v>
      </c>
      <c r="AU37" s="1" t="s">
        <v>136</v>
      </c>
      <c r="AV37" s="10">
        <v>197859900</v>
      </c>
      <c r="AW37" s="32" t="s">
        <v>794</v>
      </c>
      <c r="AX37" s="10">
        <v>7307</v>
      </c>
      <c r="AY37" s="1" t="s">
        <v>141</v>
      </c>
      <c r="AZ37" s="10">
        <v>34721964611</v>
      </c>
      <c r="BA37" s="1" t="s">
        <v>616</v>
      </c>
      <c r="BB37" s="10">
        <v>4924</v>
      </c>
      <c r="BC37" s="1" t="s">
        <v>617</v>
      </c>
      <c r="BD37" s="10">
        <v>2890000</v>
      </c>
      <c r="BE37" s="1" t="s">
        <v>283</v>
      </c>
      <c r="BF37" s="10">
        <v>107</v>
      </c>
      <c r="BG37" s="1" t="s">
        <v>139</v>
      </c>
      <c r="BH37" s="10">
        <v>6816175940</v>
      </c>
      <c r="BI37" s="1" t="s">
        <v>618</v>
      </c>
      <c r="BJ37" s="10">
        <v>966</v>
      </c>
      <c r="BK37" s="1" t="s">
        <v>611</v>
      </c>
      <c r="BL37" s="10">
        <v>2709423</v>
      </c>
      <c r="BM37" s="1" t="s">
        <v>331</v>
      </c>
      <c r="BN37" s="10">
        <v>100</v>
      </c>
      <c r="BO37" s="1" t="s">
        <v>139</v>
      </c>
      <c r="BP37" s="10">
        <v>6418370636</v>
      </c>
      <c r="BQ37" s="1" t="s">
        <v>619</v>
      </c>
      <c r="BR37" s="10">
        <v>910</v>
      </c>
      <c r="BS37" s="1" t="s">
        <v>757</v>
      </c>
      <c r="BT37" s="10">
        <v>7037132</v>
      </c>
      <c r="BU37" s="1" t="s">
        <v>263</v>
      </c>
      <c r="BV37" s="10">
        <v>260</v>
      </c>
      <c r="BW37" s="1" t="s">
        <v>139</v>
      </c>
      <c r="BX37" s="10">
        <v>5675715916</v>
      </c>
      <c r="BY37" s="1" t="s">
        <v>620</v>
      </c>
      <c r="BZ37" s="10">
        <v>804</v>
      </c>
      <c r="CA37" s="1" t="s">
        <v>756</v>
      </c>
      <c r="CB37" s="10">
        <v>0</v>
      </c>
      <c r="CC37" s="1" t="s">
        <v>167</v>
      </c>
      <c r="CD37" s="10">
        <v>0</v>
      </c>
      <c r="CE37" s="1" t="s">
        <v>139</v>
      </c>
      <c r="CF37" s="10">
        <v>4062872544</v>
      </c>
      <c r="CG37" s="1" t="s">
        <v>567</v>
      </c>
      <c r="CH37" s="10">
        <v>576</v>
      </c>
      <c r="CI37" s="10">
        <v>228821436</v>
      </c>
      <c r="CJ37" s="10">
        <v>290019</v>
      </c>
      <c r="CK37" s="1" t="s">
        <v>1104</v>
      </c>
      <c r="CL37" s="22" t="s">
        <v>1080</v>
      </c>
      <c r="CM37" s="1" t="s">
        <v>154</v>
      </c>
      <c r="CN37" s="10">
        <v>4080777</v>
      </c>
      <c r="CO37" s="10">
        <v>2956355</v>
      </c>
      <c r="CP37" s="15">
        <v>0.72445800000000005</v>
      </c>
      <c r="CQ37" s="1" t="s">
        <v>155</v>
      </c>
      <c r="CR37" s="10">
        <v>1757133</v>
      </c>
      <c r="CS37" s="10">
        <v>5089169</v>
      </c>
      <c r="CT37" s="15">
        <v>2.8962910000000002</v>
      </c>
      <c r="CU37" s="1" t="s">
        <v>155</v>
      </c>
      <c r="CV37" s="10">
        <v>0</v>
      </c>
      <c r="CW37" s="10">
        <v>0</v>
      </c>
      <c r="CX37" s="15">
        <v>0</v>
      </c>
      <c r="CY37" s="1" t="s">
        <v>169</v>
      </c>
      <c r="CZ37" s="1" t="s">
        <v>144</v>
      </c>
      <c r="DA37" s="10">
        <v>27908084</v>
      </c>
      <c r="DB37" s="37" t="s">
        <v>887</v>
      </c>
      <c r="DC37" s="10">
        <v>202794323</v>
      </c>
      <c r="DD37" s="37" t="s">
        <v>767</v>
      </c>
      <c r="DE37" s="39" t="s">
        <v>1033</v>
      </c>
      <c r="DF37" s="10">
        <v>16640524809</v>
      </c>
      <c r="DG37" s="10">
        <v>49813517143</v>
      </c>
      <c r="DH37" s="10">
        <v>7037132</v>
      </c>
      <c r="DI37" s="10">
        <v>7037132</v>
      </c>
      <c r="DJ37" s="10">
        <v>6846302</v>
      </c>
      <c r="DK37" s="10">
        <v>0</v>
      </c>
      <c r="DL37" s="10">
        <v>0</v>
      </c>
      <c r="DM37" s="12">
        <v>7</v>
      </c>
      <c r="DN37" s="12">
        <v>0</v>
      </c>
      <c r="DO37" s="1" t="s">
        <v>1080</v>
      </c>
      <c r="DP37" s="15">
        <v>0.10254890337</v>
      </c>
      <c r="DQ37" s="1" t="s">
        <v>145</v>
      </c>
      <c r="DR37" s="12">
        <v>3308</v>
      </c>
      <c r="DS37" s="13">
        <v>2070</v>
      </c>
      <c r="DT37" s="13">
        <v>2127</v>
      </c>
      <c r="DU37" s="13">
        <v>2127</v>
      </c>
      <c r="DV37" s="1" t="s">
        <v>1144</v>
      </c>
      <c r="DW37" s="1" t="s">
        <v>608</v>
      </c>
      <c r="DX37" s="32">
        <v>7307</v>
      </c>
      <c r="DY37" s="2" t="str">
        <f t="shared" si="5"/>
        <v>higher</v>
      </c>
      <c r="DZ37" s="33">
        <f>INDEX('[1]Statewide Per Capita for PressR'!$B$3:$B$31,MATCH(DW37,'[1]Statewide Per Capita for PressR'!$A$3:$A$31,0))</f>
        <v>4924.1661209310741</v>
      </c>
      <c r="EA37" s="1" t="s">
        <v>609</v>
      </c>
      <c r="EB37" s="32">
        <f t="shared" si="6"/>
        <v>615.46700151420021</v>
      </c>
      <c r="EC37" s="2" t="str">
        <f t="shared" si="3"/>
        <v>higher</v>
      </c>
      <c r="ED37" s="33">
        <f>INDEX('[1]Statewide Per Capita for PressR'!$B$3:$B$31,MATCH(EA37,'[1]Statewide Per Capita for PressR'!$A$3:$A$31,0))</f>
        <v>272.32551236013472</v>
      </c>
      <c r="EE37" s="1" t="s">
        <v>758</v>
      </c>
      <c r="EF37" s="2">
        <f t="shared" si="7"/>
        <v>259.89334121209885</v>
      </c>
      <c r="EG37" s="2" t="str">
        <f t="shared" si="4"/>
        <v>lower</v>
      </c>
      <c r="EH37" s="33">
        <f>INDEX('[1]Statewide Per Capita for PressR'!$B$3:$B$31,MATCH(EE37,'[1]Statewide Per Capita for PressR'!$A$3:$A$31,0))</f>
        <v>804.91321095184901</v>
      </c>
      <c r="EJ37" s="2"/>
    </row>
    <row r="38" spans="1:140" x14ac:dyDescent="0.25">
      <c r="A38" s="1">
        <v>37</v>
      </c>
      <c r="B38" s="1" t="s">
        <v>333</v>
      </c>
      <c r="C38" s="10">
        <v>214601046</v>
      </c>
      <c r="D38" s="35" t="s">
        <v>942</v>
      </c>
      <c r="E38" s="2">
        <v>48</v>
      </c>
      <c r="F38" s="1" t="s">
        <v>248</v>
      </c>
      <c r="G38" s="2">
        <v>26</v>
      </c>
      <c r="H38" s="1" t="s">
        <v>224</v>
      </c>
      <c r="I38" s="2">
        <v>84</v>
      </c>
      <c r="J38" s="1" t="s">
        <v>161</v>
      </c>
      <c r="K38" s="2">
        <v>29</v>
      </c>
      <c r="L38" s="1" t="s">
        <v>127</v>
      </c>
      <c r="M38" s="2">
        <v>61</v>
      </c>
      <c r="N38" s="1" t="s">
        <v>303</v>
      </c>
      <c r="O38" s="2">
        <v>42</v>
      </c>
      <c r="P38" s="1" t="s">
        <v>152</v>
      </c>
      <c r="Q38" s="2">
        <v>47</v>
      </c>
      <c r="R38" s="1" t="s">
        <v>164</v>
      </c>
      <c r="S38" s="2">
        <v>31</v>
      </c>
      <c r="T38" s="1" t="s">
        <v>280</v>
      </c>
      <c r="U38" s="2">
        <v>66</v>
      </c>
      <c r="V38" s="1" t="s">
        <v>267</v>
      </c>
      <c r="W38" s="12">
        <v>486.66</v>
      </c>
      <c r="X38" s="12">
        <v>53695</v>
      </c>
      <c r="Y38" s="12">
        <v>58043</v>
      </c>
      <c r="Z38" s="10">
        <v>3697</v>
      </c>
      <c r="AA38" s="12">
        <v>119</v>
      </c>
      <c r="AB38" s="24" t="s">
        <v>1047</v>
      </c>
      <c r="AC38" s="14">
        <v>4348</v>
      </c>
      <c r="AD38" s="1">
        <v>73</v>
      </c>
      <c r="AE38" s="12">
        <v>7051339</v>
      </c>
      <c r="AF38" s="41" t="s">
        <v>136</v>
      </c>
      <c r="AG38" s="13">
        <v>153827000</v>
      </c>
      <c r="AH38" s="35" t="s">
        <v>795</v>
      </c>
      <c r="AI38" s="41" t="s">
        <v>611</v>
      </c>
      <c r="AJ38" s="10">
        <v>28200478</v>
      </c>
      <c r="AK38" s="35" t="s">
        <v>887</v>
      </c>
      <c r="AL38" s="41" t="s">
        <v>757</v>
      </c>
      <c r="AM38" s="10">
        <v>13453028</v>
      </c>
      <c r="AN38" s="35" t="s">
        <v>822</v>
      </c>
      <c r="AO38" s="1" t="s">
        <v>137</v>
      </c>
      <c r="AP38" s="10">
        <v>6433000</v>
      </c>
      <c r="AQ38" s="1" t="s">
        <v>580</v>
      </c>
      <c r="AR38" s="1" t="s">
        <v>632</v>
      </c>
      <c r="AS38" s="10">
        <v>3300000</v>
      </c>
      <c r="AT38" s="1" t="s">
        <v>305</v>
      </c>
      <c r="AU38" s="1" t="s">
        <v>136</v>
      </c>
      <c r="AV38" s="10">
        <v>153827000</v>
      </c>
      <c r="AW38" s="32" t="s">
        <v>795</v>
      </c>
      <c r="AX38" s="10">
        <v>2650</v>
      </c>
      <c r="AY38" s="1" t="s">
        <v>139</v>
      </c>
      <c r="AZ38" s="10">
        <v>34721964611</v>
      </c>
      <c r="BA38" s="1" t="s">
        <v>616</v>
      </c>
      <c r="BB38" s="10">
        <v>4924</v>
      </c>
      <c r="BC38" s="1" t="s">
        <v>617</v>
      </c>
      <c r="BD38" s="10">
        <v>0</v>
      </c>
      <c r="BE38" s="1" t="s">
        <v>167</v>
      </c>
      <c r="BF38" s="10">
        <v>0</v>
      </c>
      <c r="BG38" s="1" t="s">
        <v>139</v>
      </c>
      <c r="BH38" s="10">
        <v>6816175940</v>
      </c>
      <c r="BI38" s="1" t="s">
        <v>618</v>
      </c>
      <c r="BJ38" s="10">
        <v>966</v>
      </c>
      <c r="BK38" s="1" t="s">
        <v>611</v>
      </c>
      <c r="BL38" s="10">
        <v>28200478</v>
      </c>
      <c r="BM38" s="1" t="s">
        <v>584</v>
      </c>
      <c r="BN38" s="10">
        <v>486</v>
      </c>
      <c r="BO38" s="1" t="s">
        <v>139</v>
      </c>
      <c r="BP38" s="10">
        <v>6418370636</v>
      </c>
      <c r="BQ38" s="1" t="s">
        <v>619</v>
      </c>
      <c r="BR38" s="10">
        <v>910</v>
      </c>
      <c r="BS38" s="1" t="s">
        <v>757</v>
      </c>
      <c r="BT38" s="10">
        <v>13453028</v>
      </c>
      <c r="BU38" s="1" t="s">
        <v>564</v>
      </c>
      <c r="BV38" s="10">
        <v>232</v>
      </c>
      <c r="BW38" s="1" t="s">
        <v>139</v>
      </c>
      <c r="BX38" s="10">
        <v>5675715916</v>
      </c>
      <c r="BY38" s="1" t="s">
        <v>620</v>
      </c>
      <c r="BZ38" s="10">
        <v>804</v>
      </c>
      <c r="CA38" s="1" t="s">
        <v>756</v>
      </c>
      <c r="CB38" s="10">
        <v>2500000</v>
      </c>
      <c r="CC38" s="1" t="s">
        <v>237</v>
      </c>
      <c r="CD38" s="10">
        <v>43</v>
      </c>
      <c r="CE38" s="1" t="s">
        <v>139</v>
      </c>
      <c r="CF38" s="10">
        <v>4062872544</v>
      </c>
      <c r="CG38" s="1" t="s">
        <v>567</v>
      </c>
      <c r="CH38" s="10">
        <v>576</v>
      </c>
      <c r="CI38" s="10">
        <v>214155824</v>
      </c>
      <c r="CJ38" s="10">
        <v>445222</v>
      </c>
      <c r="CK38" s="1" t="s">
        <v>1105</v>
      </c>
      <c r="CL38" s="22" t="s">
        <v>1080</v>
      </c>
      <c r="CM38" s="1" t="s">
        <v>154</v>
      </c>
      <c r="CN38" s="10">
        <v>16862734</v>
      </c>
      <c r="CO38" s="10">
        <v>-3409706</v>
      </c>
      <c r="CP38" s="15">
        <v>-0.20220299999999999</v>
      </c>
      <c r="CQ38" s="1" t="s">
        <v>143</v>
      </c>
      <c r="CR38" s="10">
        <v>15957734</v>
      </c>
      <c r="CS38" s="10">
        <v>-2909706</v>
      </c>
      <c r="CT38" s="15">
        <v>-0.182338</v>
      </c>
      <c r="CU38" s="1" t="s">
        <v>143</v>
      </c>
      <c r="CV38" s="10">
        <v>2500000</v>
      </c>
      <c r="CW38" s="10">
        <v>0</v>
      </c>
      <c r="CX38" s="15">
        <v>0</v>
      </c>
      <c r="CY38" s="1" t="s">
        <v>169</v>
      </c>
      <c r="CZ38" s="1" t="s">
        <v>144</v>
      </c>
      <c r="DA38" s="10">
        <v>16224598</v>
      </c>
      <c r="DB38" s="37" t="s">
        <v>894</v>
      </c>
      <c r="DC38" s="10">
        <v>197598018</v>
      </c>
      <c r="DD38" s="37" t="s">
        <v>794</v>
      </c>
      <c r="DE38" s="39" t="s">
        <v>1047</v>
      </c>
      <c r="DF38" s="10">
        <v>16640524809</v>
      </c>
      <c r="DG38" s="10">
        <v>49813517143</v>
      </c>
      <c r="DH38" s="10">
        <v>15953028</v>
      </c>
      <c r="DI38" s="10">
        <v>13453028</v>
      </c>
      <c r="DJ38" s="10">
        <v>13048028</v>
      </c>
      <c r="DK38" s="10">
        <v>2500000</v>
      </c>
      <c r="DL38" s="10">
        <v>0</v>
      </c>
      <c r="DM38" s="12">
        <v>17</v>
      </c>
      <c r="DN38" s="12">
        <v>0</v>
      </c>
      <c r="DO38" s="1" t="s">
        <v>1080</v>
      </c>
      <c r="DP38" s="15">
        <v>0.10254890337</v>
      </c>
      <c r="DQ38" s="1" t="s">
        <v>145</v>
      </c>
      <c r="DR38" s="12">
        <v>6734</v>
      </c>
      <c r="DS38" s="13">
        <v>2309</v>
      </c>
      <c r="DT38" s="13">
        <v>1998</v>
      </c>
      <c r="DU38" s="13">
        <v>2369</v>
      </c>
      <c r="DV38" s="1" t="s">
        <v>1145</v>
      </c>
      <c r="DW38" s="1" t="s">
        <v>608</v>
      </c>
      <c r="DX38" s="32">
        <v>2650</v>
      </c>
      <c r="DY38" s="2" t="str">
        <f t="shared" si="5"/>
        <v>lower</v>
      </c>
      <c r="DZ38" s="33">
        <f>INDEX('[1]Statewide Per Capita for PressR'!$B$3:$B$31,MATCH(DW38,'[1]Statewide Per Capita for PressR'!$A$3:$A$31,0))</f>
        <v>4924.1661209310741</v>
      </c>
      <c r="EA38" s="1" t="s">
        <v>749</v>
      </c>
      <c r="EB38" s="32">
        <f t="shared" si="6"/>
        <v>485.85493513429697</v>
      </c>
      <c r="EC38" s="2" t="str">
        <f t="shared" si="3"/>
        <v>lower</v>
      </c>
      <c r="ED38" s="33">
        <f>INDEX('[1]Statewide Per Capita for PressR'!$B$3:$B$31,MATCH(EA38,'[1]Statewide Per Capita for PressR'!$A$3:$A$31,0))</f>
        <v>910.23430244950634</v>
      </c>
      <c r="EE38" s="1" t="s">
        <v>758</v>
      </c>
      <c r="EF38" s="2">
        <f t="shared" si="7"/>
        <v>231.77692400461726</v>
      </c>
      <c r="EG38" s="2" t="str">
        <f t="shared" si="4"/>
        <v>lower</v>
      </c>
      <c r="EH38" s="33">
        <f>INDEX('[1]Statewide Per Capita for PressR'!$B$3:$B$31,MATCH(EE38,'[1]Statewide Per Capita for PressR'!$A$3:$A$31,0))</f>
        <v>804.91321095184901</v>
      </c>
      <c r="EJ38" s="2"/>
    </row>
    <row r="39" spans="1:140" x14ac:dyDescent="0.25">
      <c r="A39" s="1">
        <v>38</v>
      </c>
      <c r="B39" s="1" t="s">
        <v>336</v>
      </c>
      <c r="C39" s="10">
        <v>158372700</v>
      </c>
      <c r="D39" s="35" t="s">
        <v>965</v>
      </c>
      <c r="E39" s="2">
        <v>61</v>
      </c>
      <c r="F39" s="1" t="s">
        <v>303</v>
      </c>
      <c r="G39" s="2">
        <v>74</v>
      </c>
      <c r="H39" s="1" t="s">
        <v>304</v>
      </c>
      <c r="I39" s="2">
        <v>24</v>
      </c>
      <c r="J39" s="1" t="s">
        <v>229</v>
      </c>
      <c r="K39" s="2">
        <v>88</v>
      </c>
      <c r="L39" s="1" t="s">
        <v>217</v>
      </c>
      <c r="M39" s="2">
        <v>94</v>
      </c>
      <c r="N39" s="1" t="s">
        <v>325</v>
      </c>
      <c r="O39" s="2">
        <v>94</v>
      </c>
      <c r="P39" s="1" t="s">
        <v>325</v>
      </c>
      <c r="Q39" s="2">
        <v>63</v>
      </c>
      <c r="R39" s="1" t="s">
        <v>198</v>
      </c>
      <c r="S39" s="2">
        <v>47</v>
      </c>
      <c r="T39" s="1" t="s">
        <v>164</v>
      </c>
      <c r="U39" s="2">
        <v>50</v>
      </c>
      <c r="V39" s="1" t="s">
        <v>271</v>
      </c>
      <c r="W39" s="12">
        <v>533.20000000000005</v>
      </c>
      <c r="X39" s="12">
        <v>19822</v>
      </c>
      <c r="Y39" s="12">
        <v>17550</v>
      </c>
      <c r="Z39" s="10">
        <v>9024</v>
      </c>
      <c r="AA39" s="12">
        <v>33</v>
      </c>
      <c r="AB39" s="24" t="s">
        <v>1094</v>
      </c>
      <c r="AC39" s="14">
        <v>-2272</v>
      </c>
      <c r="AD39" s="1">
        <v>75</v>
      </c>
      <c r="AE39" s="12">
        <v>7051339</v>
      </c>
      <c r="AF39" s="41" t="s">
        <v>136</v>
      </c>
      <c r="AG39" s="13">
        <v>144331640</v>
      </c>
      <c r="AH39" s="35" t="s">
        <v>796</v>
      </c>
      <c r="AI39" s="41" t="s">
        <v>757</v>
      </c>
      <c r="AJ39" s="10">
        <v>6836060</v>
      </c>
      <c r="AK39" s="35" t="s">
        <v>865</v>
      </c>
      <c r="AL39" s="41" t="s">
        <v>611</v>
      </c>
      <c r="AM39" s="10">
        <v>3500000</v>
      </c>
      <c r="AN39" s="35" t="s">
        <v>857</v>
      </c>
      <c r="AO39" s="1" t="s">
        <v>756</v>
      </c>
      <c r="AP39" s="10">
        <v>2190000</v>
      </c>
      <c r="AQ39" s="1" t="s">
        <v>268</v>
      </c>
      <c r="AR39" s="1" t="s">
        <v>614</v>
      </c>
      <c r="AS39" s="10">
        <v>1340000</v>
      </c>
      <c r="AT39" s="1" t="s">
        <v>294</v>
      </c>
      <c r="AU39" s="1" t="s">
        <v>136</v>
      </c>
      <c r="AV39" s="10">
        <v>144331640</v>
      </c>
      <c r="AW39" s="32" t="s">
        <v>796</v>
      </c>
      <c r="AX39" s="10">
        <v>8224</v>
      </c>
      <c r="AY39" s="1" t="s">
        <v>141</v>
      </c>
      <c r="AZ39" s="10">
        <v>34721964611</v>
      </c>
      <c r="BA39" s="1" t="s">
        <v>616</v>
      </c>
      <c r="BB39" s="10">
        <v>4924</v>
      </c>
      <c r="BC39" s="1" t="s">
        <v>617</v>
      </c>
      <c r="BD39" s="10">
        <v>0</v>
      </c>
      <c r="BE39" s="1" t="s">
        <v>167</v>
      </c>
      <c r="BF39" s="10">
        <v>0</v>
      </c>
      <c r="BG39" s="1" t="s">
        <v>139</v>
      </c>
      <c r="BH39" s="10">
        <v>6816175940</v>
      </c>
      <c r="BI39" s="1" t="s">
        <v>618</v>
      </c>
      <c r="BJ39" s="10">
        <v>966</v>
      </c>
      <c r="BK39" s="1" t="s">
        <v>611</v>
      </c>
      <c r="BL39" s="10">
        <v>3500000</v>
      </c>
      <c r="BM39" s="1" t="s">
        <v>258</v>
      </c>
      <c r="BN39" s="10">
        <v>199</v>
      </c>
      <c r="BO39" s="1" t="s">
        <v>139</v>
      </c>
      <c r="BP39" s="10">
        <v>6418370636</v>
      </c>
      <c r="BQ39" s="1" t="s">
        <v>619</v>
      </c>
      <c r="BR39" s="10">
        <v>910</v>
      </c>
      <c r="BS39" s="1" t="s">
        <v>757</v>
      </c>
      <c r="BT39" s="10">
        <v>6836060</v>
      </c>
      <c r="BU39" s="1" t="s">
        <v>231</v>
      </c>
      <c r="BV39" s="10">
        <v>390</v>
      </c>
      <c r="BW39" s="1" t="s">
        <v>139</v>
      </c>
      <c r="BX39" s="10">
        <v>5675715916</v>
      </c>
      <c r="BY39" s="1" t="s">
        <v>620</v>
      </c>
      <c r="BZ39" s="10">
        <v>804</v>
      </c>
      <c r="CA39" s="1" t="s">
        <v>756</v>
      </c>
      <c r="CB39" s="10">
        <v>2190000</v>
      </c>
      <c r="CC39" s="1" t="s">
        <v>268</v>
      </c>
      <c r="CD39" s="10">
        <v>125</v>
      </c>
      <c r="CE39" s="1" t="s">
        <v>139</v>
      </c>
      <c r="CF39" s="10">
        <v>4062872544</v>
      </c>
      <c r="CG39" s="1" t="s">
        <v>567</v>
      </c>
      <c r="CH39" s="10">
        <v>576</v>
      </c>
      <c r="CI39" s="10">
        <v>156465273</v>
      </c>
      <c r="CJ39" s="10">
        <v>1907427</v>
      </c>
      <c r="CK39" s="35" t="s">
        <v>824</v>
      </c>
      <c r="CL39" s="22" t="s">
        <v>1032</v>
      </c>
      <c r="CM39" s="1" t="s">
        <v>154</v>
      </c>
      <c r="CN39" s="10">
        <v>9384633</v>
      </c>
      <c r="CO39" s="10">
        <v>-2548573</v>
      </c>
      <c r="CP39" s="15">
        <v>-0.27156799999999998</v>
      </c>
      <c r="CQ39" s="1" t="s">
        <v>143</v>
      </c>
      <c r="CR39" s="10">
        <v>8729123</v>
      </c>
      <c r="CS39" s="10">
        <v>-2502123</v>
      </c>
      <c r="CT39" s="15">
        <v>-0.28664000000000001</v>
      </c>
      <c r="CU39" s="1" t="s">
        <v>143</v>
      </c>
      <c r="CV39" s="10">
        <v>2190000</v>
      </c>
      <c r="CW39" s="10">
        <v>0</v>
      </c>
      <c r="CX39" s="15">
        <v>0</v>
      </c>
      <c r="CY39" s="1" t="s">
        <v>169</v>
      </c>
      <c r="CZ39" s="1" t="s">
        <v>144</v>
      </c>
      <c r="DA39" s="10">
        <v>40312800</v>
      </c>
      <c r="DB39" s="37" t="s">
        <v>774</v>
      </c>
      <c r="DC39" s="10">
        <v>148006640</v>
      </c>
      <c r="DD39" s="37" t="s">
        <v>960</v>
      </c>
      <c r="DE39" s="39" t="s">
        <v>1054</v>
      </c>
      <c r="DF39" s="10">
        <v>16640524809</v>
      </c>
      <c r="DG39" s="10">
        <v>49813517143</v>
      </c>
      <c r="DH39" s="10">
        <v>9026060</v>
      </c>
      <c r="DI39" s="10">
        <v>6836060</v>
      </c>
      <c r="DJ39" s="10">
        <v>6227000</v>
      </c>
      <c r="DK39" s="10">
        <v>2190000</v>
      </c>
      <c r="DL39" s="10">
        <v>0</v>
      </c>
      <c r="DM39" s="12">
        <v>6</v>
      </c>
      <c r="DN39" s="12">
        <v>0</v>
      </c>
      <c r="DO39" s="1" t="s">
        <v>1080</v>
      </c>
      <c r="DP39" s="15">
        <v>0.10254890337</v>
      </c>
      <c r="DQ39" s="1" t="s">
        <v>145</v>
      </c>
      <c r="DR39" s="12">
        <v>2629</v>
      </c>
      <c r="DS39" s="13">
        <v>3201</v>
      </c>
      <c r="DT39" s="13">
        <v>2600</v>
      </c>
      <c r="DU39" s="13">
        <v>3432</v>
      </c>
      <c r="DV39" s="1" t="s">
        <v>1146</v>
      </c>
      <c r="DW39" s="1" t="s">
        <v>608</v>
      </c>
      <c r="DX39" s="32">
        <v>8224</v>
      </c>
      <c r="DY39" s="2" t="str">
        <f t="shared" si="5"/>
        <v>higher</v>
      </c>
      <c r="DZ39" s="33">
        <f>INDEX('[1]Statewide Per Capita for PressR'!$B$3:$B$31,MATCH(DW39,'[1]Statewide Per Capita for PressR'!$A$3:$A$31,0))</f>
        <v>4924.1661209310741</v>
      </c>
      <c r="EA39" s="1" t="s">
        <v>758</v>
      </c>
      <c r="EB39" s="32">
        <f t="shared" si="6"/>
        <v>389.51908831908833</v>
      </c>
      <c r="EC39" s="2" t="str">
        <f t="shared" si="3"/>
        <v>lower</v>
      </c>
      <c r="ED39" s="33">
        <f>INDEX('[1]Statewide Per Capita for PressR'!$B$3:$B$31,MATCH(EA39,'[1]Statewide Per Capita for PressR'!$A$3:$A$31,0))</f>
        <v>804.91321095184901</v>
      </c>
      <c r="EE39" s="1" t="s">
        <v>749</v>
      </c>
      <c r="EF39" s="2">
        <f t="shared" si="7"/>
        <v>199.43019943019942</v>
      </c>
      <c r="EG39" s="2" t="str">
        <f t="shared" si="4"/>
        <v>lower</v>
      </c>
      <c r="EH39" s="33">
        <f>INDEX('[1]Statewide Per Capita for PressR'!$B$3:$B$31,MATCH(EE39,'[1]Statewide Per Capita for PressR'!$A$3:$A$31,0))</f>
        <v>910.23430244950634</v>
      </c>
      <c r="EJ39" s="2"/>
    </row>
    <row r="40" spans="1:140" x14ac:dyDescent="0.25">
      <c r="A40" s="1">
        <v>39</v>
      </c>
      <c r="B40" s="1" t="s">
        <v>337</v>
      </c>
      <c r="C40" s="10">
        <v>222626904</v>
      </c>
      <c r="D40" s="35" t="s">
        <v>955</v>
      </c>
      <c r="E40" s="2">
        <v>47</v>
      </c>
      <c r="F40" s="1" t="s">
        <v>164</v>
      </c>
      <c r="G40" s="2">
        <v>54</v>
      </c>
      <c r="H40" s="1" t="s">
        <v>177</v>
      </c>
      <c r="I40" s="2">
        <v>41</v>
      </c>
      <c r="J40" s="1" t="s">
        <v>230</v>
      </c>
      <c r="K40" s="2">
        <v>64</v>
      </c>
      <c r="L40" s="1" t="s">
        <v>207</v>
      </c>
      <c r="M40" s="2">
        <v>58</v>
      </c>
      <c r="N40" s="1" t="s">
        <v>135</v>
      </c>
      <c r="O40" s="2">
        <v>56</v>
      </c>
      <c r="P40" s="1" t="s">
        <v>328</v>
      </c>
      <c r="Q40" s="2">
        <v>88</v>
      </c>
      <c r="R40" s="1" t="s">
        <v>217</v>
      </c>
      <c r="S40" s="2">
        <v>81</v>
      </c>
      <c r="T40" s="1" t="s">
        <v>225</v>
      </c>
      <c r="U40" s="2">
        <v>91</v>
      </c>
      <c r="V40" s="1" t="s">
        <v>300</v>
      </c>
      <c r="W40" s="12">
        <v>520.02</v>
      </c>
      <c r="X40" s="12">
        <v>25603</v>
      </c>
      <c r="Y40" s="12">
        <v>27929</v>
      </c>
      <c r="Z40" s="10">
        <v>7971</v>
      </c>
      <c r="AA40" s="12">
        <v>54</v>
      </c>
      <c r="AB40" s="24" t="s">
        <v>1076</v>
      </c>
      <c r="AC40" s="14">
        <v>2326</v>
      </c>
      <c r="AD40" s="1">
        <v>77</v>
      </c>
      <c r="AE40" s="12">
        <v>7051339</v>
      </c>
      <c r="AF40" s="41" t="s">
        <v>136</v>
      </c>
      <c r="AG40" s="13">
        <v>191190254</v>
      </c>
      <c r="AH40" s="35" t="s">
        <v>797</v>
      </c>
      <c r="AI40" s="41" t="s">
        <v>137</v>
      </c>
      <c r="AJ40" s="10">
        <v>22935000</v>
      </c>
      <c r="AK40" s="35" t="s">
        <v>789</v>
      </c>
      <c r="AL40" s="41" t="s">
        <v>659</v>
      </c>
      <c r="AM40" s="10">
        <v>5000000</v>
      </c>
      <c r="AN40" s="35" t="s">
        <v>846</v>
      </c>
      <c r="AO40" s="1" t="s">
        <v>757</v>
      </c>
      <c r="AP40" s="10">
        <v>2042000</v>
      </c>
      <c r="AQ40" s="1" t="s">
        <v>317</v>
      </c>
      <c r="AR40" s="1" t="s">
        <v>611</v>
      </c>
      <c r="AS40" s="10">
        <v>1259650</v>
      </c>
      <c r="AT40" s="1" t="s">
        <v>294</v>
      </c>
      <c r="AU40" s="1" t="s">
        <v>136</v>
      </c>
      <c r="AV40" s="10">
        <v>191190254</v>
      </c>
      <c r="AW40" s="32" t="s">
        <v>797</v>
      </c>
      <c r="AX40" s="10">
        <v>6846</v>
      </c>
      <c r="AY40" s="1" t="s">
        <v>141</v>
      </c>
      <c r="AZ40" s="10">
        <v>34721964611</v>
      </c>
      <c r="BA40" s="1" t="s">
        <v>616</v>
      </c>
      <c r="BB40" s="10">
        <v>4924</v>
      </c>
      <c r="BC40" s="1" t="s">
        <v>617</v>
      </c>
      <c r="BD40" s="10">
        <v>0</v>
      </c>
      <c r="BE40" s="1" t="s">
        <v>167</v>
      </c>
      <c r="BF40" s="10">
        <v>0</v>
      </c>
      <c r="BG40" s="1" t="s">
        <v>139</v>
      </c>
      <c r="BH40" s="10">
        <v>6816175940</v>
      </c>
      <c r="BI40" s="1" t="s">
        <v>618</v>
      </c>
      <c r="BJ40" s="10">
        <v>966</v>
      </c>
      <c r="BK40" s="1" t="s">
        <v>611</v>
      </c>
      <c r="BL40" s="10">
        <v>1259650</v>
      </c>
      <c r="BM40" s="1" t="s">
        <v>294</v>
      </c>
      <c r="BN40" s="10">
        <v>45</v>
      </c>
      <c r="BO40" s="1" t="s">
        <v>139</v>
      </c>
      <c r="BP40" s="10">
        <v>6418370636</v>
      </c>
      <c r="BQ40" s="1" t="s">
        <v>619</v>
      </c>
      <c r="BR40" s="10">
        <v>910</v>
      </c>
      <c r="BS40" s="1" t="s">
        <v>757</v>
      </c>
      <c r="BT40" s="10">
        <v>2042000</v>
      </c>
      <c r="BU40" s="1" t="s">
        <v>317</v>
      </c>
      <c r="BV40" s="10">
        <v>73</v>
      </c>
      <c r="BW40" s="1" t="s">
        <v>139</v>
      </c>
      <c r="BX40" s="10">
        <v>5675715916</v>
      </c>
      <c r="BY40" s="1" t="s">
        <v>620</v>
      </c>
      <c r="BZ40" s="10">
        <v>804</v>
      </c>
      <c r="CA40" s="1" t="s">
        <v>756</v>
      </c>
      <c r="CB40" s="10">
        <v>50000</v>
      </c>
      <c r="CC40" s="1">
        <v>50000</v>
      </c>
      <c r="CD40" s="10">
        <v>2</v>
      </c>
      <c r="CE40" s="1" t="s">
        <v>139</v>
      </c>
      <c r="CF40" s="10">
        <v>4062872544</v>
      </c>
      <c r="CG40" s="1" t="s">
        <v>567</v>
      </c>
      <c r="CH40" s="10">
        <v>576</v>
      </c>
      <c r="CI40" s="10">
        <v>208761283</v>
      </c>
      <c r="CJ40" s="10">
        <v>13865621</v>
      </c>
      <c r="CK40" s="35" t="s">
        <v>822</v>
      </c>
      <c r="CL40" s="22" t="s">
        <v>1067</v>
      </c>
      <c r="CM40" s="1" t="s">
        <v>154</v>
      </c>
      <c r="CN40" s="10">
        <v>643000</v>
      </c>
      <c r="CO40" s="10">
        <v>1399000</v>
      </c>
      <c r="CP40" s="15">
        <v>2.1757379999999999</v>
      </c>
      <c r="CQ40" s="1" t="s">
        <v>155</v>
      </c>
      <c r="CR40" s="10">
        <v>545000</v>
      </c>
      <c r="CS40" s="10">
        <v>1089000</v>
      </c>
      <c r="CT40" s="15">
        <v>1.998165</v>
      </c>
      <c r="CU40" s="1" t="s">
        <v>155</v>
      </c>
      <c r="CV40" s="10">
        <v>50000</v>
      </c>
      <c r="CW40" s="10">
        <v>0</v>
      </c>
      <c r="CX40" s="15">
        <v>0</v>
      </c>
      <c r="CY40" s="1" t="s">
        <v>169</v>
      </c>
      <c r="CZ40" s="1" t="s">
        <v>144</v>
      </c>
      <c r="DA40" s="10">
        <v>67337004</v>
      </c>
      <c r="DB40" s="37" t="s">
        <v>878</v>
      </c>
      <c r="DC40" s="10">
        <v>197599904</v>
      </c>
      <c r="DD40" s="37" t="s">
        <v>794</v>
      </c>
      <c r="DE40" s="39" t="s">
        <v>1041</v>
      </c>
      <c r="DF40" s="10">
        <v>16640524809</v>
      </c>
      <c r="DG40" s="10">
        <v>49813517143</v>
      </c>
      <c r="DH40" s="10">
        <v>2092000</v>
      </c>
      <c r="DI40" s="10">
        <v>2042000</v>
      </c>
      <c r="DJ40" s="10">
        <v>1634000</v>
      </c>
      <c r="DK40" s="10">
        <v>50000</v>
      </c>
      <c r="DL40" s="10">
        <v>0</v>
      </c>
      <c r="DM40" s="12">
        <v>11</v>
      </c>
      <c r="DN40" s="12">
        <v>0</v>
      </c>
      <c r="DO40" s="1" t="s">
        <v>1080</v>
      </c>
      <c r="DP40" s="15">
        <v>0.10254890337</v>
      </c>
      <c r="DQ40" s="1" t="s">
        <v>145</v>
      </c>
      <c r="DR40" s="12">
        <v>4587</v>
      </c>
      <c r="DS40" s="13">
        <v>367</v>
      </c>
      <c r="DT40" s="13">
        <v>445</v>
      </c>
      <c r="DU40" s="13">
        <v>456</v>
      </c>
      <c r="DV40" s="1" t="s">
        <v>1147</v>
      </c>
      <c r="DW40" s="1" t="s">
        <v>608</v>
      </c>
      <c r="DX40" s="32">
        <v>6846</v>
      </c>
      <c r="DY40" s="2" t="str">
        <f t="shared" si="5"/>
        <v>higher</v>
      </c>
      <c r="DZ40" s="33">
        <f>INDEX('[1]Statewide Per Capita for PressR'!$B$3:$B$31,MATCH(DW40,'[1]Statewide Per Capita for PressR'!$A$3:$A$31,0))</f>
        <v>4924.1661209310741</v>
      </c>
      <c r="EA40" s="1" t="s">
        <v>609</v>
      </c>
      <c r="EB40" s="32">
        <f t="shared" si="6"/>
        <v>821.1894446632532</v>
      </c>
      <c r="EC40" s="2" t="str">
        <f t="shared" si="3"/>
        <v>higher</v>
      </c>
      <c r="ED40" s="33">
        <f>INDEX('[1]Statewide Per Capita for PressR'!$B$3:$B$31,MATCH(EA40,'[1]Statewide Per Capita for PressR'!$A$3:$A$31,0))</f>
        <v>272.32551236013472</v>
      </c>
      <c r="EE40" s="1" t="s">
        <v>750</v>
      </c>
      <c r="EF40" s="2">
        <f t="shared" si="7"/>
        <v>179.02538579970638</v>
      </c>
      <c r="EG40" s="2" t="str">
        <f t="shared" si="4"/>
        <v>higher</v>
      </c>
      <c r="EH40" s="33">
        <f>INDEX('[1]Statewide Per Capita for PressR'!$B$3:$B$31,MATCH(EE40,'[1]Statewide Per Capita for PressR'!$A$3:$A$31,0))</f>
        <v>54.682078538558422</v>
      </c>
      <c r="EJ40" s="2"/>
    </row>
    <row r="41" spans="1:140" x14ac:dyDescent="0.25">
      <c r="A41" s="1">
        <v>40</v>
      </c>
      <c r="B41" s="1" t="s">
        <v>338</v>
      </c>
      <c r="C41" s="10">
        <v>243650048</v>
      </c>
      <c r="D41" s="35" t="s">
        <v>928</v>
      </c>
      <c r="E41" s="2">
        <v>42</v>
      </c>
      <c r="F41" s="1" t="s">
        <v>152</v>
      </c>
      <c r="G41" s="2">
        <v>48</v>
      </c>
      <c r="H41" s="1" t="s">
        <v>248</v>
      </c>
      <c r="I41" s="2">
        <v>50</v>
      </c>
      <c r="J41" s="1" t="s">
        <v>271</v>
      </c>
      <c r="K41" s="2">
        <v>60</v>
      </c>
      <c r="L41" s="1" t="s">
        <v>212</v>
      </c>
      <c r="M41" s="2">
        <v>72</v>
      </c>
      <c r="N41" s="1" t="s">
        <v>240</v>
      </c>
      <c r="O41" s="2">
        <v>67</v>
      </c>
      <c r="P41" s="1" t="s">
        <v>213</v>
      </c>
      <c r="Q41" s="2">
        <v>62</v>
      </c>
      <c r="R41" s="1" t="s">
        <v>134</v>
      </c>
      <c r="S41" s="2">
        <v>77</v>
      </c>
      <c r="T41" s="1" t="s">
        <v>173</v>
      </c>
      <c r="U41" s="2">
        <v>75</v>
      </c>
      <c r="V41" s="1" t="s">
        <v>206</v>
      </c>
      <c r="W41" s="12">
        <v>561.67999999999995</v>
      </c>
      <c r="X41" s="12">
        <v>31146</v>
      </c>
      <c r="Y41" s="12">
        <v>32379</v>
      </c>
      <c r="Z41" s="10">
        <v>7525</v>
      </c>
      <c r="AA41" s="12">
        <v>58</v>
      </c>
      <c r="AB41" s="24" t="s">
        <v>1057</v>
      </c>
      <c r="AC41" s="14">
        <v>1233</v>
      </c>
      <c r="AD41" s="1">
        <v>79</v>
      </c>
      <c r="AE41" s="12">
        <v>7051339</v>
      </c>
      <c r="AF41" s="41" t="s">
        <v>136</v>
      </c>
      <c r="AG41" s="13">
        <v>213890428</v>
      </c>
      <c r="AH41" s="35" t="s">
        <v>798</v>
      </c>
      <c r="AI41" s="41" t="s">
        <v>137</v>
      </c>
      <c r="AJ41" s="10">
        <v>18865000</v>
      </c>
      <c r="AK41" s="35" t="s">
        <v>819</v>
      </c>
      <c r="AL41" s="41" t="s">
        <v>756</v>
      </c>
      <c r="AM41" s="10">
        <v>6900000</v>
      </c>
      <c r="AN41" s="35" t="s">
        <v>865</v>
      </c>
      <c r="AO41" s="1" t="s">
        <v>757</v>
      </c>
      <c r="AP41" s="10">
        <v>2296654</v>
      </c>
      <c r="AQ41" s="1" t="s">
        <v>170</v>
      </c>
      <c r="AR41" s="1" t="s">
        <v>611</v>
      </c>
      <c r="AS41" s="10">
        <v>887966</v>
      </c>
      <c r="AT41" s="1">
        <v>887966</v>
      </c>
      <c r="AU41" s="1" t="s">
        <v>136</v>
      </c>
      <c r="AV41" s="10">
        <v>213890428</v>
      </c>
      <c r="AW41" s="32" t="s">
        <v>798</v>
      </c>
      <c r="AX41" s="10">
        <v>6606</v>
      </c>
      <c r="AY41" s="1" t="s">
        <v>141</v>
      </c>
      <c r="AZ41" s="10">
        <v>34721964611</v>
      </c>
      <c r="BA41" s="1" t="s">
        <v>616</v>
      </c>
      <c r="BB41" s="10">
        <v>4924</v>
      </c>
      <c r="BC41" s="1" t="s">
        <v>617</v>
      </c>
      <c r="BD41" s="10">
        <v>410000</v>
      </c>
      <c r="BE41" s="1">
        <v>410000</v>
      </c>
      <c r="BF41" s="10">
        <v>13</v>
      </c>
      <c r="BG41" s="1" t="s">
        <v>139</v>
      </c>
      <c r="BH41" s="10">
        <v>6816175940</v>
      </c>
      <c r="BI41" s="1" t="s">
        <v>618</v>
      </c>
      <c r="BJ41" s="10">
        <v>966</v>
      </c>
      <c r="BK41" s="1" t="s">
        <v>611</v>
      </c>
      <c r="BL41" s="10">
        <v>887966</v>
      </c>
      <c r="BM41" s="1">
        <v>887966</v>
      </c>
      <c r="BN41" s="10">
        <v>27</v>
      </c>
      <c r="BO41" s="1" t="s">
        <v>139</v>
      </c>
      <c r="BP41" s="10">
        <v>6418370636</v>
      </c>
      <c r="BQ41" s="1" t="s">
        <v>619</v>
      </c>
      <c r="BR41" s="10">
        <v>910</v>
      </c>
      <c r="BS41" s="1" t="s">
        <v>757</v>
      </c>
      <c r="BT41" s="10">
        <v>2296654</v>
      </c>
      <c r="BU41" s="1" t="s">
        <v>170</v>
      </c>
      <c r="BV41" s="10">
        <v>71</v>
      </c>
      <c r="BW41" s="1" t="s">
        <v>139</v>
      </c>
      <c r="BX41" s="10">
        <v>5675715916</v>
      </c>
      <c r="BY41" s="1" t="s">
        <v>620</v>
      </c>
      <c r="BZ41" s="10">
        <v>804</v>
      </c>
      <c r="CA41" s="1" t="s">
        <v>756</v>
      </c>
      <c r="CB41" s="10">
        <v>6900000</v>
      </c>
      <c r="CC41" s="1" t="s">
        <v>243</v>
      </c>
      <c r="CD41" s="10">
        <v>213</v>
      </c>
      <c r="CE41" s="1" t="s">
        <v>139</v>
      </c>
      <c r="CF41" s="10">
        <v>4062872544</v>
      </c>
      <c r="CG41" s="1" t="s">
        <v>567</v>
      </c>
      <c r="CH41" s="10">
        <v>576</v>
      </c>
      <c r="CI41" s="10">
        <v>270913943</v>
      </c>
      <c r="CJ41" s="10">
        <v>-27263895</v>
      </c>
      <c r="CK41" s="35" t="s">
        <v>850</v>
      </c>
      <c r="CL41" s="22" t="s">
        <v>1072</v>
      </c>
      <c r="CM41" s="1" t="s">
        <v>142</v>
      </c>
      <c r="CN41" s="10">
        <v>3881154</v>
      </c>
      <c r="CO41" s="10">
        <v>-1584500</v>
      </c>
      <c r="CP41" s="15">
        <v>-0.40825400000000001</v>
      </c>
      <c r="CQ41" s="1" t="s">
        <v>143</v>
      </c>
      <c r="CR41" s="10">
        <v>3584500</v>
      </c>
      <c r="CS41" s="10">
        <v>-1584500</v>
      </c>
      <c r="CT41" s="15">
        <v>-0.44204199999999999</v>
      </c>
      <c r="CU41" s="1" t="s">
        <v>143</v>
      </c>
      <c r="CV41" s="10">
        <v>2500000</v>
      </c>
      <c r="CW41" s="10">
        <v>4400000</v>
      </c>
      <c r="CX41" s="15">
        <v>1.76</v>
      </c>
      <c r="CY41" s="1" t="s">
        <v>155</v>
      </c>
      <c r="CZ41" s="1" t="s">
        <v>144</v>
      </c>
      <c r="DA41" s="10">
        <v>48928428</v>
      </c>
      <c r="DB41" s="37" t="s">
        <v>768</v>
      </c>
      <c r="DC41" s="10">
        <v>214158394</v>
      </c>
      <c r="DD41" s="37" t="s">
        <v>798</v>
      </c>
      <c r="DE41" s="39" t="s">
        <v>1042</v>
      </c>
      <c r="DF41" s="10">
        <v>16640524809</v>
      </c>
      <c r="DG41" s="10">
        <v>49813517143</v>
      </c>
      <c r="DH41" s="10">
        <v>9196654</v>
      </c>
      <c r="DI41" s="10">
        <v>2296654</v>
      </c>
      <c r="DJ41" s="10">
        <v>2000000</v>
      </c>
      <c r="DK41" s="10">
        <v>6900000</v>
      </c>
      <c r="DL41" s="10">
        <v>0</v>
      </c>
      <c r="DM41" s="12">
        <v>9</v>
      </c>
      <c r="DN41" s="12">
        <v>0</v>
      </c>
      <c r="DO41" s="1" t="s">
        <v>1080</v>
      </c>
      <c r="DP41" s="15">
        <v>0.10254890337</v>
      </c>
      <c r="DQ41" s="1" t="s">
        <v>145</v>
      </c>
      <c r="DR41" s="12">
        <v>4428</v>
      </c>
      <c r="DS41" s="13">
        <v>2010</v>
      </c>
      <c r="DT41" s="13">
        <v>519</v>
      </c>
      <c r="DU41" s="13">
        <v>2077</v>
      </c>
      <c r="DV41" s="1" t="s">
        <v>1148</v>
      </c>
      <c r="DW41" s="1" t="s">
        <v>608</v>
      </c>
      <c r="DX41" s="32">
        <v>6606</v>
      </c>
      <c r="DY41" s="2" t="str">
        <f t="shared" si="5"/>
        <v>higher</v>
      </c>
      <c r="DZ41" s="33">
        <f>INDEX('[1]Statewide Per Capita for PressR'!$B$3:$B$31,MATCH(DW41,'[1]Statewide Per Capita for PressR'!$A$3:$A$31,0))</f>
        <v>4924.1661209310741</v>
      </c>
      <c r="EA41" s="1" t="s">
        <v>609</v>
      </c>
      <c r="EB41" s="32">
        <f t="shared" si="6"/>
        <v>582.63071744031629</v>
      </c>
      <c r="EC41" s="2" t="str">
        <f t="shared" si="3"/>
        <v>higher</v>
      </c>
      <c r="ED41" s="33">
        <f>INDEX('[1]Statewide Per Capita for PressR'!$B$3:$B$31,MATCH(EA41,'[1]Statewide Per Capita for PressR'!$A$3:$A$31,0))</f>
        <v>272.32551236013472</v>
      </c>
      <c r="EE41" s="1" t="s">
        <v>755</v>
      </c>
      <c r="EF41" s="2">
        <f t="shared" si="7"/>
        <v>213.10108403594921</v>
      </c>
      <c r="EG41" s="2" t="str">
        <f t="shared" si="4"/>
        <v>lower</v>
      </c>
      <c r="EH41" s="33">
        <f>INDEX('[1]Statewide Per Capita for PressR'!$B$3:$B$31,MATCH(EE41,'[1]Statewide Per Capita for PressR'!$A$3:$A$31,0))</f>
        <v>576.18454367319453</v>
      </c>
      <c r="EJ41" s="2"/>
    </row>
    <row r="42" spans="1:140" x14ac:dyDescent="0.25">
      <c r="A42" s="1">
        <v>41</v>
      </c>
      <c r="B42" s="1" t="s">
        <v>339</v>
      </c>
      <c r="C42" s="10">
        <v>227496961</v>
      </c>
      <c r="D42" s="35" t="s">
        <v>815</v>
      </c>
      <c r="E42" s="2">
        <v>45</v>
      </c>
      <c r="F42" s="1" t="s">
        <v>185</v>
      </c>
      <c r="G42" s="2">
        <v>59</v>
      </c>
      <c r="H42" s="1" t="s">
        <v>148</v>
      </c>
      <c r="I42" s="2">
        <v>27</v>
      </c>
      <c r="J42" s="1" t="s">
        <v>151</v>
      </c>
      <c r="K42" s="2">
        <v>74</v>
      </c>
      <c r="L42" s="1" t="s">
        <v>304</v>
      </c>
      <c r="M42" s="2">
        <v>47</v>
      </c>
      <c r="N42" s="1" t="s">
        <v>164</v>
      </c>
      <c r="O42" s="2">
        <v>48</v>
      </c>
      <c r="P42" s="1" t="s">
        <v>248</v>
      </c>
      <c r="Q42" s="2">
        <v>43</v>
      </c>
      <c r="R42" s="1" t="s">
        <v>291</v>
      </c>
      <c r="S42" s="2">
        <v>24</v>
      </c>
      <c r="T42" s="1" t="s">
        <v>229</v>
      </c>
      <c r="U42" s="2">
        <v>28</v>
      </c>
      <c r="V42" s="1" t="s">
        <v>286</v>
      </c>
      <c r="W42" s="12">
        <v>612.52</v>
      </c>
      <c r="X42" s="12">
        <v>22438</v>
      </c>
      <c r="Y42" s="12">
        <v>25455</v>
      </c>
      <c r="Z42" s="10">
        <v>8937</v>
      </c>
      <c r="AA42" s="12">
        <v>42</v>
      </c>
      <c r="AB42" s="24" t="s">
        <v>1062</v>
      </c>
      <c r="AC42" s="14">
        <v>3017</v>
      </c>
      <c r="AD42" s="1">
        <v>81</v>
      </c>
      <c r="AE42" s="12">
        <v>7051339</v>
      </c>
      <c r="AF42" s="41" t="s">
        <v>136</v>
      </c>
      <c r="AG42" s="13">
        <v>110286261</v>
      </c>
      <c r="AH42" s="35" t="s">
        <v>799</v>
      </c>
      <c r="AI42" s="41" t="s">
        <v>611</v>
      </c>
      <c r="AJ42" s="10">
        <v>49900000</v>
      </c>
      <c r="AK42" s="35" t="s">
        <v>772</v>
      </c>
      <c r="AL42" s="41" t="s">
        <v>614</v>
      </c>
      <c r="AM42" s="10">
        <v>46540000</v>
      </c>
      <c r="AN42" s="35" t="s">
        <v>842</v>
      </c>
      <c r="AO42" s="1" t="s">
        <v>757</v>
      </c>
      <c r="AP42" s="10">
        <v>19910000</v>
      </c>
      <c r="AQ42" s="1" t="s">
        <v>674</v>
      </c>
      <c r="AR42" s="1" t="s">
        <v>624</v>
      </c>
      <c r="AS42" s="10">
        <v>760700</v>
      </c>
      <c r="AT42" s="1">
        <v>760700</v>
      </c>
      <c r="AU42" s="1" t="s">
        <v>136</v>
      </c>
      <c r="AV42" s="10">
        <v>110286261</v>
      </c>
      <c r="AW42" s="32" t="s">
        <v>799</v>
      </c>
      <c r="AX42" s="10">
        <v>4333</v>
      </c>
      <c r="AY42" s="1" t="s">
        <v>139</v>
      </c>
      <c r="AZ42" s="10">
        <v>34721964611</v>
      </c>
      <c r="BA42" s="1" t="s">
        <v>616</v>
      </c>
      <c r="BB42" s="10">
        <v>4924</v>
      </c>
      <c r="BC42" s="1" t="s">
        <v>617</v>
      </c>
      <c r="BD42" s="10">
        <v>0</v>
      </c>
      <c r="BE42" s="1" t="s">
        <v>167</v>
      </c>
      <c r="BF42" s="10">
        <v>0</v>
      </c>
      <c r="BG42" s="1" t="s">
        <v>139</v>
      </c>
      <c r="BH42" s="10">
        <v>6816175940</v>
      </c>
      <c r="BI42" s="1" t="s">
        <v>618</v>
      </c>
      <c r="BJ42" s="10">
        <v>966</v>
      </c>
      <c r="BK42" s="1" t="s">
        <v>611</v>
      </c>
      <c r="BL42" s="10">
        <v>49900000</v>
      </c>
      <c r="BM42" s="1" t="s">
        <v>340</v>
      </c>
      <c r="BN42" s="10">
        <v>1960</v>
      </c>
      <c r="BO42" s="1" t="s">
        <v>141</v>
      </c>
      <c r="BP42" s="10">
        <v>6418370636</v>
      </c>
      <c r="BQ42" s="1" t="s">
        <v>619</v>
      </c>
      <c r="BR42" s="10">
        <v>910</v>
      </c>
      <c r="BS42" s="1" t="s">
        <v>757</v>
      </c>
      <c r="BT42" s="10">
        <v>19910000</v>
      </c>
      <c r="BU42" s="1" t="s">
        <v>674</v>
      </c>
      <c r="BV42" s="10">
        <v>782</v>
      </c>
      <c r="BW42" s="1" t="s">
        <v>139</v>
      </c>
      <c r="BX42" s="10">
        <v>5675715916</v>
      </c>
      <c r="BY42" s="1" t="s">
        <v>620</v>
      </c>
      <c r="BZ42" s="10">
        <v>804</v>
      </c>
      <c r="CA42" s="1" t="s">
        <v>756</v>
      </c>
      <c r="CB42" s="10">
        <v>0</v>
      </c>
      <c r="CC42" s="1" t="s">
        <v>167</v>
      </c>
      <c r="CD42" s="10">
        <v>0</v>
      </c>
      <c r="CE42" s="1" t="s">
        <v>139</v>
      </c>
      <c r="CF42" s="10">
        <v>4062872544</v>
      </c>
      <c r="CG42" s="1" t="s">
        <v>567</v>
      </c>
      <c r="CH42" s="10">
        <v>576</v>
      </c>
      <c r="CI42" s="10">
        <v>230338427</v>
      </c>
      <c r="CJ42" s="10">
        <v>-2841466</v>
      </c>
      <c r="CK42" s="35" t="s">
        <v>853</v>
      </c>
      <c r="CL42" s="22" t="s">
        <v>1032</v>
      </c>
      <c r="CM42" s="1" t="s">
        <v>142</v>
      </c>
      <c r="CN42" s="10">
        <v>19385000</v>
      </c>
      <c r="CO42" s="10">
        <v>525000</v>
      </c>
      <c r="CP42" s="15">
        <v>2.7081999999999998E-2</v>
      </c>
      <c r="CQ42" s="1" t="s">
        <v>155</v>
      </c>
      <c r="CR42" s="10">
        <v>18810000</v>
      </c>
      <c r="CS42" s="10">
        <v>1000000</v>
      </c>
      <c r="CT42" s="15">
        <v>5.3163000000000002E-2</v>
      </c>
      <c r="CU42" s="1" t="s">
        <v>155</v>
      </c>
      <c r="CV42" s="10">
        <v>0</v>
      </c>
      <c r="CW42" s="10">
        <v>0</v>
      </c>
      <c r="CX42" s="15">
        <v>0</v>
      </c>
      <c r="CY42" s="1" t="s">
        <v>169</v>
      </c>
      <c r="CZ42" s="1" t="s">
        <v>144</v>
      </c>
      <c r="DA42" s="10">
        <v>10266811</v>
      </c>
      <c r="DB42" s="37" t="s">
        <v>859</v>
      </c>
      <c r="DC42" s="10">
        <v>161046961</v>
      </c>
      <c r="DD42" s="37" t="s">
        <v>935</v>
      </c>
      <c r="DE42" s="39" t="s">
        <v>1036</v>
      </c>
      <c r="DF42" s="10">
        <v>16640524809</v>
      </c>
      <c r="DG42" s="10">
        <v>49813517143</v>
      </c>
      <c r="DH42" s="10">
        <v>19910000</v>
      </c>
      <c r="DI42" s="10">
        <v>19910000</v>
      </c>
      <c r="DJ42" s="10">
        <v>19810000</v>
      </c>
      <c r="DK42" s="10">
        <v>0</v>
      </c>
      <c r="DL42" s="10">
        <v>0</v>
      </c>
      <c r="DM42" s="12">
        <v>8</v>
      </c>
      <c r="DN42" s="12">
        <v>2</v>
      </c>
      <c r="DO42" s="1" t="s">
        <v>1034</v>
      </c>
      <c r="DP42" s="15">
        <v>0.10254890337</v>
      </c>
      <c r="DQ42" s="1" t="s">
        <v>171</v>
      </c>
      <c r="DR42" s="12">
        <v>3131</v>
      </c>
      <c r="DS42" s="13">
        <v>6327</v>
      </c>
      <c r="DT42" s="13">
        <v>6359</v>
      </c>
      <c r="DU42" s="13">
        <v>6359</v>
      </c>
      <c r="DV42" s="1" t="s">
        <v>1149</v>
      </c>
      <c r="DW42" s="1" t="s">
        <v>608</v>
      </c>
      <c r="DX42" s="32">
        <v>4333</v>
      </c>
      <c r="DY42" s="2" t="str">
        <f t="shared" si="5"/>
        <v>lower</v>
      </c>
      <c r="DZ42" s="33">
        <f>INDEX('[1]Statewide Per Capita for PressR'!$B$3:$B$31,MATCH(DW42,'[1]Statewide Per Capita for PressR'!$A$3:$A$31,0))</f>
        <v>4924.1661209310741</v>
      </c>
      <c r="EA42" s="1" t="s">
        <v>749</v>
      </c>
      <c r="EB42" s="32">
        <f t="shared" si="6"/>
        <v>1960.3221371046945</v>
      </c>
      <c r="EC42" s="2" t="str">
        <f t="shared" si="3"/>
        <v>higher</v>
      </c>
      <c r="ED42" s="33">
        <f>INDEX('[1]Statewide Per Capita for PressR'!$B$3:$B$31,MATCH(EA42,'[1]Statewide Per Capita for PressR'!$A$3:$A$31,0))</f>
        <v>910.23430244950634</v>
      </c>
      <c r="EE42" s="1" t="s">
        <v>747</v>
      </c>
      <c r="EF42" s="2">
        <f t="shared" si="7"/>
        <v>1828.3244942054607</v>
      </c>
      <c r="EG42" s="2" t="str">
        <f t="shared" si="4"/>
        <v>higher</v>
      </c>
      <c r="EH42" s="33">
        <f>INDEX('[1]Statewide Per Capita for PressR'!$B$3:$B$31,MATCH(EE42,'[1]Statewide Per Capita for PressR'!$A$3:$A$31,0))</f>
        <v>367.09993960012417</v>
      </c>
      <c r="EJ42" s="2"/>
    </row>
    <row r="43" spans="1:140" x14ac:dyDescent="0.25">
      <c r="A43" s="1">
        <v>42</v>
      </c>
      <c r="B43" s="1" t="s">
        <v>342</v>
      </c>
      <c r="C43" s="10">
        <v>49799939</v>
      </c>
      <c r="D43" s="35" t="s">
        <v>772</v>
      </c>
      <c r="E43" s="2">
        <v>90</v>
      </c>
      <c r="F43" s="1" t="s">
        <v>255</v>
      </c>
      <c r="G43" s="2">
        <v>89</v>
      </c>
      <c r="H43" s="1" t="s">
        <v>215</v>
      </c>
      <c r="I43" s="2">
        <v>62</v>
      </c>
      <c r="J43" s="1" t="s">
        <v>134</v>
      </c>
      <c r="K43" s="2">
        <v>77</v>
      </c>
      <c r="L43" s="1" t="s">
        <v>173</v>
      </c>
      <c r="M43" s="2">
        <v>76</v>
      </c>
      <c r="N43" s="1" t="s">
        <v>158</v>
      </c>
      <c r="O43" s="2">
        <v>76</v>
      </c>
      <c r="P43" s="1" t="s">
        <v>158</v>
      </c>
      <c r="Q43" s="2">
        <v>89</v>
      </c>
      <c r="R43" s="1" t="s">
        <v>215</v>
      </c>
      <c r="S43" s="2">
        <v>78</v>
      </c>
      <c r="T43" s="1" t="s">
        <v>329</v>
      </c>
      <c r="U43" s="2">
        <v>79</v>
      </c>
      <c r="V43" s="1" t="s">
        <v>160</v>
      </c>
      <c r="W43" s="12">
        <v>200.21</v>
      </c>
      <c r="X43" s="12">
        <v>8021</v>
      </c>
      <c r="Y43" s="12">
        <v>8219</v>
      </c>
      <c r="Z43" s="10">
        <v>6059</v>
      </c>
      <c r="AA43" s="12">
        <v>41</v>
      </c>
      <c r="AB43" s="24" t="s">
        <v>1040</v>
      </c>
      <c r="AC43" s="14">
        <v>198</v>
      </c>
      <c r="AD43" s="1">
        <v>83</v>
      </c>
      <c r="AE43" s="12">
        <v>7051339</v>
      </c>
      <c r="AF43" s="41" t="s">
        <v>136</v>
      </c>
      <c r="AG43" s="13">
        <v>20597939</v>
      </c>
      <c r="AH43" s="35" t="s">
        <v>800</v>
      </c>
      <c r="AI43" s="41" t="s">
        <v>611</v>
      </c>
      <c r="AJ43" s="10">
        <v>17575000</v>
      </c>
      <c r="AK43" s="35" t="s">
        <v>888</v>
      </c>
      <c r="AL43" s="41" t="s">
        <v>632</v>
      </c>
      <c r="AM43" s="10">
        <v>2250000</v>
      </c>
      <c r="AN43" s="35" t="s">
        <v>824</v>
      </c>
      <c r="AO43" s="1" t="s">
        <v>757</v>
      </c>
      <c r="AP43" s="10">
        <v>2082000</v>
      </c>
      <c r="AQ43" s="1" t="s">
        <v>209</v>
      </c>
      <c r="AR43" s="1" t="s">
        <v>659</v>
      </c>
      <c r="AS43" s="10">
        <v>2000000</v>
      </c>
      <c r="AT43" s="1" t="s">
        <v>317</v>
      </c>
      <c r="AU43" s="1" t="s">
        <v>136</v>
      </c>
      <c r="AV43" s="10">
        <v>20597939</v>
      </c>
      <c r="AW43" s="32" t="s">
        <v>800</v>
      </c>
      <c r="AX43" s="10">
        <v>2506</v>
      </c>
      <c r="AY43" s="1" t="s">
        <v>139</v>
      </c>
      <c r="AZ43" s="10">
        <v>34721964611</v>
      </c>
      <c r="BA43" s="1" t="s">
        <v>616</v>
      </c>
      <c r="BB43" s="10">
        <v>4924</v>
      </c>
      <c r="BC43" s="1" t="s">
        <v>617</v>
      </c>
      <c r="BD43" s="10">
        <v>0</v>
      </c>
      <c r="BE43" s="1" t="s">
        <v>167</v>
      </c>
      <c r="BF43" s="10">
        <v>0</v>
      </c>
      <c r="BG43" s="1" t="s">
        <v>139</v>
      </c>
      <c r="BH43" s="10">
        <v>6816175940</v>
      </c>
      <c r="BI43" s="1" t="s">
        <v>618</v>
      </c>
      <c r="BJ43" s="10">
        <v>966</v>
      </c>
      <c r="BK43" s="1" t="s">
        <v>611</v>
      </c>
      <c r="BL43" s="10">
        <v>17575000</v>
      </c>
      <c r="BM43" s="1" t="s">
        <v>675</v>
      </c>
      <c r="BN43" s="10">
        <v>2138</v>
      </c>
      <c r="BO43" s="1" t="s">
        <v>141</v>
      </c>
      <c r="BP43" s="10">
        <v>6418370636</v>
      </c>
      <c r="BQ43" s="1" t="s">
        <v>619</v>
      </c>
      <c r="BR43" s="10">
        <v>910</v>
      </c>
      <c r="BS43" s="1" t="s">
        <v>757</v>
      </c>
      <c r="BT43" s="10">
        <v>2082000</v>
      </c>
      <c r="BU43" s="1" t="s">
        <v>209</v>
      </c>
      <c r="BV43" s="10">
        <v>253</v>
      </c>
      <c r="BW43" s="1" t="s">
        <v>139</v>
      </c>
      <c r="BX43" s="10">
        <v>5675715916</v>
      </c>
      <c r="BY43" s="1" t="s">
        <v>620</v>
      </c>
      <c r="BZ43" s="10">
        <v>804</v>
      </c>
      <c r="CA43" s="1" t="s">
        <v>756</v>
      </c>
      <c r="CB43" s="10">
        <v>0</v>
      </c>
      <c r="CC43" s="1" t="s">
        <v>167</v>
      </c>
      <c r="CD43" s="10">
        <v>0</v>
      </c>
      <c r="CE43" s="1" t="s">
        <v>139</v>
      </c>
      <c r="CF43" s="10">
        <v>4062872544</v>
      </c>
      <c r="CG43" s="1" t="s">
        <v>567</v>
      </c>
      <c r="CH43" s="10">
        <v>576</v>
      </c>
      <c r="CI43" s="10">
        <v>38642756</v>
      </c>
      <c r="CJ43" s="10">
        <v>11157183</v>
      </c>
      <c r="CK43" s="35" t="s">
        <v>804</v>
      </c>
      <c r="CL43" s="22" t="s">
        <v>1065</v>
      </c>
      <c r="CM43" s="1" t="s">
        <v>154</v>
      </c>
      <c r="CN43" s="10">
        <v>1972000</v>
      </c>
      <c r="CO43" s="10">
        <v>110000</v>
      </c>
      <c r="CP43" s="15">
        <v>5.5780000000000003E-2</v>
      </c>
      <c r="CQ43" s="1" t="s">
        <v>155</v>
      </c>
      <c r="CR43" s="10">
        <v>1972000</v>
      </c>
      <c r="CS43" s="10">
        <v>0</v>
      </c>
      <c r="CT43" s="15">
        <v>0</v>
      </c>
      <c r="CU43" s="1" t="s">
        <v>169</v>
      </c>
      <c r="CV43" s="10">
        <v>0</v>
      </c>
      <c r="CW43" s="10">
        <v>0</v>
      </c>
      <c r="CX43" s="15">
        <v>0</v>
      </c>
      <c r="CY43" s="1" t="s">
        <v>169</v>
      </c>
      <c r="CZ43" s="1" t="s">
        <v>144</v>
      </c>
      <c r="DA43" s="10">
        <v>14507770</v>
      </c>
      <c r="DB43" s="37" t="s">
        <v>851</v>
      </c>
      <c r="DC43" s="10">
        <v>47717939</v>
      </c>
      <c r="DD43" s="37" t="s">
        <v>812</v>
      </c>
      <c r="DE43" s="39" t="s">
        <v>1055</v>
      </c>
      <c r="DF43" s="10">
        <v>16640524809</v>
      </c>
      <c r="DG43" s="10">
        <v>49813517143</v>
      </c>
      <c r="DH43" s="10">
        <v>2082000</v>
      </c>
      <c r="DI43" s="10">
        <v>2082000</v>
      </c>
      <c r="DJ43" s="10">
        <v>1972000</v>
      </c>
      <c r="DK43" s="10">
        <v>0</v>
      </c>
      <c r="DL43" s="10">
        <v>0</v>
      </c>
      <c r="DM43" s="12">
        <v>5</v>
      </c>
      <c r="DN43" s="12">
        <v>0</v>
      </c>
      <c r="DO43" s="1" t="s">
        <v>1080</v>
      </c>
      <c r="DP43" s="15">
        <v>0.10254890337</v>
      </c>
      <c r="DQ43" s="1" t="s">
        <v>145</v>
      </c>
      <c r="DR43" s="12">
        <v>1236</v>
      </c>
      <c r="DS43" s="13">
        <v>1595</v>
      </c>
      <c r="DT43" s="13">
        <v>1684</v>
      </c>
      <c r="DU43" s="13">
        <v>1684</v>
      </c>
      <c r="DV43" s="1" t="s">
        <v>1150</v>
      </c>
      <c r="DW43" s="1" t="s">
        <v>608</v>
      </c>
      <c r="DX43" s="32">
        <v>2506</v>
      </c>
      <c r="DY43" s="2" t="str">
        <f t="shared" si="5"/>
        <v>lower</v>
      </c>
      <c r="DZ43" s="33">
        <f>INDEX('[1]Statewide Per Capita for PressR'!$B$3:$B$31,MATCH(DW43,'[1]Statewide Per Capita for PressR'!$A$3:$A$31,0))</f>
        <v>4924.1661209310741</v>
      </c>
      <c r="EA43" s="1" t="s">
        <v>749</v>
      </c>
      <c r="EB43" s="32">
        <f t="shared" si="6"/>
        <v>2138.3379973232754</v>
      </c>
      <c r="EC43" s="2" t="str">
        <f t="shared" si="3"/>
        <v>higher</v>
      </c>
      <c r="ED43" s="33">
        <f>INDEX('[1]Statewide Per Capita for PressR'!$B$3:$B$31,MATCH(EA43,'[1]Statewide Per Capita for PressR'!$A$3:$A$31,0))</f>
        <v>910.23430244950634</v>
      </c>
      <c r="EE43" s="1" t="s">
        <v>759</v>
      </c>
      <c r="EF43" s="2">
        <f t="shared" si="7"/>
        <v>273.7559313785132</v>
      </c>
      <c r="EG43" s="2" t="str">
        <f t="shared" si="4"/>
        <v>higher</v>
      </c>
      <c r="EH43" s="33">
        <f>INDEX('[1]Statewide Per Capita for PressR'!$B$3:$B$31,MATCH(EE43,'[1]Statewide Per Capita for PressR'!$A$3:$A$31,0))</f>
        <v>78.493602420760084</v>
      </c>
      <c r="EJ43" s="2"/>
    </row>
    <row r="44" spans="1:140" x14ac:dyDescent="0.25">
      <c r="A44" s="1">
        <v>43</v>
      </c>
      <c r="B44" s="1" t="s">
        <v>345</v>
      </c>
      <c r="C44" s="10">
        <v>320373331</v>
      </c>
      <c r="D44" s="35" t="s">
        <v>966</v>
      </c>
      <c r="E44" s="2">
        <v>37</v>
      </c>
      <c r="F44" s="1" t="s">
        <v>133</v>
      </c>
      <c r="G44" s="2">
        <v>69</v>
      </c>
      <c r="H44" s="1" t="s">
        <v>129</v>
      </c>
      <c r="I44" s="2">
        <v>6</v>
      </c>
      <c r="J44" s="1" t="s">
        <v>275</v>
      </c>
      <c r="K44" s="2">
        <v>86</v>
      </c>
      <c r="L44" s="1" t="s">
        <v>227</v>
      </c>
      <c r="M44" s="2">
        <v>64</v>
      </c>
      <c r="N44" s="1" t="s">
        <v>207</v>
      </c>
      <c r="O44" s="2">
        <v>68</v>
      </c>
      <c r="P44" s="1" t="s">
        <v>296</v>
      </c>
      <c r="Q44" s="2">
        <v>19</v>
      </c>
      <c r="R44" s="1" t="s">
        <v>236</v>
      </c>
      <c r="S44" s="2">
        <v>55</v>
      </c>
      <c r="T44" s="1" t="s">
        <v>205</v>
      </c>
      <c r="U44" s="2">
        <v>4</v>
      </c>
      <c r="V44" s="1" t="s">
        <v>676</v>
      </c>
      <c r="W44" s="12">
        <v>532.22</v>
      </c>
      <c r="X44" s="12">
        <v>17927</v>
      </c>
      <c r="Y44" s="12">
        <v>19106</v>
      </c>
      <c r="Z44" s="10">
        <v>16768</v>
      </c>
      <c r="AA44" s="12">
        <v>36</v>
      </c>
      <c r="AB44" s="24" t="s">
        <v>1067</v>
      </c>
      <c r="AC44" s="14">
        <v>1179</v>
      </c>
      <c r="AD44" s="1">
        <v>85</v>
      </c>
      <c r="AE44" s="12">
        <v>7051339</v>
      </c>
      <c r="AF44" s="41" t="s">
        <v>136</v>
      </c>
      <c r="AG44" s="13">
        <v>222036331</v>
      </c>
      <c r="AH44" s="35" t="s">
        <v>801</v>
      </c>
      <c r="AI44" s="41" t="s">
        <v>756</v>
      </c>
      <c r="AJ44" s="10">
        <v>52000000</v>
      </c>
      <c r="AK44" s="35" t="s">
        <v>889</v>
      </c>
      <c r="AL44" s="41" t="s">
        <v>611</v>
      </c>
      <c r="AM44" s="10">
        <v>24775000</v>
      </c>
      <c r="AN44" s="35" t="s">
        <v>872</v>
      </c>
      <c r="AO44" s="1" t="s">
        <v>757</v>
      </c>
      <c r="AP44" s="10">
        <v>5647000</v>
      </c>
      <c r="AQ44" s="1" t="s">
        <v>383</v>
      </c>
      <c r="AR44" s="1" t="s">
        <v>137</v>
      </c>
      <c r="AS44" s="10">
        <v>5570000</v>
      </c>
      <c r="AT44" s="1" t="s">
        <v>383</v>
      </c>
      <c r="AU44" s="1" t="s">
        <v>136</v>
      </c>
      <c r="AV44" s="10">
        <v>222036331</v>
      </c>
      <c r="AW44" s="32" t="s">
        <v>801</v>
      </c>
      <c r="AX44" s="10">
        <v>11621</v>
      </c>
      <c r="AY44" s="1" t="s">
        <v>141</v>
      </c>
      <c r="AZ44" s="10">
        <v>34721964611</v>
      </c>
      <c r="BA44" s="1" t="s">
        <v>616</v>
      </c>
      <c r="BB44" s="10">
        <v>4924</v>
      </c>
      <c r="BC44" s="1" t="s">
        <v>617</v>
      </c>
      <c r="BD44" s="10">
        <v>0</v>
      </c>
      <c r="BE44" s="1" t="s">
        <v>167</v>
      </c>
      <c r="BF44" s="10">
        <v>0</v>
      </c>
      <c r="BG44" s="1" t="s">
        <v>139</v>
      </c>
      <c r="BH44" s="10">
        <v>6816175940</v>
      </c>
      <c r="BI44" s="1" t="s">
        <v>618</v>
      </c>
      <c r="BJ44" s="10">
        <v>966</v>
      </c>
      <c r="BK44" s="1" t="s">
        <v>611</v>
      </c>
      <c r="BL44" s="10">
        <v>24775000</v>
      </c>
      <c r="BM44" s="1" t="s">
        <v>563</v>
      </c>
      <c r="BN44" s="10">
        <v>1297</v>
      </c>
      <c r="BO44" s="1" t="s">
        <v>141</v>
      </c>
      <c r="BP44" s="10">
        <v>6418370636</v>
      </c>
      <c r="BQ44" s="1" t="s">
        <v>619</v>
      </c>
      <c r="BR44" s="10">
        <v>910</v>
      </c>
      <c r="BS44" s="1" t="s">
        <v>757</v>
      </c>
      <c r="BT44" s="10">
        <v>5647000</v>
      </c>
      <c r="BU44" s="1" t="s">
        <v>383</v>
      </c>
      <c r="BV44" s="10">
        <v>296</v>
      </c>
      <c r="BW44" s="1" t="s">
        <v>139</v>
      </c>
      <c r="BX44" s="10">
        <v>5675715916</v>
      </c>
      <c r="BY44" s="1" t="s">
        <v>620</v>
      </c>
      <c r="BZ44" s="10">
        <v>804</v>
      </c>
      <c r="CA44" s="1" t="s">
        <v>756</v>
      </c>
      <c r="CB44" s="10">
        <v>52000000</v>
      </c>
      <c r="CC44" s="1" t="s">
        <v>677</v>
      </c>
      <c r="CD44" s="10">
        <v>2722</v>
      </c>
      <c r="CE44" s="1" t="s">
        <v>141</v>
      </c>
      <c r="CF44" s="10">
        <v>4062872544</v>
      </c>
      <c r="CG44" s="1" t="s">
        <v>567</v>
      </c>
      <c r="CH44" s="10">
        <v>576</v>
      </c>
      <c r="CI44" s="10">
        <v>279883040</v>
      </c>
      <c r="CJ44" s="10">
        <v>40490291</v>
      </c>
      <c r="CK44" s="35" t="s">
        <v>1013</v>
      </c>
      <c r="CL44" s="22" t="s">
        <v>1033</v>
      </c>
      <c r="CM44" s="1" t="s">
        <v>154</v>
      </c>
      <c r="CN44" s="10">
        <v>7640000</v>
      </c>
      <c r="CO44" s="10">
        <v>-1993000</v>
      </c>
      <c r="CP44" s="15">
        <v>-0.26086300000000001</v>
      </c>
      <c r="CQ44" s="1" t="s">
        <v>143</v>
      </c>
      <c r="CR44" s="10">
        <v>7640000</v>
      </c>
      <c r="CS44" s="10">
        <v>-2763000</v>
      </c>
      <c r="CT44" s="15">
        <v>-0.361649</v>
      </c>
      <c r="CU44" s="1" t="s">
        <v>143</v>
      </c>
      <c r="CV44" s="10">
        <v>23000000</v>
      </c>
      <c r="CW44" s="10">
        <v>29000000</v>
      </c>
      <c r="CX44" s="15">
        <v>1.2608695652174</v>
      </c>
      <c r="CY44" s="1" t="s">
        <v>155</v>
      </c>
      <c r="CZ44" s="1" t="s">
        <v>144</v>
      </c>
      <c r="DA44" s="10">
        <v>56604462</v>
      </c>
      <c r="DB44" s="37" t="s">
        <v>919</v>
      </c>
      <c r="DC44" s="10">
        <v>309156331</v>
      </c>
      <c r="DD44" s="37" t="s">
        <v>1015</v>
      </c>
      <c r="DE44" s="39" t="s">
        <v>1056</v>
      </c>
      <c r="DF44" s="10">
        <v>16640524809</v>
      </c>
      <c r="DG44" s="10">
        <v>49813517143</v>
      </c>
      <c r="DH44" s="10">
        <v>57647000</v>
      </c>
      <c r="DI44" s="10">
        <v>5647000</v>
      </c>
      <c r="DJ44" s="10">
        <v>4877000</v>
      </c>
      <c r="DK44" s="10">
        <v>52000000</v>
      </c>
      <c r="DL44" s="10">
        <v>0</v>
      </c>
      <c r="DM44" s="12">
        <v>6</v>
      </c>
      <c r="DN44" s="12">
        <v>2</v>
      </c>
      <c r="DO44" s="1" t="s">
        <v>1084</v>
      </c>
      <c r="DP44" s="15">
        <v>0.10254890337</v>
      </c>
      <c r="DQ44" s="1" t="s">
        <v>171</v>
      </c>
      <c r="DR44" s="12">
        <v>2734</v>
      </c>
      <c r="DS44" s="13">
        <v>1784</v>
      </c>
      <c r="DT44" s="13">
        <v>2065</v>
      </c>
      <c r="DU44" s="13">
        <v>21084</v>
      </c>
      <c r="DV44" s="1" t="s">
        <v>1151</v>
      </c>
      <c r="DW44" s="1" t="s">
        <v>608</v>
      </c>
      <c r="DX44" s="32">
        <v>11621</v>
      </c>
      <c r="DY44" s="2" t="str">
        <f t="shared" si="5"/>
        <v>higher</v>
      </c>
      <c r="DZ44" s="33">
        <f>INDEX('[1]Statewide Per Capita for PressR'!$B$3:$B$31,MATCH(DW44,'[1]Statewide Per Capita for PressR'!$A$3:$A$31,0))</f>
        <v>4924.1661209310741</v>
      </c>
      <c r="EA44" s="1" t="s">
        <v>755</v>
      </c>
      <c r="EB44" s="32">
        <f t="shared" si="6"/>
        <v>2721.6581178687325</v>
      </c>
      <c r="EC44" s="2" t="str">
        <f t="shared" si="3"/>
        <v>higher</v>
      </c>
      <c r="ED44" s="33">
        <f>INDEX('[1]Statewide Per Capita for PressR'!$B$3:$B$31,MATCH(EA44,'[1]Statewide Per Capita for PressR'!$A$3:$A$31,0))</f>
        <v>576.18454367319453</v>
      </c>
      <c r="EE44" s="1" t="s">
        <v>749</v>
      </c>
      <c r="EF44" s="2">
        <f t="shared" si="7"/>
        <v>1296.7130744268816</v>
      </c>
      <c r="EG44" s="2" t="str">
        <f t="shared" si="4"/>
        <v>higher</v>
      </c>
      <c r="EH44" s="33">
        <f>INDEX('[1]Statewide Per Capita for PressR'!$B$3:$B$31,MATCH(EE44,'[1]Statewide Per Capita for PressR'!$A$3:$A$31,0))</f>
        <v>910.23430244950634</v>
      </c>
      <c r="EJ44" s="2"/>
    </row>
    <row r="45" spans="1:140" x14ac:dyDescent="0.25">
      <c r="A45" s="1">
        <v>44</v>
      </c>
      <c r="B45" s="1" t="s">
        <v>347</v>
      </c>
      <c r="C45" s="10">
        <v>101435000</v>
      </c>
      <c r="D45" s="35" t="s">
        <v>967</v>
      </c>
      <c r="E45" s="2">
        <v>74</v>
      </c>
      <c r="F45" s="1" t="s">
        <v>304</v>
      </c>
      <c r="G45" s="2">
        <v>86</v>
      </c>
      <c r="H45" s="1" t="s">
        <v>227</v>
      </c>
      <c r="I45" s="2">
        <v>32</v>
      </c>
      <c r="J45" s="1" t="s">
        <v>147</v>
      </c>
      <c r="K45" s="2">
        <v>81</v>
      </c>
      <c r="L45" s="1" t="s">
        <v>225</v>
      </c>
      <c r="M45" s="2">
        <v>59</v>
      </c>
      <c r="N45" s="1" t="s">
        <v>148</v>
      </c>
      <c r="O45" s="2">
        <v>72</v>
      </c>
      <c r="P45" s="1" t="s">
        <v>240</v>
      </c>
      <c r="Q45" s="2">
        <v>53</v>
      </c>
      <c r="R45" s="1" t="s">
        <v>193</v>
      </c>
      <c r="S45" s="2">
        <v>72</v>
      </c>
      <c r="T45" s="1" t="s">
        <v>240</v>
      </c>
      <c r="U45" s="2">
        <v>19</v>
      </c>
      <c r="V45" s="1" t="s">
        <v>236</v>
      </c>
      <c r="W45" s="12">
        <v>308.88</v>
      </c>
      <c r="X45" s="12">
        <v>11026</v>
      </c>
      <c r="Y45" s="12">
        <v>11989</v>
      </c>
      <c r="Z45" s="10">
        <v>8461</v>
      </c>
      <c r="AA45" s="12">
        <v>39</v>
      </c>
      <c r="AB45" s="24" t="s">
        <v>1076</v>
      </c>
      <c r="AC45" s="14">
        <v>963</v>
      </c>
      <c r="AD45" s="1">
        <v>87</v>
      </c>
      <c r="AE45" s="12">
        <v>7051339</v>
      </c>
      <c r="AF45" s="41" t="s">
        <v>136</v>
      </c>
      <c r="AG45" s="13">
        <v>59910000</v>
      </c>
      <c r="AH45" s="35" t="s">
        <v>802</v>
      </c>
      <c r="AI45" s="41" t="s">
        <v>624</v>
      </c>
      <c r="AJ45" s="10">
        <v>20750000</v>
      </c>
      <c r="AK45" s="35" t="s">
        <v>800</v>
      </c>
      <c r="AL45" s="41" t="s">
        <v>756</v>
      </c>
      <c r="AM45" s="10">
        <v>10000000</v>
      </c>
      <c r="AN45" s="35" t="s">
        <v>859</v>
      </c>
      <c r="AO45" s="1" t="s">
        <v>137</v>
      </c>
      <c r="AP45" s="10">
        <v>2650000</v>
      </c>
      <c r="AQ45" s="1" t="s">
        <v>331</v>
      </c>
      <c r="AR45" s="1" t="s">
        <v>757</v>
      </c>
      <c r="AS45" s="10">
        <v>2600000</v>
      </c>
      <c r="AT45" s="1" t="s">
        <v>140</v>
      </c>
      <c r="AU45" s="1" t="s">
        <v>136</v>
      </c>
      <c r="AV45" s="10">
        <v>59910000</v>
      </c>
      <c r="AW45" s="32" t="s">
        <v>802</v>
      </c>
      <c r="AX45" s="10">
        <v>4997</v>
      </c>
      <c r="AY45" s="1" t="s">
        <v>141</v>
      </c>
      <c r="AZ45" s="10">
        <v>34721964611</v>
      </c>
      <c r="BA45" s="1" t="s">
        <v>616</v>
      </c>
      <c r="BB45" s="10">
        <v>4924</v>
      </c>
      <c r="BC45" s="1" t="s">
        <v>617</v>
      </c>
      <c r="BD45" s="10">
        <v>0</v>
      </c>
      <c r="BE45" s="1" t="s">
        <v>167</v>
      </c>
      <c r="BF45" s="10">
        <v>0</v>
      </c>
      <c r="BG45" s="1" t="s">
        <v>139</v>
      </c>
      <c r="BH45" s="10">
        <v>6816175940</v>
      </c>
      <c r="BI45" s="1" t="s">
        <v>618</v>
      </c>
      <c r="BJ45" s="10">
        <v>966</v>
      </c>
      <c r="BK45" s="1" t="s">
        <v>611</v>
      </c>
      <c r="BL45" s="10">
        <v>2500000</v>
      </c>
      <c r="BM45" s="1" t="s">
        <v>237</v>
      </c>
      <c r="BN45" s="10">
        <v>209</v>
      </c>
      <c r="BO45" s="1" t="s">
        <v>139</v>
      </c>
      <c r="BP45" s="10">
        <v>6418370636</v>
      </c>
      <c r="BQ45" s="1" t="s">
        <v>619</v>
      </c>
      <c r="BR45" s="10">
        <v>910</v>
      </c>
      <c r="BS45" s="1" t="s">
        <v>757</v>
      </c>
      <c r="BT45" s="10">
        <v>2600000</v>
      </c>
      <c r="BU45" s="1" t="s">
        <v>140</v>
      </c>
      <c r="BV45" s="10">
        <v>217</v>
      </c>
      <c r="BW45" s="1" t="s">
        <v>139</v>
      </c>
      <c r="BX45" s="10">
        <v>5675715916</v>
      </c>
      <c r="BY45" s="1" t="s">
        <v>620</v>
      </c>
      <c r="BZ45" s="10">
        <v>804</v>
      </c>
      <c r="CA45" s="1" t="s">
        <v>756</v>
      </c>
      <c r="CB45" s="10">
        <v>10000000</v>
      </c>
      <c r="CC45" s="1" t="s">
        <v>366</v>
      </c>
      <c r="CD45" s="10">
        <v>834</v>
      </c>
      <c r="CE45" s="1" t="s">
        <v>141</v>
      </c>
      <c r="CF45" s="10">
        <v>4062872544</v>
      </c>
      <c r="CG45" s="1" t="s">
        <v>567</v>
      </c>
      <c r="CH45" s="10">
        <v>576</v>
      </c>
      <c r="CI45" s="10">
        <v>92065000</v>
      </c>
      <c r="CJ45" s="10">
        <v>9370000</v>
      </c>
      <c r="CK45" s="35" t="s">
        <v>864</v>
      </c>
      <c r="CL45" s="22" t="s">
        <v>1072</v>
      </c>
      <c r="CM45" s="1" t="s">
        <v>154</v>
      </c>
      <c r="CN45" s="10">
        <v>540000</v>
      </c>
      <c r="CO45" s="10">
        <v>2060000</v>
      </c>
      <c r="CP45" s="15">
        <v>3.8148140000000001</v>
      </c>
      <c r="CQ45" s="1" t="s">
        <v>155</v>
      </c>
      <c r="CR45" s="10">
        <v>540000</v>
      </c>
      <c r="CS45" s="10">
        <v>2060000</v>
      </c>
      <c r="CT45" s="15">
        <v>3.8148140000000001</v>
      </c>
      <c r="CU45" s="1" t="s">
        <v>155</v>
      </c>
      <c r="CV45" s="10">
        <v>7000000</v>
      </c>
      <c r="CW45" s="10">
        <v>3000000</v>
      </c>
      <c r="CX45" s="15">
        <v>0.42857142857140001</v>
      </c>
      <c r="CY45" s="1" t="s">
        <v>155</v>
      </c>
      <c r="CZ45" s="1" t="s">
        <v>144</v>
      </c>
      <c r="DA45" s="10">
        <v>5721000</v>
      </c>
      <c r="DB45" s="37" t="s">
        <v>840</v>
      </c>
      <c r="DC45" s="10">
        <v>88220000</v>
      </c>
      <c r="DD45" s="37" t="s">
        <v>926</v>
      </c>
      <c r="DE45" s="39" t="s">
        <v>1036</v>
      </c>
      <c r="DF45" s="10">
        <v>16640524809</v>
      </c>
      <c r="DG45" s="10">
        <v>49813517143</v>
      </c>
      <c r="DH45" s="10">
        <v>13300000</v>
      </c>
      <c r="DI45" s="10">
        <v>2600000</v>
      </c>
      <c r="DJ45" s="10">
        <v>2600000</v>
      </c>
      <c r="DK45" s="10">
        <v>10000000</v>
      </c>
      <c r="DL45" s="10">
        <v>700000</v>
      </c>
      <c r="DM45" s="12">
        <v>4</v>
      </c>
      <c r="DN45" s="12">
        <v>0</v>
      </c>
      <c r="DO45" s="1" t="s">
        <v>1080</v>
      </c>
      <c r="DP45" s="15">
        <v>0.10254890337</v>
      </c>
      <c r="DQ45" s="1" t="s">
        <v>145</v>
      </c>
      <c r="DR45" s="12">
        <v>1379</v>
      </c>
      <c r="DS45" s="13">
        <v>9134</v>
      </c>
      <c r="DT45" s="13">
        <v>1885</v>
      </c>
      <c r="DU45" s="13">
        <v>9642</v>
      </c>
      <c r="DV45" s="1" t="s">
        <v>1152</v>
      </c>
      <c r="DW45" s="1" t="s">
        <v>608</v>
      </c>
      <c r="DX45" s="32">
        <v>4997</v>
      </c>
      <c r="DY45" s="2" t="str">
        <f t="shared" si="5"/>
        <v>higher</v>
      </c>
      <c r="DZ45" s="33">
        <f>INDEX('[1]Statewide Per Capita for PressR'!$B$3:$B$31,MATCH(DW45,'[1]Statewide Per Capita for PressR'!$A$3:$A$31,0))</f>
        <v>4924.1661209310741</v>
      </c>
      <c r="EA45" s="1" t="s">
        <v>751</v>
      </c>
      <c r="EB45" s="32">
        <f t="shared" si="6"/>
        <v>1730.7531904245559</v>
      </c>
      <c r="EC45" s="2" t="str">
        <f t="shared" si="3"/>
        <v>higher</v>
      </c>
      <c r="ED45" s="33">
        <f>INDEX('[1]Statewide Per Capita for PressR'!$B$3:$B$31,MATCH(EA45,'[1]Statewide Per Capita for PressR'!$A$3:$A$31,0))</f>
        <v>26.536647294932212</v>
      </c>
      <c r="EE45" s="1" t="s">
        <v>755</v>
      </c>
      <c r="EF45" s="2">
        <f t="shared" si="7"/>
        <v>834.09792309617148</v>
      </c>
      <c r="EG45" s="2" t="str">
        <f t="shared" si="4"/>
        <v>higher</v>
      </c>
      <c r="EH45" s="33">
        <f>INDEX('[1]Statewide Per Capita for PressR'!$B$3:$B$31,MATCH(EE45,'[1]Statewide Per Capita for PressR'!$A$3:$A$31,0))</f>
        <v>576.18454367319453</v>
      </c>
      <c r="EJ45" s="2"/>
    </row>
    <row r="46" spans="1:140" x14ac:dyDescent="0.25">
      <c r="A46" s="1">
        <v>45</v>
      </c>
      <c r="B46" s="1" t="s">
        <v>348</v>
      </c>
      <c r="C46" s="10">
        <v>393038876</v>
      </c>
      <c r="D46" s="35" t="s">
        <v>968</v>
      </c>
      <c r="E46" s="2">
        <v>33</v>
      </c>
      <c r="F46" s="1" t="s">
        <v>204</v>
      </c>
      <c r="G46" s="2">
        <v>27</v>
      </c>
      <c r="H46" s="1" t="s">
        <v>151</v>
      </c>
      <c r="I46" s="2">
        <v>58</v>
      </c>
      <c r="J46" s="1" t="s">
        <v>135</v>
      </c>
      <c r="K46" s="2">
        <v>17</v>
      </c>
      <c r="L46" s="1" t="s">
        <v>187</v>
      </c>
      <c r="M46" s="2">
        <v>21</v>
      </c>
      <c r="N46" s="1" t="s">
        <v>192</v>
      </c>
      <c r="O46" s="2">
        <v>22</v>
      </c>
      <c r="P46" s="1" t="s">
        <v>176</v>
      </c>
      <c r="Q46" s="2">
        <v>30</v>
      </c>
      <c r="R46" s="1" t="s">
        <v>132</v>
      </c>
      <c r="S46" s="2">
        <v>33</v>
      </c>
      <c r="T46" s="1" t="s">
        <v>204</v>
      </c>
      <c r="U46" s="2">
        <v>33</v>
      </c>
      <c r="V46" s="1" t="s">
        <v>204</v>
      </c>
      <c r="W46" s="12">
        <v>273.81</v>
      </c>
      <c r="X46" s="12">
        <v>44580</v>
      </c>
      <c r="Y46" s="12">
        <v>56727</v>
      </c>
      <c r="Z46" s="10">
        <v>6929</v>
      </c>
      <c r="AA46" s="12">
        <v>207</v>
      </c>
      <c r="AB46" s="24" t="s">
        <v>1054</v>
      </c>
      <c r="AC46" s="14">
        <v>12147</v>
      </c>
      <c r="AD46" s="1">
        <v>89</v>
      </c>
      <c r="AE46" s="12">
        <v>7051339</v>
      </c>
      <c r="AF46" s="41" t="s">
        <v>136</v>
      </c>
      <c r="AG46" s="13">
        <v>315619305</v>
      </c>
      <c r="AH46" s="35" t="s">
        <v>763</v>
      </c>
      <c r="AI46" s="41" t="s">
        <v>756</v>
      </c>
      <c r="AJ46" s="10">
        <v>25500000</v>
      </c>
      <c r="AK46" s="35" t="s">
        <v>890</v>
      </c>
      <c r="AL46" s="41" t="s">
        <v>614</v>
      </c>
      <c r="AM46" s="10">
        <v>23910000</v>
      </c>
      <c r="AN46" s="35" t="s">
        <v>807</v>
      </c>
      <c r="AO46" s="1" t="s">
        <v>611</v>
      </c>
      <c r="AP46" s="10">
        <v>13783962</v>
      </c>
      <c r="AQ46" s="1" t="s">
        <v>572</v>
      </c>
      <c r="AR46" s="1" t="s">
        <v>757</v>
      </c>
      <c r="AS46" s="10">
        <v>12338391</v>
      </c>
      <c r="AT46" s="1" t="s">
        <v>188</v>
      </c>
      <c r="AU46" s="1" t="s">
        <v>136</v>
      </c>
      <c r="AV46" s="10">
        <v>315619305</v>
      </c>
      <c r="AW46" s="32" t="s">
        <v>763</v>
      </c>
      <c r="AX46" s="10">
        <v>5564</v>
      </c>
      <c r="AY46" s="1" t="s">
        <v>141</v>
      </c>
      <c r="AZ46" s="10">
        <v>34721964611</v>
      </c>
      <c r="BA46" s="1" t="s">
        <v>616</v>
      </c>
      <c r="BB46" s="10">
        <v>4924</v>
      </c>
      <c r="BC46" s="1" t="s">
        <v>617</v>
      </c>
      <c r="BD46" s="10">
        <v>0</v>
      </c>
      <c r="BE46" s="1" t="s">
        <v>167</v>
      </c>
      <c r="BF46" s="10">
        <v>0</v>
      </c>
      <c r="BG46" s="1" t="s">
        <v>139</v>
      </c>
      <c r="BH46" s="10">
        <v>6816175940</v>
      </c>
      <c r="BI46" s="1" t="s">
        <v>618</v>
      </c>
      <c r="BJ46" s="10">
        <v>966</v>
      </c>
      <c r="BK46" s="1" t="s">
        <v>611</v>
      </c>
      <c r="BL46" s="10">
        <v>13783962</v>
      </c>
      <c r="BM46" s="1" t="s">
        <v>572</v>
      </c>
      <c r="BN46" s="10">
        <v>243</v>
      </c>
      <c r="BO46" s="1" t="s">
        <v>139</v>
      </c>
      <c r="BP46" s="10">
        <v>6418370636</v>
      </c>
      <c r="BQ46" s="1" t="s">
        <v>619</v>
      </c>
      <c r="BR46" s="10">
        <v>910</v>
      </c>
      <c r="BS46" s="1" t="s">
        <v>757</v>
      </c>
      <c r="BT46" s="10">
        <v>12338391</v>
      </c>
      <c r="BU46" s="1" t="s">
        <v>188</v>
      </c>
      <c r="BV46" s="10">
        <v>218</v>
      </c>
      <c r="BW46" s="1" t="s">
        <v>139</v>
      </c>
      <c r="BX46" s="10">
        <v>5675715916</v>
      </c>
      <c r="BY46" s="1" t="s">
        <v>620</v>
      </c>
      <c r="BZ46" s="10">
        <v>804</v>
      </c>
      <c r="CA46" s="1" t="s">
        <v>756</v>
      </c>
      <c r="CB46" s="10">
        <v>25500000</v>
      </c>
      <c r="CC46" s="1" t="s">
        <v>253</v>
      </c>
      <c r="CD46" s="10">
        <v>450</v>
      </c>
      <c r="CE46" s="1" t="s">
        <v>139</v>
      </c>
      <c r="CF46" s="10">
        <v>4062872544</v>
      </c>
      <c r="CG46" s="1" t="s">
        <v>567</v>
      </c>
      <c r="CH46" s="10">
        <v>576</v>
      </c>
      <c r="CI46" s="10">
        <v>451946931</v>
      </c>
      <c r="CJ46" s="10">
        <v>-58908055</v>
      </c>
      <c r="CK46" s="35" t="s">
        <v>1003</v>
      </c>
      <c r="CL46" s="22" t="s">
        <v>1062</v>
      </c>
      <c r="CM46" s="1" t="s">
        <v>142</v>
      </c>
      <c r="CN46" s="10">
        <v>21337156</v>
      </c>
      <c r="CO46" s="10">
        <v>-8998765</v>
      </c>
      <c r="CP46" s="15">
        <v>-0.42174099999999998</v>
      </c>
      <c r="CQ46" s="1" t="s">
        <v>143</v>
      </c>
      <c r="CR46" s="10">
        <v>20643448</v>
      </c>
      <c r="CS46" s="10">
        <v>-8986428</v>
      </c>
      <c r="CT46" s="15">
        <v>-0.43531599999999998</v>
      </c>
      <c r="CU46" s="1" t="s">
        <v>143</v>
      </c>
      <c r="CV46" s="10">
        <v>25500000</v>
      </c>
      <c r="CW46" s="10">
        <v>0</v>
      </c>
      <c r="CX46" s="15">
        <v>0</v>
      </c>
      <c r="CY46" s="1" t="s">
        <v>169</v>
      </c>
      <c r="CZ46" s="1" t="s">
        <v>144</v>
      </c>
      <c r="DA46" s="10">
        <v>58366790</v>
      </c>
      <c r="DB46" s="37" t="s">
        <v>787</v>
      </c>
      <c r="DC46" s="10">
        <v>349920485</v>
      </c>
      <c r="DD46" s="37" t="s">
        <v>1016</v>
      </c>
      <c r="DE46" s="39" t="s">
        <v>1052</v>
      </c>
      <c r="DF46" s="10">
        <v>16640524809</v>
      </c>
      <c r="DG46" s="10">
        <v>49813517143</v>
      </c>
      <c r="DH46" s="10">
        <v>37838391</v>
      </c>
      <c r="DI46" s="10">
        <v>12338391</v>
      </c>
      <c r="DJ46" s="10">
        <v>11657020</v>
      </c>
      <c r="DK46" s="10">
        <v>25500000</v>
      </c>
      <c r="DL46" s="10">
        <v>0</v>
      </c>
      <c r="DM46" s="12">
        <v>13</v>
      </c>
      <c r="DN46" s="12">
        <v>0</v>
      </c>
      <c r="DO46" s="1" t="s">
        <v>1080</v>
      </c>
      <c r="DP46" s="15">
        <v>0.10254890337</v>
      </c>
      <c r="DQ46" s="1" t="s">
        <v>145</v>
      </c>
      <c r="DR46" s="12">
        <v>6572</v>
      </c>
      <c r="DS46" s="13">
        <v>2610</v>
      </c>
      <c r="DT46" s="13">
        <v>1877</v>
      </c>
      <c r="DU46" s="13">
        <v>5757</v>
      </c>
      <c r="DV46" s="1" t="s">
        <v>1153</v>
      </c>
      <c r="DW46" s="1" t="s">
        <v>608</v>
      </c>
      <c r="DX46" s="32">
        <v>5564</v>
      </c>
      <c r="DY46" s="2" t="str">
        <f t="shared" si="5"/>
        <v>higher</v>
      </c>
      <c r="DZ46" s="33">
        <f>INDEX('[1]Statewide Per Capita for PressR'!$B$3:$B$31,MATCH(DW46,'[1]Statewide Per Capita for PressR'!$A$3:$A$31,0))</f>
        <v>4924.1661209310741</v>
      </c>
      <c r="EA46" s="1" t="s">
        <v>755</v>
      </c>
      <c r="EB46" s="32">
        <f t="shared" si="6"/>
        <v>449.52139192976887</v>
      </c>
      <c r="EC46" s="2" t="str">
        <f t="shared" si="3"/>
        <v>lower</v>
      </c>
      <c r="ED46" s="33">
        <f>INDEX('[1]Statewide Per Capita for PressR'!$B$3:$B$31,MATCH(EA46,'[1]Statewide Per Capita for PressR'!$A$3:$A$31,0))</f>
        <v>576.18454367319453</v>
      </c>
      <c r="EE46" s="1" t="s">
        <v>747</v>
      </c>
      <c r="EF46" s="2">
        <f t="shared" si="7"/>
        <v>421.49241102120681</v>
      </c>
      <c r="EG46" s="2" t="str">
        <f t="shared" si="4"/>
        <v>higher</v>
      </c>
      <c r="EH46" s="33">
        <f>INDEX('[1]Statewide Per Capita for PressR'!$B$3:$B$31,MATCH(EE46,'[1]Statewide Per Capita for PressR'!$A$3:$A$31,0))</f>
        <v>367.09993960012417</v>
      </c>
      <c r="EJ46" s="2"/>
    </row>
    <row r="47" spans="1:140" x14ac:dyDescent="0.25">
      <c r="A47" s="1">
        <v>46</v>
      </c>
      <c r="B47" s="1" t="s">
        <v>349</v>
      </c>
      <c r="C47" s="10">
        <v>211327321</v>
      </c>
      <c r="D47" s="35" t="s">
        <v>969</v>
      </c>
      <c r="E47" s="2">
        <v>51</v>
      </c>
      <c r="F47" s="1" t="s">
        <v>131</v>
      </c>
      <c r="G47" s="2">
        <v>70</v>
      </c>
      <c r="H47" s="1" t="s">
        <v>214</v>
      </c>
      <c r="I47" s="2">
        <v>13</v>
      </c>
      <c r="J47" s="1" t="s">
        <v>191</v>
      </c>
      <c r="K47" s="2">
        <v>58</v>
      </c>
      <c r="L47" s="1" t="s">
        <v>135</v>
      </c>
      <c r="M47" s="2">
        <v>75</v>
      </c>
      <c r="N47" s="1" t="s">
        <v>206</v>
      </c>
      <c r="O47" s="2">
        <v>75</v>
      </c>
      <c r="P47" s="1" t="s">
        <v>206</v>
      </c>
      <c r="Q47" s="2">
        <v>59</v>
      </c>
      <c r="R47" s="1" t="s">
        <v>148</v>
      </c>
      <c r="S47" s="2">
        <v>53</v>
      </c>
      <c r="T47" s="1" t="s">
        <v>193</v>
      </c>
      <c r="U47" s="2">
        <v>41</v>
      </c>
      <c r="V47" s="1" t="s">
        <v>230</v>
      </c>
      <c r="W47" s="12">
        <v>298.47000000000003</v>
      </c>
      <c r="X47" s="12">
        <v>17513</v>
      </c>
      <c r="Y47" s="12">
        <v>18086</v>
      </c>
      <c r="Z47" s="10">
        <v>11685</v>
      </c>
      <c r="AA47" s="12">
        <v>61</v>
      </c>
      <c r="AB47" s="24" t="s">
        <v>1078</v>
      </c>
      <c r="AC47" s="14">
        <v>573</v>
      </c>
      <c r="AD47" s="1">
        <v>91</v>
      </c>
      <c r="AE47" s="12">
        <v>7051339</v>
      </c>
      <c r="AF47" s="41" t="s">
        <v>136</v>
      </c>
      <c r="AG47" s="13">
        <v>113111500</v>
      </c>
      <c r="AH47" s="35" t="s">
        <v>803</v>
      </c>
      <c r="AI47" s="41" t="s">
        <v>614</v>
      </c>
      <c r="AJ47" s="10">
        <v>68150000</v>
      </c>
      <c r="AK47" s="35" t="s">
        <v>891</v>
      </c>
      <c r="AL47" s="41" t="s">
        <v>611</v>
      </c>
      <c r="AM47" s="10">
        <v>11481921</v>
      </c>
      <c r="AN47" s="35" t="s">
        <v>897</v>
      </c>
      <c r="AO47" s="1" t="s">
        <v>137</v>
      </c>
      <c r="AP47" s="10">
        <v>6300000</v>
      </c>
      <c r="AQ47" s="1" t="s">
        <v>288</v>
      </c>
      <c r="AR47" s="1" t="s">
        <v>757</v>
      </c>
      <c r="AS47" s="10">
        <v>5105000</v>
      </c>
      <c r="AT47" s="1" t="s">
        <v>199</v>
      </c>
      <c r="AU47" s="1" t="s">
        <v>136</v>
      </c>
      <c r="AV47" s="10">
        <v>113111500</v>
      </c>
      <c r="AW47" s="32" t="s">
        <v>803</v>
      </c>
      <c r="AX47" s="10">
        <v>6254</v>
      </c>
      <c r="AY47" s="1" t="s">
        <v>141</v>
      </c>
      <c r="AZ47" s="10">
        <v>34721964611</v>
      </c>
      <c r="BA47" s="1" t="s">
        <v>616</v>
      </c>
      <c r="BB47" s="10">
        <v>4924</v>
      </c>
      <c r="BC47" s="1" t="s">
        <v>617</v>
      </c>
      <c r="BD47" s="10">
        <v>0</v>
      </c>
      <c r="BE47" s="1" t="s">
        <v>167</v>
      </c>
      <c r="BF47" s="10">
        <v>0</v>
      </c>
      <c r="BG47" s="1" t="s">
        <v>139</v>
      </c>
      <c r="BH47" s="10">
        <v>6816175940</v>
      </c>
      <c r="BI47" s="1" t="s">
        <v>618</v>
      </c>
      <c r="BJ47" s="10">
        <v>966</v>
      </c>
      <c r="BK47" s="1" t="s">
        <v>611</v>
      </c>
      <c r="BL47" s="10">
        <v>11481921</v>
      </c>
      <c r="BM47" s="1" t="s">
        <v>194</v>
      </c>
      <c r="BN47" s="10">
        <v>635</v>
      </c>
      <c r="BO47" s="1" t="s">
        <v>139</v>
      </c>
      <c r="BP47" s="10">
        <v>6418370636</v>
      </c>
      <c r="BQ47" s="1" t="s">
        <v>619</v>
      </c>
      <c r="BR47" s="10">
        <v>910</v>
      </c>
      <c r="BS47" s="1" t="s">
        <v>757</v>
      </c>
      <c r="BT47" s="10">
        <v>5105000</v>
      </c>
      <c r="BU47" s="1" t="s">
        <v>199</v>
      </c>
      <c r="BV47" s="10">
        <v>282</v>
      </c>
      <c r="BW47" s="1" t="s">
        <v>139</v>
      </c>
      <c r="BX47" s="10">
        <v>5675715916</v>
      </c>
      <c r="BY47" s="1" t="s">
        <v>620</v>
      </c>
      <c r="BZ47" s="10">
        <v>804</v>
      </c>
      <c r="CA47" s="1" t="s">
        <v>756</v>
      </c>
      <c r="CB47" s="10">
        <v>5000000</v>
      </c>
      <c r="CC47" s="1" t="s">
        <v>181</v>
      </c>
      <c r="CD47" s="10">
        <v>276</v>
      </c>
      <c r="CE47" s="1" t="s">
        <v>139</v>
      </c>
      <c r="CF47" s="10">
        <v>4062872544</v>
      </c>
      <c r="CG47" s="1" t="s">
        <v>567</v>
      </c>
      <c r="CH47" s="10">
        <v>576</v>
      </c>
      <c r="CI47" s="10">
        <v>202356844</v>
      </c>
      <c r="CJ47" s="10">
        <v>8970477</v>
      </c>
      <c r="CK47" s="35" t="s">
        <v>864</v>
      </c>
      <c r="CL47" s="22" t="s">
        <v>1057</v>
      </c>
      <c r="CM47" s="1" t="s">
        <v>154</v>
      </c>
      <c r="CN47" s="10">
        <v>3980000</v>
      </c>
      <c r="CO47" s="10">
        <v>1125000</v>
      </c>
      <c r="CP47" s="15">
        <v>0.282663</v>
      </c>
      <c r="CQ47" s="1" t="s">
        <v>155</v>
      </c>
      <c r="CR47" s="10">
        <v>3980000</v>
      </c>
      <c r="CS47" s="10">
        <v>1125000</v>
      </c>
      <c r="CT47" s="15">
        <v>0.282663</v>
      </c>
      <c r="CU47" s="1" t="s">
        <v>155</v>
      </c>
      <c r="CV47" s="10">
        <v>4000000</v>
      </c>
      <c r="CW47" s="10">
        <v>1000000</v>
      </c>
      <c r="CX47" s="15">
        <v>0.25</v>
      </c>
      <c r="CY47" s="1" t="s">
        <v>155</v>
      </c>
      <c r="CZ47" s="1" t="s">
        <v>144</v>
      </c>
      <c r="DA47" s="10">
        <v>5506302</v>
      </c>
      <c r="DB47" s="37" t="s">
        <v>840</v>
      </c>
      <c r="DC47" s="10">
        <v>131718821</v>
      </c>
      <c r="DD47" s="37" t="s">
        <v>868</v>
      </c>
      <c r="DE47" s="39" t="s">
        <v>1057</v>
      </c>
      <c r="DF47" s="10">
        <v>16640524809</v>
      </c>
      <c r="DG47" s="10">
        <v>49813517143</v>
      </c>
      <c r="DH47" s="10">
        <v>10105000</v>
      </c>
      <c r="DI47" s="10">
        <v>5105000</v>
      </c>
      <c r="DJ47" s="10">
        <v>5105000</v>
      </c>
      <c r="DK47" s="10">
        <v>5000000</v>
      </c>
      <c r="DL47" s="10">
        <v>0</v>
      </c>
      <c r="DM47" s="12">
        <v>6</v>
      </c>
      <c r="DN47" s="12">
        <v>0</v>
      </c>
      <c r="DO47" s="1" t="s">
        <v>1080</v>
      </c>
      <c r="DP47" s="15">
        <v>0.10254890337</v>
      </c>
      <c r="DQ47" s="1" t="s">
        <v>145</v>
      </c>
      <c r="DR47" s="12">
        <v>2226</v>
      </c>
      <c r="DS47" s="13">
        <v>4539</v>
      </c>
      <c r="DT47" s="13">
        <v>2293</v>
      </c>
      <c r="DU47" s="13">
        <v>4539</v>
      </c>
      <c r="DV47" s="1" t="s">
        <v>1154</v>
      </c>
      <c r="DW47" s="1" t="s">
        <v>608</v>
      </c>
      <c r="DX47" s="32">
        <v>6254</v>
      </c>
      <c r="DY47" s="2" t="str">
        <f t="shared" si="5"/>
        <v>higher</v>
      </c>
      <c r="DZ47" s="33">
        <f>INDEX('[1]Statewide Per Capita for PressR'!$B$3:$B$31,MATCH(DW47,'[1]Statewide Per Capita for PressR'!$A$3:$A$31,0))</f>
        <v>4924.1661209310741</v>
      </c>
      <c r="EA47" s="1" t="s">
        <v>747</v>
      </c>
      <c r="EB47" s="32">
        <f t="shared" si="6"/>
        <v>3768.1079287846956</v>
      </c>
      <c r="EC47" s="2" t="str">
        <f t="shared" si="3"/>
        <v>higher</v>
      </c>
      <c r="ED47" s="33">
        <f>INDEX('[1]Statewide Per Capita for PressR'!$B$3:$B$31,MATCH(EA47,'[1]Statewide Per Capita for PressR'!$A$3:$A$31,0))</f>
        <v>367.09993960012417</v>
      </c>
      <c r="EE47" s="1" t="s">
        <v>749</v>
      </c>
      <c r="EF47" s="2">
        <f t="shared" si="7"/>
        <v>634.85132146411593</v>
      </c>
      <c r="EG47" s="2" t="str">
        <f t="shared" si="4"/>
        <v>lower</v>
      </c>
      <c r="EH47" s="33">
        <f>INDEX('[1]Statewide Per Capita for PressR'!$B$3:$B$31,MATCH(EE47,'[1]Statewide Per Capita for PressR'!$A$3:$A$31,0))</f>
        <v>910.23430244950634</v>
      </c>
      <c r="EJ47" s="2"/>
    </row>
    <row r="48" spans="1:140" x14ac:dyDescent="0.25">
      <c r="A48" s="1">
        <v>47</v>
      </c>
      <c r="B48" s="1" t="s">
        <v>351</v>
      </c>
      <c r="C48" s="10">
        <v>4481204577</v>
      </c>
      <c r="D48" s="35" t="s">
        <v>779</v>
      </c>
      <c r="E48" s="2">
        <v>3</v>
      </c>
      <c r="F48" s="1" t="s">
        <v>352</v>
      </c>
      <c r="G48" s="2">
        <v>3</v>
      </c>
      <c r="H48" s="1" t="s">
        <v>352</v>
      </c>
      <c r="I48" s="2">
        <v>23</v>
      </c>
      <c r="J48" s="1" t="s">
        <v>178</v>
      </c>
      <c r="K48" s="2">
        <v>3</v>
      </c>
      <c r="L48" s="1" t="s">
        <v>352</v>
      </c>
      <c r="M48" s="2">
        <v>18</v>
      </c>
      <c r="N48" s="1" t="s">
        <v>128</v>
      </c>
      <c r="O48" s="2">
        <v>4</v>
      </c>
      <c r="P48" s="1" t="s">
        <v>319</v>
      </c>
      <c r="Q48" s="2">
        <v>9</v>
      </c>
      <c r="R48" s="1" t="s">
        <v>363</v>
      </c>
      <c r="S48" s="2">
        <v>9</v>
      </c>
      <c r="T48" s="1" t="s">
        <v>678</v>
      </c>
      <c r="U48" s="2">
        <v>74</v>
      </c>
      <c r="V48" s="1" t="s">
        <v>304</v>
      </c>
      <c r="W48" s="12">
        <v>508.46</v>
      </c>
      <c r="X48" s="12">
        <v>382808</v>
      </c>
      <c r="Y48" s="12">
        <v>494574</v>
      </c>
      <c r="Z48" s="10">
        <v>9061</v>
      </c>
      <c r="AA48" s="12">
        <v>973</v>
      </c>
      <c r="AB48" s="24" t="s">
        <v>1065</v>
      </c>
      <c r="AC48" s="14">
        <v>111766</v>
      </c>
      <c r="AD48" s="1">
        <v>93</v>
      </c>
      <c r="AE48" s="12">
        <v>7051339</v>
      </c>
      <c r="AF48" s="41" t="s">
        <v>617</v>
      </c>
      <c r="AG48" s="13">
        <v>2095235500</v>
      </c>
      <c r="AH48" s="35" t="s">
        <v>791</v>
      </c>
      <c r="AI48" s="41" t="s">
        <v>136</v>
      </c>
      <c r="AJ48" s="10">
        <v>1552224436</v>
      </c>
      <c r="AK48" s="35" t="s">
        <v>791</v>
      </c>
      <c r="AL48" s="41" t="s">
        <v>611</v>
      </c>
      <c r="AM48" s="10">
        <v>292693727</v>
      </c>
      <c r="AN48" s="35" t="s">
        <v>899</v>
      </c>
      <c r="AO48" s="1" t="s">
        <v>632</v>
      </c>
      <c r="AP48" s="10">
        <v>118100000</v>
      </c>
      <c r="AQ48" s="1" t="s">
        <v>571</v>
      </c>
      <c r="AR48" s="1" t="s">
        <v>633</v>
      </c>
      <c r="AS48" s="10">
        <v>101210000</v>
      </c>
      <c r="AT48" s="1" t="s">
        <v>681</v>
      </c>
      <c r="AU48" s="1" t="s">
        <v>136</v>
      </c>
      <c r="AV48" s="10">
        <v>1552224436</v>
      </c>
      <c r="AW48" s="32" t="s">
        <v>791</v>
      </c>
      <c r="AX48" s="10">
        <v>3139</v>
      </c>
      <c r="AY48" s="1" t="s">
        <v>139</v>
      </c>
      <c r="AZ48" s="10">
        <v>34721964611</v>
      </c>
      <c r="BA48" s="1" t="s">
        <v>616</v>
      </c>
      <c r="BB48" s="10">
        <v>4924</v>
      </c>
      <c r="BC48" s="1" t="s">
        <v>617</v>
      </c>
      <c r="BD48" s="10">
        <v>2095235500</v>
      </c>
      <c r="BE48" s="1" t="s">
        <v>679</v>
      </c>
      <c r="BF48" s="10">
        <v>4236</v>
      </c>
      <c r="BG48" s="1" t="s">
        <v>141</v>
      </c>
      <c r="BH48" s="10">
        <v>6816175940</v>
      </c>
      <c r="BI48" s="1" t="s">
        <v>618</v>
      </c>
      <c r="BJ48" s="10">
        <v>966</v>
      </c>
      <c r="BK48" s="1" t="s">
        <v>611</v>
      </c>
      <c r="BL48" s="10">
        <v>292693727</v>
      </c>
      <c r="BM48" s="1" t="s">
        <v>680</v>
      </c>
      <c r="BN48" s="10">
        <v>592</v>
      </c>
      <c r="BO48" s="1" t="s">
        <v>139</v>
      </c>
      <c r="BP48" s="10">
        <v>6418370636</v>
      </c>
      <c r="BQ48" s="1" t="s">
        <v>619</v>
      </c>
      <c r="BR48" s="10">
        <v>910</v>
      </c>
      <c r="BS48" s="1" t="s">
        <v>757</v>
      </c>
      <c r="BT48" s="10">
        <v>55258061</v>
      </c>
      <c r="BU48" s="1" t="s">
        <v>682</v>
      </c>
      <c r="BV48" s="10">
        <v>112</v>
      </c>
      <c r="BW48" s="1" t="s">
        <v>139</v>
      </c>
      <c r="BX48" s="10">
        <v>5675715916</v>
      </c>
      <c r="BY48" s="1" t="s">
        <v>620</v>
      </c>
      <c r="BZ48" s="10">
        <v>804</v>
      </c>
      <c r="CA48" s="1" t="s">
        <v>756</v>
      </c>
      <c r="CB48" s="10">
        <v>64115250</v>
      </c>
      <c r="CC48" s="1" t="s">
        <v>683</v>
      </c>
      <c r="CD48" s="10">
        <v>130</v>
      </c>
      <c r="CE48" s="1" t="s">
        <v>139</v>
      </c>
      <c r="CF48" s="10">
        <v>4062872544</v>
      </c>
      <c r="CG48" s="1" t="s">
        <v>567</v>
      </c>
      <c r="CH48" s="10">
        <v>576</v>
      </c>
      <c r="CI48" s="10">
        <v>4052577085</v>
      </c>
      <c r="CJ48" s="10">
        <v>428627492</v>
      </c>
      <c r="CK48" s="35" t="s">
        <v>1103</v>
      </c>
      <c r="CL48" s="22" t="s">
        <v>1053</v>
      </c>
      <c r="CM48" s="1" t="s">
        <v>154</v>
      </c>
      <c r="CN48" s="10">
        <v>26401336</v>
      </c>
      <c r="CO48" s="10">
        <v>28856725</v>
      </c>
      <c r="CP48" s="15">
        <v>1.093002</v>
      </c>
      <c r="CQ48" s="1" t="s">
        <v>155</v>
      </c>
      <c r="CR48" s="10">
        <v>23235873</v>
      </c>
      <c r="CS48" s="10">
        <v>31119445</v>
      </c>
      <c r="CT48" s="15">
        <v>1.3392839999999999</v>
      </c>
      <c r="CU48" s="1" t="s">
        <v>155</v>
      </c>
      <c r="CV48" s="10">
        <v>71015250</v>
      </c>
      <c r="CW48" s="10">
        <v>-6900000</v>
      </c>
      <c r="CX48" s="15">
        <v>-9.7162229239500006E-2</v>
      </c>
      <c r="CY48" s="1" t="s">
        <v>143</v>
      </c>
      <c r="CZ48" s="1" t="s">
        <v>144</v>
      </c>
      <c r="DA48" s="10">
        <v>935904919</v>
      </c>
      <c r="DB48" s="37" t="s">
        <v>920</v>
      </c>
      <c r="DC48" s="10">
        <v>2124086819</v>
      </c>
      <c r="DD48" s="37" t="s">
        <v>791</v>
      </c>
      <c r="DE48" s="39" t="s">
        <v>1050</v>
      </c>
      <c r="DF48" s="10">
        <v>16640524809</v>
      </c>
      <c r="DG48" s="10">
        <v>49813517143</v>
      </c>
      <c r="DH48" s="10">
        <v>119373311</v>
      </c>
      <c r="DI48" s="10">
        <v>55258061</v>
      </c>
      <c r="DJ48" s="10">
        <v>54355318</v>
      </c>
      <c r="DK48" s="10">
        <v>64115250</v>
      </c>
      <c r="DL48" s="10">
        <v>0</v>
      </c>
      <c r="DM48" s="12">
        <v>87</v>
      </c>
      <c r="DN48" s="12">
        <v>2</v>
      </c>
      <c r="DO48" s="1" t="s">
        <v>1040</v>
      </c>
      <c r="DP48" s="15">
        <v>0.10254890337</v>
      </c>
      <c r="DQ48" s="1" t="s">
        <v>145</v>
      </c>
      <c r="DR48" s="12">
        <v>57320</v>
      </c>
      <c r="DS48" s="13">
        <v>948</v>
      </c>
      <c r="DT48" s="13">
        <v>964</v>
      </c>
      <c r="DU48" s="13">
        <v>2083</v>
      </c>
      <c r="DV48" s="1" t="s">
        <v>1155</v>
      </c>
      <c r="DW48" s="1" t="s">
        <v>748</v>
      </c>
      <c r="DX48" s="32">
        <v>4236</v>
      </c>
      <c r="DY48" s="2" t="str">
        <f t="shared" si="5"/>
        <v>higher</v>
      </c>
      <c r="DZ48" s="33">
        <f>INDEX('[1]Statewide Per Capita for PressR'!$B$3:$B$31,MATCH(DW48,'[1]Statewide Per Capita for PressR'!$A$3:$A$31,0))</f>
        <v>966.64987174776309</v>
      </c>
      <c r="EA48" s="1" t="s">
        <v>608</v>
      </c>
      <c r="EB48" s="32">
        <f t="shared" si="6"/>
        <v>3138.50796038611</v>
      </c>
      <c r="EC48" s="2" t="str">
        <f t="shared" si="3"/>
        <v>lower</v>
      </c>
      <c r="ED48" s="33">
        <f>INDEX('[1]Statewide Per Capita for PressR'!$B$3:$B$31,MATCH(EA48,'[1]Statewide Per Capita for PressR'!$A$3:$A$31,0))</f>
        <v>4924.1661209310741</v>
      </c>
      <c r="EE48" s="1" t="s">
        <v>749</v>
      </c>
      <c r="EF48" s="2">
        <f t="shared" si="7"/>
        <v>591.80977366379955</v>
      </c>
      <c r="EG48" s="2" t="str">
        <f t="shared" si="4"/>
        <v>lower</v>
      </c>
      <c r="EH48" s="33">
        <f>INDEX('[1]Statewide Per Capita for PressR'!$B$3:$B$31,MATCH(EE48,'[1]Statewide Per Capita for PressR'!$A$3:$A$31,0))</f>
        <v>910.23430244950634</v>
      </c>
      <c r="EJ48" s="2"/>
    </row>
    <row r="49" spans="1:140" x14ac:dyDescent="0.25">
      <c r="A49" s="1">
        <v>48</v>
      </c>
      <c r="B49" s="1" t="s">
        <v>353</v>
      </c>
      <c r="C49" s="10">
        <v>95092567</v>
      </c>
      <c r="D49" s="35" t="s">
        <v>970</v>
      </c>
      <c r="E49" s="2">
        <v>77</v>
      </c>
      <c r="F49" s="1" t="s">
        <v>173</v>
      </c>
      <c r="G49" s="2">
        <v>93</v>
      </c>
      <c r="H49" s="1" t="s">
        <v>323</v>
      </c>
      <c r="I49" s="2">
        <v>8</v>
      </c>
      <c r="J49" s="1" t="s">
        <v>381</v>
      </c>
      <c r="K49" s="2">
        <v>80</v>
      </c>
      <c r="L49" s="1" t="s">
        <v>226</v>
      </c>
      <c r="M49" s="2">
        <v>95</v>
      </c>
      <c r="N49" s="1" t="s">
        <v>324</v>
      </c>
      <c r="O49" s="2">
        <v>90</v>
      </c>
      <c r="P49" s="1" t="s">
        <v>255</v>
      </c>
      <c r="Q49" s="2">
        <v>57</v>
      </c>
      <c r="R49" s="1" t="s">
        <v>241</v>
      </c>
      <c r="S49" s="2">
        <v>35</v>
      </c>
      <c r="T49" s="1" t="s">
        <v>235</v>
      </c>
      <c r="U49" s="2">
        <v>10</v>
      </c>
      <c r="V49" s="1" t="s">
        <v>174</v>
      </c>
      <c r="W49" s="12">
        <v>163.41999999999999</v>
      </c>
      <c r="X49" s="12">
        <v>7941</v>
      </c>
      <c r="Y49" s="12">
        <v>6507</v>
      </c>
      <c r="Z49" s="10">
        <v>14614</v>
      </c>
      <c r="AA49" s="12">
        <v>40</v>
      </c>
      <c r="AB49" s="24" t="s">
        <v>1095</v>
      </c>
      <c r="AC49" s="14">
        <v>-1434</v>
      </c>
      <c r="AD49" s="1">
        <v>95</v>
      </c>
      <c r="AE49" s="12">
        <v>7051339</v>
      </c>
      <c r="AF49" s="41" t="s">
        <v>614</v>
      </c>
      <c r="AG49" s="13">
        <v>58370000</v>
      </c>
      <c r="AH49" s="35" t="s">
        <v>787</v>
      </c>
      <c r="AI49" s="41" t="s">
        <v>136</v>
      </c>
      <c r="AJ49" s="10">
        <v>11092567</v>
      </c>
      <c r="AK49" s="35" t="s">
        <v>804</v>
      </c>
      <c r="AL49" s="41" t="s">
        <v>757</v>
      </c>
      <c r="AM49" s="10">
        <v>10930000</v>
      </c>
      <c r="AN49" s="35" t="s">
        <v>804</v>
      </c>
      <c r="AO49" s="1" t="s">
        <v>624</v>
      </c>
      <c r="AP49" s="10">
        <v>7750000</v>
      </c>
      <c r="AQ49" s="1" t="s">
        <v>287</v>
      </c>
      <c r="AR49" s="1" t="s">
        <v>635</v>
      </c>
      <c r="AS49" s="10">
        <v>3950000</v>
      </c>
      <c r="AT49" s="1" t="s">
        <v>200</v>
      </c>
      <c r="AU49" s="1" t="s">
        <v>136</v>
      </c>
      <c r="AV49" s="10">
        <v>11092567</v>
      </c>
      <c r="AW49" s="32" t="s">
        <v>804</v>
      </c>
      <c r="AX49" s="10">
        <v>1705</v>
      </c>
      <c r="AY49" s="1" t="s">
        <v>139</v>
      </c>
      <c r="AZ49" s="10">
        <v>34721964611</v>
      </c>
      <c r="BA49" s="1" t="s">
        <v>616</v>
      </c>
      <c r="BB49" s="10">
        <v>4924</v>
      </c>
      <c r="BC49" s="1" t="s">
        <v>617</v>
      </c>
      <c r="BD49" s="10">
        <v>200000</v>
      </c>
      <c r="BE49" s="1">
        <v>200000</v>
      </c>
      <c r="BF49" s="10">
        <v>31</v>
      </c>
      <c r="BG49" s="1" t="s">
        <v>139</v>
      </c>
      <c r="BH49" s="10">
        <v>6816175940</v>
      </c>
      <c r="BI49" s="1" t="s">
        <v>618</v>
      </c>
      <c r="BJ49" s="10">
        <v>966</v>
      </c>
      <c r="BK49" s="1" t="s">
        <v>611</v>
      </c>
      <c r="BL49" s="10">
        <v>2300000</v>
      </c>
      <c r="BM49" s="1" t="s">
        <v>170</v>
      </c>
      <c r="BN49" s="10">
        <v>353</v>
      </c>
      <c r="BO49" s="1" t="s">
        <v>139</v>
      </c>
      <c r="BP49" s="10">
        <v>6418370636</v>
      </c>
      <c r="BQ49" s="1" t="s">
        <v>619</v>
      </c>
      <c r="BR49" s="10">
        <v>910</v>
      </c>
      <c r="BS49" s="1" t="s">
        <v>757</v>
      </c>
      <c r="BT49" s="10">
        <v>10930000</v>
      </c>
      <c r="BU49" s="1" t="s">
        <v>575</v>
      </c>
      <c r="BV49" s="10">
        <v>1680</v>
      </c>
      <c r="BW49" s="1" t="s">
        <v>141</v>
      </c>
      <c r="BX49" s="10">
        <v>5675715916</v>
      </c>
      <c r="BY49" s="1" t="s">
        <v>620</v>
      </c>
      <c r="BZ49" s="10">
        <v>804</v>
      </c>
      <c r="CA49" s="1" t="s">
        <v>756</v>
      </c>
      <c r="CB49" s="10">
        <v>0</v>
      </c>
      <c r="CC49" s="1" t="s">
        <v>167</v>
      </c>
      <c r="CD49" s="10">
        <v>0</v>
      </c>
      <c r="CE49" s="1" t="s">
        <v>139</v>
      </c>
      <c r="CF49" s="10">
        <v>4062872544</v>
      </c>
      <c r="CG49" s="1" t="s">
        <v>567</v>
      </c>
      <c r="CH49" s="10">
        <v>576</v>
      </c>
      <c r="CI49" s="10">
        <v>90946100</v>
      </c>
      <c r="CJ49" s="10">
        <v>4146467</v>
      </c>
      <c r="CK49" s="35" t="s">
        <v>857</v>
      </c>
      <c r="CL49" s="22" t="s">
        <v>1043</v>
      </c>
      <c r="CM49" s="1" t="s">
        <v>154</v>
      </c>
      <c r="CN49" s="10">
        <v>10930000</v>
      </c>
      <c r="CO49" s="10">
        <v>0</v>
      </c>
      <c r="CP49" s="15">
        <v>0</v>
      </c>
      <c r="CQ49" s="1" t="s">
        <v>169</v>
      </c>
      <c r="CR49" s="10">
        <v>10780000</v>
      </c>
      <c r="CS49" s="10">
        <v>0</v>
      </c>
      <c r="CT49" s="15">
        <v>0</v>
      </c>
      <c r="CU49" s="1" t="s">
        <v>169</v>
      </c>
      <c r="CV49" s="10">
        <v>0</v>
      </c>
      <c r="CW49" s="10">
        <v>0</v>
      </c>
      <c r="CX49" s="15">
        <v>0</v>
      </c>
      <c r="CY49" s="1" t="s">
        <v>169</v>
      </c>
      <c r="CZ49" s="1" t="s">
        <v>144</v>
      </c>
      <c r="DA49" s="10">
        <v>12962567</v>
      </c>
      <c r="DB49" s="37" t="s">
        <v>816</v>
      </c>
      <c r="DC49" s="10">
        <v>25792567</v>
      </c>
      <c r="DD49" s="37" t="s">
        <v>890</v>
      </c>
      <c r="DE49" s="39" t="s">
        <v>1058</v>
      </c>
      <c r="DF49" s="10">
        <v>16640524809</v>
      </c>
      <c r="DG49" s="10">
        <v>49813517143</v>
      </c>
      <c r="DH49" s="10">
        <v>10930000</v>
      </c>
      <c r="DI49" s="10">
        <v>10930000</v>
      </c>
      <c r="DJ49" s="10">
        <v>10780000</v>
      </c>
      <c r="DK49" s="10">
        <v>0</v>
      </c>
      <c r="DL49" s="10">
        <v>0</v>
      </c>
      <c r="DM49" s="12">
        <v>3</v>
      </c>
      <c r="DN49" s="12">
        <v>2</v>
      </c>
      <c r="DO49" s="1" t="s">
        <v>1113</v>
      </c>
      <c r="DP49" s="15">
        <v>0.10254890337</v>
      </c>
      <c r="DQ49" s="1" t="s">
        <v>171</v>
      </c>
      <c r="DR49" s="12">
        <v>730</v>
      </c>
      <c r="DS49" s="13">
        <v>14749</v>
      </c>
      <c r="DT49" s="13">
        <v>14954</v>
      </c>
      <c r="DU49" s="13">
        <v>14954</v>
      </c>
      <c r="DV49" s="1" t="s">
        <v>1156</v>
      </c>
      <c r="DW49" s="1" t="s">
        <v>747</v>
      </c>
      <c r="DX49" s="32">
        <v>8970</v>
      </c>
      <c r="DY49" s="2" t="str">
        <f t="shared" si="5"/>
        <v>higher</v>
      </c>
      <c r="DZ49" s="33">
        <f>INDEX('[1]Statewide Per Capita for PressR'!$B$3:$B$31,MATCH(DW49,'[1]Statewide Per Capita for PressR'!$A$3:$A$31,0))</f>
        <v>367.09993960012417</v>
      </c>
      <c r="EA49" s="1" t="s">
        <v>608</v>
      </c>
      <c r="EB49" s="32">
        <f t="shared" si="6"/>
        <v>1704.7129245428</v>
      </c>
      <c r="EC49" s="2" t="str">
        <f t="shared" si="3"/>
        <v>lower</v>
      </c>
      <c r="ED49" s="33">
        <f>INDEX('[1]Statewide Per Capita for PressR'!$B$3:$B$31,MATCH(EA49,'[1]Statewide Per Capita for PressR'!$A$3:$A$31,0))</f>
        <v>4924.1661209310741</v>
      </c>
      <c r="EE49" s="1" t="s">
        <v>758</v>
      </c>
      <c r="EF49" s="2">
        <f t="shared" si="7"/>
        <v>1679.7295220531735</v>
      </c>
      <c r="EG49" s="2" t="str">
        <f t="shared" si="4"/>
        <v>higher</v>
      </c>
      <c r="EH49" s="33">
        <f>INDEX('[1]Statewide Per Capita for PressR'!$B$3:$B$31,MATCH(EE49,'[1]Statewide Per Capita for PressR'!$A$3:$A$31,0))</f>
        <v>804.91321095184901</v>
      </c>
      <c r="EJ49" s="2"/>
    </row>
    <row r="50" spans="1:140" x14ac:dyDescent="0.25">
      <c r="A50" s="1">
        <v>49</v>
      </c>
      <c r="B50" s="1" t="s">
        <v>354</v>
      </c>
      <c r="C50" s="10">
        <v>435944159</v>
      </c>
      <c r="D50" s="35" t="s">
        <v>971</v>
      </c>
      <c r="E50" s="2">
        <v>27</v>
      </c>
      <c r="F50" s="1" t="s">
        <v>151</v>
      </c>
      <c r="G50" s="2">
        <v>60</v>
      </c>
      <c r="H50" s="1" t="s">
        <v>212</v>
      </c>
      <c r="I50" s="2">
        <v>5</v>
      </c>
      <c r="J50" s="1" t="s">
        <v>355</v>
      </c>
      <c r="K50" s="2">
        <v>66</v>
      </c>
      <c r="L50" s="1" t="s">
        <v>267</v>
      </c>
      <c r="M50" s="2">
        <v>92</v>
      </c>
      <c r="N50" s="1" t="s">
        <v>216</v>
      </c>
      <c r="O50" s="2">
        <v>93</v>
      </c>
      <c r="P50" s="1" t="s">
        <v>323</v>
      </c>
      <c r="Q50" s="2">
        <v>39</v>
      </c>
      <c r="R50" s="1" t="s">
        <v>234</v>
      </c>
      <c r="S50" s="2">
        <v>21</v>
      </c>
      <c r="T50" s="1" t="s">
        <v>192</v>
      </c>
      <c r="U50" s="2">
        <v>25</v>
      </c>
      <c r="V50" s="1" t="s">
        <v>157</v>
      </c>
      <c r="W50" s="12">
        <v>470.45</v>
      </c>
      <c r="X50" s="12">
        <v>27049</v>
      </c>
      <c r="Y50" s="12">
        <v>24793</v>
      </c>
      <c r="Z50" s="10">
        <v>17583</v>
      </c>
      <c r="AA50" s="12">
        <v>53</v>
      </c>
      <c r="AB50" s="24" t="s">
        <v>1096</v>
      </c>
      <c r="AC50" s="14">
        <v>-2256</v>
      </c>
      <c r="AD50" s="1">
        <v>97</v>
      </c>
      <c r="AE50" s="12">
        <v>7051339</v>
      </c>
      <c r="AF50" s="41" t="s">
        <v>136</v>
      </c>
      <c r="AG50" s="13">
        <v>324837923</v>
      </c>
      <c r="AH50" s="35" t="s">
        <v>805</v>
      </c>
      <c r="AI50" s="41" t="s">
        <v>614</v>
      </c>
      <c r="AJ50" s="10">
        <v>80490000</v>
      </c>
      <c r="AK50" s="35" t="s">
        <v>892</v>
      </c>
      <c r="AL50" s="41" t="s">
        <v>757</v>
      </c>
      <c r="AM50" s="10">
        <v>25496236</v>
      </c>
      <c r="AN50" s="35" t="s">
        <v>890</v>
      </c>
      <c r="AO50" s="1" t="s">
        <v>344</v>
      </c>
      <c r="AP50" s="10">
        <v>5120000</v>
      </c>
      <c r="AQ50" s="1" t="s">
        <v>199</v>
      </c>
      <c r="AR50" s="1" t="s">
        <v>756</v>
      </c>
      <c r="AS50" s="10">
        <v>0</v>
      </c>
      <c r="AT50" s="1" t="s">
        <v>167</v>
      </c>
      <c r="AU50" s="1" t="s">
        <v>136</v>
      </c>
      <c r="AV50" s="10">
        <v>324837923</v>
      </c>
      <c r="AW50" s="32" t="s">
        <v>805</v>
      </c>
      <c r="AX50" s="10">
        <v>13102</v>
      </c>
      <c r="AY50" s="1" t="s">
        <v>141</v>
      </c>
      <c r="AZ50" s="10">
        <v>34721964611</v>
      </c>
      <c r="BA50" s="1" t="s">
        <v>616</v>
      </c>
      <c r="BB50" s="10">
        <v>4924</v>
      </c>
      <c r="BC50" s="1" t="s">
        <v>617</v>
      </c>
      <c r="BD50" s="10">
        <v>0</v>
      </c>
      <c r="BE50" s="1" t="s">
        <v>167</v>
      </c>
      <c r="BF50" s="10">
        <v>0</v>
      </c>
      <c r="BG50" s="1" t="s">
        <v>139</v>
      </c>
      <c r="BH50" s="10">
        <v>6816175940</v>
      </c>
      <c r="BI50" s="1" t="s">
        <v>618</v>
      </c>
      <c r="BJ50" s="10">
        <v>966</v>
      </c>
      <c r="BK50" s="1" t="s">
        <v>611</v>
      </c>
      <c r="BL50" s="10">
        <v>0</v>
      </c>
      <c r="BM50" s="1" t="s">
        <v>167</v>
      </c>
      <c r="BN50" s="10">
        <v>0</v>
      </c>
      <c r="BO50" s="1" t="s">
        <v>139</v>
      </c>
      <c r="BP50" s="10">
        <v>6418370636</v>
      </c>
      <c r="BQ50" s="1" t="s">
        <v>619</v>
      </c>
      <c r="BR50" s="10">
        <v>910</v>
      </c>
      <c r="BS50" s="1" t="s">
        <v>757</v>
      </c>
      <c r="BT50" s="10">
        <v>25496236</v>
      </c>
      <c r="BU50" s="1" t="s">
        <v>253</v>
      </c>
      <c r="BV50" s="10">
        <v>1028</v>
      </c>
      <c r="BW50" s="1" t="s">
        <v>141</v>
      </c>
      <c r="BX50" s="10">
        <v>5675715916</v>
      </c>
      <c r="BY50" s="1" t="s">
        <v>620</v>
      </c>
      <c r="BZ50" s="10">
        <v>804</v>
      </c>
      <c r="CA50" s="1" t="s">
        <v>756</v>
      </c>
      <c r="CB50" s="10">
        <v>0</v>
      </c>
      <c r="CC50" s="1" t="s">
        <v>167</v>
      </c>
      <c r="CD50" s="10">
        <v>0</v>
      </c>
      <c r="CE50" s="1" t="s">
        <v>139</v>
      </c>
      <c r="CF50" s="10">
        <v>4062872544</v>
      </c>
      <c r="CG50" s="1" t="s">
        <v>567</v>
      </c>
      <c r="CH50" s="10">
        <v>576</v>
      </c>
      <c r="CI50" s="10">
        <v>401302592</v>
      </c>
      <c r="CJ50" s="10">
        <v>34641567</v>
      </c>
      <c r="CK50" s="35" t="s">
        <v>838</v>
      </c>
      <c r="CL50" s="22" t="s">
        <v>1076</v>
      </c>
      <c r="CM50" s="1" t="s">
        <v>154</v>
      </c>
      <c r="CN50" s="10">
        <v>24761236</v>
      </c>
      <c r="CO50" s="10">
        <v>735000</v>
      </c>
      <c r="CP50" s="15">
        <v>2.9683000000000001E-2</v>
      </c>
      <c r="CQ50" s="1" t="s">
        <v>155</v>
      </c>
      <c r="CR50" s="10">
        <v>22740690</v>
      </c>
      <c r="CS50" s="10">
        <v>735000</v>
      </c>
      <c r="CT50" s="15">
        <v>3.2320000000000002E-2</v>
      </c>
      <c r="CU50" s="1" t="s">
        <v>155</v>
      </c>
      <c r="CV50" s="10">
        <v>0</v>
      </c>
      <c r="CW50" s="10">
        <v>0</v>
      </c>
      <c r="CX50" s="15">
        <v>0</v>
      </c>
      <c r="CY50" s="1" t="s">
        <v>169</v>
      </c>
      <c r="CZ50" s="1" t="s">
        <v>144</v>
      </c>
      <c r="DA50" s="10">
        <v>5080613</v>
      </c>
      <c r="DB50" s="37" t="s">
        <v>846</v>
      </c>
      <c r="DC50" s="10">
        <v>324837923</v>
      </c>
      <c r="DD50" s="37" t="s">
        <v>805</v>
      </c>
      <c r="DE50" s="39" t="s">
        <v>1040</v>
      </c>
      <c r="DF50" s="10">
        <v>16640524809</v>
      </c>
      <c r="DG50" s="10">
        <v>49813517143</v>
      </c>
      <c r="DH50" s="10">
        <v>25496236</v>
      </c>
      <c r="DI50" s="10">
        <v>25496236</v>
      </c>
      <c r="DJ50" s="10">
        <v>23475690</v>
      </c>
      <c r="DK50" s="10">
        <v>0</v>
      </c>
      <c r="DL50" s="10">
        <v>0</v>
      </c>
      <c r="DM50" s="12">
        <v>7</v>
      </c>
      <c r="DN50" s="12">
        <v>3</v>
      </c>
      <c r="DO50" s="1" t="s">
        <v>1112</v>
      </c>
      <c r="DP50" s="15">
        <v>0.10254890337</v>
      </c>
      <c r="DQ50" s="1" t="s">
        <v>171</v>
      </c>
      <c r="DR50" s="12">
        <v>3544</v>
      </c>
      <c r="DS50" s="13">
        <v>6624</v>
      </c>
      <c r="DT50" s="13">
        <v>7194</v>
      </c>
      <c r="DU50" s="13">
        <v>7194</v>
      </c>
      <c r="DV50" s="1" t="s">
        <v>1157</v>
      </c>
      <c r="DW50" s="1" t="s">
        <v>608</v>
      </c>
      <c r="DX50" s="32">
        <v>13102</v>
      </c>
      <c r="DY50" s="2" t="str">
        <f t="shared" si="5"/>
        <v>higher</v>
      </c>
      <c r="DZ50" s="33">
        <f>INDEX('[1]Statewide Per Capita for PressR'!$B$3:$B$31,MATCH(DW50,'[1]Statewide Per Capita for PressR'!$A$3:$A$31,0))</f>
        <v>4924.1661209310741</v>
      </c>
      <c r="EA50" s="1" t="s">
        <v>747</v>
      </c>
      <c r="EB50" s="32">
        <f t="shared" si="6"/>
        <v>3246.4808615334973</v>
      </c>
      <c r="EC50" s="2" t="str">
        <f t="shared" si="3"/>
        <v>higher</v>
      </c>
      <c r="ED50" s="33">
        <f>INDEX('[1]Statewide Per Capita for PressR'!$B$3:$B$31,MATCH(EA50,'[1]Statewide Per Capita for PressR'!$A$3:$A$31,0))</f>
        <v>367.09993960012417</v>
      </c>
      <c r="EE50" s="1" t="s">
        <v>758</v>
      </c>
      <c r="EF50" s="2">
        <f t="shared" si="7"/>
        <v>1028.3642963739765</v>
      </c>
      <c r="EG50" s="2" t="str">
        <f t="shared" si="4"/>
        <v>higher</v>
      </c>
      <c r="EH50" s="33">
        <f>INDEX('[1]Statewide Per Capita for PressR'!$B$3:$B$31,MATCH(EE50,'[1]Statewide Per Capita for PressR'!$A$3:$A$31,0))</f>
        <v>804.91321095184901</v>
      </c>
      <c r="EJ50" s="2"/>
    </row>
    <row r="51" spans="1:140" x14ac:dyDescent="0.25">
      <c r="A51" s="1">
        <v>50</v>
      </c>
      <c r="B51" s="1" t="s">
        <v>357</v>
      </c>
      <c r="C51" s="10">
        <v>98150634</v>
      </c>
      <c r="D51" s="35" t="s">
        <v>972</v>
      </c>
      <c r="E51" s="2">
        <v>76</v>
      </c>
      <c r="F51" s="1" t="s">
        <v>158</v>
      </c>
      <c r="G51" s="2">
        <v>35</v>
      </c>
      <c r="H51" s="1" t="s">
        <v>235</v>
      </c>
      <c r="I51" s="2">
        <v>92</v>
      </c>
      <c r="J51" s="1" t="s">
        <v>216</v>
      </c>
      <c r="K51" s="2">
        <v>49</v>
      </c>
      <c r="L51" s="1" t="s">
        <v>307</v>
      </c>
      <c r="M51" s="2">
        <v>45</v>
      </c>
      <c r="N51" s="1" t="s">
        <v>185</v>
      </c>
      <c r="O51" s="2">
        <v>36</v>
      </c>
      <c r="P51" s="1" t="s">
        <v>277</v>
      </c>
      <c r="Q51" s="2">
        <v>32</v>
      </c>
      <c r="R51" s="1" t="s">
        <v>147</v>
      </c>
      <c r="S51" s="2">
        <v>20</v>
      </c>
      <c r="T51" s="1" t="s">
        <v>150</v>
      </c>
      <c r="U51" s="2">
        <v>34</v>
      </c>
      <c r="V51" s="1" t="s">
        <v>228</v>
      </c>
      <c r="W51" s="12">
        <v>617.16999999999996</v>
      </c>
      <c r="X51" s="12">
        <v>39956</v>
      </c>
      <c r="Y51" s="12">
        <v>45415</v>
      </c>
      <c r="Z51" s="10">
        <v>2161</v>
      </c>
      <c r="AA51" s="12">
        <v>74</v>
      </c>
      <c r="AB51" s="24" t="s">
        <v>1033</v>
      </c>
      <c r="AC51" s="14">
        <v>5459</v>
      </c>
      <c r="AD51" s="1">
        <v>99</v>
      </c>
      <c r="AE51" s="12">
        <v>7051339</v>
      </c>
      <c r="AF51" s="41" t="s">
        <v>136</v>
      </c>
      <c r="AG51" s="13">
        <v>37282152</v>
      </c>
      <c r="AH51" s="35" t="s">
        <v>806</v>
      </c>
      <c r="AI51" s="41" t="s">
        <v>757</v>
      </c>
      <c r="AJ51" s="10">
        <v>23650886</v>
      </c>
      <c r="AK51" s="35" t="s">
        <v>807</v>
      </c>
      <c r="AL51" s="41" t="s">
        <v>614</v>
      </c>
      <c r="AM51" s="10">
        <v>18300000</v>
      </c>
      <c r="AN51" s="35" t="s">
        <v>888</v>
      </c>
      <c r="AO51" s="1" t="s">
        <v>756</v>
      </c>
      <c r="AP51" s="10">
        <v>12337596</v>
      </c>
      <c r="AQ51" s="1" t="s">
        <v>188</v>
      </c>
      <c r="AR51" s="1" t="s">
        <v>137</v>
      </c>
      <c r="AS51" s="10">
        <v>4280000</v>
      </c>
      <c r="AT51" s="1" t="s">
        <v>663</v>
      </c>
      <c r="AU51" s="1" t="s">
        <v>136</v>
      </c>
      <c r="AV51" s="10">
        <v>37282152</v>
      </c>
      <c r="AW51" s="32" t="s">
        <v>806</v>
      </c>
      <c r="AX51" s="10">
        <v>821</v>
      </c>
      <c r="AY51" s="1" t="s">
        <v>139</v>
      </c>
      <c r="AZ51" s="10">
        <v>34721964611</v>
      </c>
      <c r="BA51" s="1" t="s">
        <v>616</v>
      </c>
      <c r="BB51" s="10">
        <v>4924</v>
      </c>
      <c r="BC51" s="1" t="s">
        <v>617</v>
      </c>
      <c r="BD51" s="10">
        <v>0</v>
      </c>
      <c r="BE51" s="1" t="s">
        <v>167</v>
      </c>
      <c r="BF51" s="10">
        <v>0</v>
      </c>
      <c r="BG51" s="1" t="s">
        <v>139</v>
      </c>
      <c r="BH51" s="10">
        <v>6816175940</v>
      </c>
      <c r="BI51" s="1" t="s">
        <v>618</v>
      </c>
      <c r="BJ51" s="10">
        <v>966</v>
      </c>
      <c r="BK51" s="1" t="s">
        <v>611</v>
      </c>
      <c r="BL51" s="10">
        <v>1000000</v>
      </c>
      <c r="BM51" s="1" t="s">
        <v>312</v>
      </c>
      <c r="BN51" s="10">
        <v>22</v>
      </c>
      <c r="BO51" s="1" t="s">
        <v>139</v>
      </c>
      <c r="BP51" s="10">
        <v>6418370636</v>
      </c>
      <c r="BQ51" s="1" t="s">
        <v>619</v>
      </c>
      <c r="BR51" s="10">
        <v>910</v>
      </c>
      <c r="BS51" s="1" t="s">
        <v>757</v>
      </c>
      <c r="BT51" s="10">
        <v>23650886</v>
      </c>
      <c r="BU51" s="1" t="s">
        <v>685</v>
      </c>
      <c r="BV51" s="10">
        <v>521</v>
      </c>
      <c r="BW51" s="1" t="s">
        <v>139</v>
      </c>
      <c r="BX51" s="10">
        <v>5675715916</v>
      </c>
      <c r="BY51" s="1" t="s">
        <v>620</v>
      </c>
      <c r="BZ51" s="10">
        <v>804</v>
      </c>
      <c r="CA51" s="1" t="s">
        <v>756</v>
      </c>
      <c r="CB51" s="10">
        <v>12337596</v>
      </c>
      <c r="CC51" s="1" t="s">
        <v>188</v>
      </c>
      <c r="CD51" s="10">
        <v>272</v>
      </c>
      <c r="CE51" s="1" t="s">
        <v>139</v>
      </c>
      <c r="CF51" s="10">
        <v>4062872544</v>
      </c>
      <c r="CG51" s="1" t="s">
        <v>567</v>
      </c>
      <c r="CH51" s="10">
        <v>576</v>
      </c>
      <c r="CI51" s="10">
        <v>100659473</v>
      </c>
      <c r="CJ51" s="10">
        <v>-2508839</v>
      </c>
      <c r="CK51" s="35" t="s">
        <v>853</v>
      </c>
      <c r="CL51" s="22" t="s">
        <v>1040</v>
      </c>
      <c r="CM51" s="1" t="s">
        <v>142</v>
      </c>
      <c r="CN51" s="10">
        <v>20236307</v>
      </c>
      <c r="CO51" s="10">
        <v>3414579</v>
      </c>
      <c r="CP51" s="15">
        <v>0.168735</v>
      </c>
      <c r="CQ51" s="1" t="s">
        <v>155</v>
      </c>
      <c r="CR51" s="10">
        <v>20086307</v>
      </c>
      <c r="CS51" s="10">
        <v>3414579</v>
      </c>
      <c r="CT51" s="15">
        <v>0.16999500000000001</v>
      </c>
      <c r="CU51" s="1" t="s">
        <v>155</v>
      </c>
      <c r="CV51" s="10">
        <v>5237596</v>
      </c>
      <c r="CW51" s="10">
        <v>7100000</v>
      </c>
      <c r="CX51" s="15">
        <v>1.3555837449089001</v>
      </c>
      <c r="CY51" s="1" t="s">
        <v>155</v>
      </c>
      <c r="CZ51" s="1" t="s">
        <v>144</v>
      </c>
      <c r="DA51" s="10">
        <v>14041352</v>
      </c>
      <c r="DB51" s="37" t="s">
        <v>822</v>
      </c>
      <c r="DC51" s="10">
        <v>39332152</v>
      </c>
      <c r="DD51" s="37" t="s">
        <v>811</v>
      </c>
      <c r="DE51" s="39" t="s">
        <v>1059</v>
      </c>
      <c r="DF51" s="10">
        <v>16640524809</v>
      </c>
      <c r="DG51" s="10">
        <v>49813517143</v>
      </c>
      <c r="DH51" s="10">
        <v>35988482</v>
      </c>
      <c r="DI51" s="10">
        <v>23650886</v>
      </c>
      <c r="DJ51" s="10">
        <v>23500886</v>
      </c>
      <c r="DK51" s="10">
        <v>12337596</v>
      </c>
      <c r="DL51" s="10">
        <v>0</v>
      </c>
      <c r="DM51" s="12">
        <v>13</v>
      </c>
      <c r="DN51" s="12">
        <v>0</v>
      </c>
      <c r="DO51" s="1" t="s">
        <v>1080</v>
      </c>
      <c r="DP51" s="15">
        <v>0.10254890337</v>
      </c>
      <c r="DQ51" s="1" t="s">
        <v>145</v>
      </c>
      <c r="DR51" s="12">
        <v>6370</v>
      </c>
      <c r="DS51" s="13">
        <v>5625</v>
      </c>
      <c r="DT51" s="13">
        <v>3712</v>
      </c>
      <c r="DU51" s="13">
        <v>5649</v>
      </c>
      <c r="DV51" s="1" t="s">
        <v>1158</v>
      </c>
      <c r="DW51" s="1" t="s">
        <v>608</v>
      </c>
      <c r="DX51" s="32">
        <v>821</v>
      </c>
      <c r="DY51" s="2" t="str">
        <f t="shared" si="5"/>
        <v>lower</v>
      </c>
      <c r="DZ51" s="33">
        <f>INDEX('[1]Statewide Per Capita for PressR'!$B$3:$B$31,MATCH(DW51,'[1]Statewide Per Capita for PressR'!$A$3:$A$31,0))</f>
        <v>4924.1661209310741</v>
      </c>
      <c r="EA51" s="1" t="s">
        <v>758</v>
      </c>
      <c r="EB51" s="32">
        <f t="shared" si="6"/>
        <v>520.77256413079374</v>
      </c>
      <c r="EC51" s="2" t="str">
        <f t="shared" si="3"/>
        <v>lower</v>
      </c>
      <c r="ED51" s="33">
        <f>INDEX('[1]Statewide Per Capita for PressR'!$B$3:$B$31,MATCH(EA51,'[1]Statewide Per Capita for PressR'!$A$3:$A$31,0))</f>
        <v>804.91321095184901</v>
      </c>
      <c r="EE51" s="1" t="s">
        <v>747</v>
      </c>
      <c r="EF51" s="2">
        <f t="shared" si="7"/>
        <v>402.95056699328416</v>
      </c>
      <c r="EG51" s="2" t="str">
        <f t="shared" si="4"/>
        <v>higher</v>
      </c>
      <c r="EH51" s="33">
        <f>INDEX('[1]Statewide Per Capita for PressR'!$B$3:$B$31,MATCH(EE51,'[1]Statewide Per Capita for PressR'!$A$3:$A$31,0))</f>
        <v>367.09993960012417</v>
      </c>
      <c r="EJ51" s="2"/>
    </row>
    <row r="52" spans="1:140" x14ac:dyDescent="0.25">
      <c r="A52" s="1">
        <v>51</v>
      </c>
      <c r="B52" s="1" t="s">
        <v>358</v>
      </c>
      <c r="C52" s="10">
        <v>63663000</v>
      </c>
      <c r="D52" s="35" t="s">
        <v>973</v>
      </c>
      <c r="E52" s="2">
        <v>84</v>
      </c>
      <c r="F52" s="1" t="s">
        <v>161</v>
      </c>
      <c r="G52" s="2">
        <v>84</v>
      </c>
      <c r="H52" s="1" t="s">
        <v>161</v>
      </c>
      <c r="I52" s="2">
        <v>69</v>
      </c>
      <c r="J52" s="1" t="s">
        <v>129</v>
      </c>
      <c r="K52" s="2">
        <v>73</v>
      </c>
      <c r="L52" s="1" t="s">
        <v>197</v>
      </c>
      <c r="M52" s="2">
        <v>44</v>
      </c>
      <c r="N52" s="1" t="s">
        <v>334</v>
      </c>
      <c r="O52" s="2">
        <v>62</v>
      </c>
      <c r="P52" s="1" t="s">
        <v>134</v>
      </c>
      <c r="Q52" s="2">
        <v>34</v>
      </c>
      <c r="R52" s="1" t="s">
        <v>228</v>
      </c>
      <c r="S52" s="2">
        <v>95</v>
      </c>
      <c r="T52" s="1" t="s">
        <v>324</v>
      </c>
      <c r="U52" s="2">
        <v>6</v>
      </c>
      <c r="V52" s="1" t="s">
        <v>686</v>
      </c>
      <c r="W52" s="12">
        <v>282.08999999999997</v>
      </c>
      <c r="X52" s="12">
        <v>11374</v>
      </c>
      <c r="Y52" s="12">
        <v>12957</v>
      </c>
      <c r="Z52" s="10">
        <v>4913</v>
      </c>
      <c r="AA52" s="12">
        <v>46</v>
      </c>
      <c r="AB52" s="24" t="s">
        <v>1033</v>
      </c>
      <c r="AC52" s="14">
        <v>1583</v>
      </c>
      <c r="AD52" s="1">
        <v>101</v>
      </c>
      <c r="AE52" s="12">
        <v>7051339</v>
      </c>
      <c r="AF52" s="41" t="s">
        <v>756</v>
      </c>
      <c r="AG52" s="13">
        <v>30000000</v>
      </c>
      <c r="AH52" s="35" t="s">
        <v>777</v>
      </c>
      <c r="AI52" s="41" t="s">
        <v>136</v>
      </c>
      <c r="AJ52" s="10">
        <v>24325000</v>
      </c>
      <c r="AK52" s="35" t="s">
        <v>807</v>
      </c>
      <c r="AL52" s="41" t="s">
        <v>614</v>
      </c>
      <c r="AM52" s="10">
        <v>7770000</v>
      </c>
      <c r="AN52" s="35" t="s">
        <v>877</v>
      </c>
      <c r="AO52" s="1" t="s">
        <v>344</v>
      </c>
      <c r="AP52" s="10">
        <v>1000000</v>
      </c>
      <c r="AQ52" s="1" t="s">
        <v>312</v>
      </c>
      <c r="AR52" s="1" t="s">
        <v>633</v>
      </c>
      <c r="AS52" s="10">
        <v>348000</v>
      </c>
      <c r="AT52" s="1">
        <v>348000</v>
      </c>
      <c r="AU52" s="1" t="s">
        <v>136</v>
      </c>
      <c r="AV52" s="10">
        <v>24325000</v>
      </c>
      <c r="AW52" s="32" t="s">
        <v>807</v>
      </c>
      <c r="AX52" s="10">
        <v>1877</v>
      </c>
      <c r="AY52" s="1" t="s">
        <v>139</v>
      </c>
      <c r="AZ52" s="10">
        <v>34721964611</v>
      </c>
      <c r="BA52" s="1" t="s">
        <v>616</v>
      </c>
      <c r="BB52" s="10">
        <v>4924</v>
      </c>
      <c r="BC52" s="1" t="s">
        <v>617</v>
      </c>
      <c r="BD52" s="10">
        <v>220000</v>
      </c>
      <c r="BE52" s="1">
        <v>220000</v>
      </c>
      <c r="BF52" s="10">
        <v>17</v>
      </c>
      <c r="BG52" s="1" t="s">
        <v>139</v>
      </c>
      <c r="BH52" s="10">
        <v>6816175940</v>
      </c>
      <c r="BI52" s="1" t="s">
        <v>618</v>
      </c>
      <c r="BJ52" s="10">
        <v>966</v>
      </c>
      <c r="BK52" s="1" t="s">
        <v>611</v>
      </c>
      <c r="BL52" s="10">
        <v>0</v>
      </c>
      <c r="BM52" s="1" t="s">
        <v>167</v>
      </c>
      <c r="BN52" s="10">
        <v>0</v>
      </c>
      <c r="BO52" s="1" t="s">
        <v>139</v>
      </c>
      <c r="BP52" s="10">
        <v>6418370636</v>
      </c>
      <c r="BQ52" s="1" t="s">
        <v>619</v>
      </c>
      <c r="BR52" s="10">
        <v>910</v>
      </c>
      <c r="BS52" s="1" t="s">
        <v>757</v>
      </c>
      <c r="BT52" s="10">
        <v>0</v>
      </c>
      <c r="BU52" s="1" t="s">
        <v>167</v>
      </c>
      <c r="BV52" s="10">
        <v>0</v>
      </c>
      <c r="BW52" s="1" t="s">
        <v>139</v>
      </c>
      <c r="BX52" s="10">
        <v>5675715916</v>
      </c>
      <c r="BY52" s="1" t="s">
        <v>620</v>
      </c>
      <c r="BZ52" s="10">
        <v>804</v>
      </c>
      <c r="CA52" s="1" t="s">
        <v>756</v>
      </c>
      <c r="CB52" s="10">
        <v>30000000</v>
      </c>
      <c r="CC52" s="1" t="s">
        <v>562</v>
      </c>
      <c r="CD52" s="10">
        <v>2315</v>
      </c>
      <c r="CE52" s="1" t="s">
        <v>141</v>
      </c>
      <c r="CF52" s="10">
        <v>4062872544</v>
      </c>
      <c r="CG52" s="1" t="s">
        <v>567</v>
      </c>
      <c r="CH52" s="10">
        <v>576</v>
      </c>
      <c r="CI52" s="10">
        <v>36061568</v>
      </c>
      <c r="CJ52" s="10">
        <v>27601432</v>
      </c>
      <c r="CK52" s="35" t="s">
        <v>887</v>
      </c>
      <c r="CL52" s="22" t="s">
        <v>1081</v>
      </c>
      <c r="CM52" s="1" t="s">
        <v>154</v>
      </c>
      <c r="CN52" s="10">
        <v>0</v>
      </c>
      <c r="CO52" s="10">
        <v>0</v>
      </c>
      <c r="CP52" s="15">
        <v>0</v>
      </c>
      <c r="CQ52" s="1" t="s">
        <v>169</v>
      </c>
      <c r="CR52" s="10">
        <v>0</v>
      </c>
      <c r="CS52" s="10">
        <v>0</v>
      </c>
      <c r="CT52" s="15">
        <v>0</v>
      </c>
      <c r="CU52" s="1" t="s">
        <v>169</v>
      </c>
      <c r="CV52" s="10">
        <v>0</v>
      </c>
      <c r="CW52" s="10">
        <v>30000000</v>
      </c>
      <c r="CX52" s="15">
        <v>0</v>
      </c>
      <c r="CY52" s="1" t="s">
        <v>155</v>
      </c>
      <c r="CZ52" s="1" t="s">
        <v>144</v>
      </c>
      <c r="DA52" s="10">
        <v>7728000</v>
      </c>
      <c r="DB52" s="37" t="s">
        <v>877</v>
      </c>
      <c r="DC52" s="10">
        <v>62673000</v>
      </c>
      <c r="DD52" s="37" t="s">
        <v>861</v>
      </c>
      <c r="DE52" s="39" t="s">
        <v>1038</v>
      </c>
      <c r="DF52" s="10">
        <v>16640524809</v>
      </c>
      <c r="DG52" s="10">
        <v>49813517143</v>
      </c>
      <c r="DH52" s="10">
        <v>30000000</v>
      </c>
      <c r="DI52" s="10">
        <v>0</v>
      </c>
      <c r="DJ52" s="10">
        <v>0</v>
      </c>
      <c r="DK52" s="10">
        <v>30000000</v>
      </c>
      <c r="DL52" s="10">
        <v>0</v>
      </c>
      <c r="DM52" s="12">
        <v>4</v>
      </c>
      <c r="DN52" s="12">
        <v>0</v>
      </c>
      <c r="DO52" s="1" t="s">
        <v>1080</v>
      </c>
      <c r="DP52" s="15">
        <v>0.10254890337</v>
      </c>
      <c r="DQ52" s="1" t="s">
        <v>145</v>
      </c>
      <c r="DR52" s="12">
        <v>1502</v>
      </c>
      <c r="DS52" s="13">
        <v>0</v>
      </c>
      <c r="DT52" s="13">
        <v>0</v>
      </c>
      <c r="DU52" s="13">
        <v>19965</v>
      </c>
      <c r="DV52" s="1" t="s">
        <v>359</v>
      </c>
      <c r="DW52" s="1" t="s">
        <v>755</v>
      </c>
      <c r="DX52" s="32">
        <v>2315</v>
      </c>
      <c r="DY52" s="2" t="str">
        <f t="shared" si="5"/>
        <v>higher</v>
      </c>
      <c r="DZ52" s="33">
        <f>INDEX('[1]Statewide Per Capita for PressR'!$B$3:$B$31,MATCH(DW52,'[1]Statewide Per Capita for PressR'!$A$3:$A$31,0))</f>
        <v>576.18454367319453</v>
      </c>
      <c r="EA52" s="1" t="s">
        <v>608</v>
      </c>
      <c r="EB52" s="32">
        <f t="shared" si="6"/>
        <v>1877.363587250135</v>
      </c>
      <c r="EC52" s="2" t="str">
        <f t="shared" si="3"/>
        <v>lower</v>
      </c>
      <c r="ED52" s="33">
        <f>INDEX('[1]Statewide Per Capita for PressR'!$B$3:$B$31,MATCH(EA52,'[1]Statewide Per Capita for PressR'!$A$3:$A$31,0))</f>
        <v>4924.1661209310741</v>
      </c>
      <c r="EE52" s="1" t="s">
        <v>747</v>
      </c>
      <c r="EF52" s="2">
        <f t="shared" si="7"/>
        <v>599.67585089141005</v>
      </c>
      <c r="EG52" s="2" t="str">
        <f t="shared" si="4"/>
        <v>higher</v>
      </c>
      <c r="EH52" s="33">
        <f>INDEX('[1]Statewide Per Capita for PressR'!$B$3:$B$31,MATCH(EE52,'[1]Statewide Per Capita for PressR'!$A$3:$A$31,0))</f>
        <v>367.09993960012417</v>
      </c>
      <c r="EJ52" s="2"/>
    </row>
    <row r="53" spans="1:140" x14ac:dyDescent="0.25">
      <c r="A53" s="1">
        <v>52</v>
      </c>
      <c r="B53" s="1" t="s">
        <v>360</v>
      </c>
      <c r="C53" s="10">
        <v>122792129</v>
      </c>
      <c r="D53" s="35" t="s">
        <v>906</v>
      </c>
      <c r="E53" s="2">
        <v>71</v>
      </c>
      <c r="F53" s="1" t="s">
        <v>343</v>
      </c>
      <c r="G53" s="2">
        <v>43</v>
      </c>
      <c r="H53" s="1" t="s">
        <v>291</v>
      </c>
      <c r="I53" s="2">
        <v>85</v>
      </c>
      <c r="J53" s="1" t="s">
        <v>162</v>
      </c>
      <c r="K53" s="2">
        <v>55</v>
      </c>
      <c r="L53" s="1" t="s">
        <v>205</v>
      </c>
      <c r="M53" s="2">
        <v>40</v>
      </c>
      <c r="N53" s="1" t="s">
        <v>153</v>
      </c>
      <c r="O53" s="2">
        <v>41</v>
      </c>
      <c r="P53" s="1" t="s">
        <v>230</v>
      </c>
      <c r="Q53" s="2">
        <v>33</v>
      </c>
      <c r="R53" s="1" t="s">
        <v>204</v>
      </c>
      <c r="S53" s="2">
        <v>18</v>
      </c>
      <c r="T53" s="1" t="s">
        <v>128</v>
      </c>
      <c r="U53" s="2">
        <v>24</v>
      </c>
      <c r="V53" s="1" t="s">
        <v>229</v>
      </c>
      <c r="W53" s="12">
        <v>570.23</v>
      </c>
      <c r="X53" s="12">
        <v>31411</v>
      </c>
      <c r="Y53" s="12">
        <v>36004</v>
      </c>
      <c r="Z53" s="10">
        <v>3411</v>
      </c>
      <c r="AA53" s="12">
        <v>63</v>
      </c>
      <c r="AB53" s="24" t="s">
        <v>1087</v>
      </c>
      <c r="AC53" s="14">
        <v>4593</v>
      </c>
      <c r="AD53" s="1">
        <v>103</v>
      </c>
      <c r="AE53" s="12">
        <v>7051339</v>
      </c>
      <c r="AF53" s="41" t="s">
        <v>136</v>
      </c>
      <c r="AG53" s="13">
        <v>65854759</v>
      </c>
      <c r="AH53" s="35" t="s">
        <v>808</v>
      </c>
      <c r="AI53" s="41" t="s">
        <v>757</v>
      </c>
      <c r="AJ53" s="10">
        <v>25685000</v>
      </c>
      <c r="AK53" s="35" t="s">
        <v>890</v>
      </c>
      <c r="AL53" s="41" t="s">
        <v>611</v>
      </c>
      <c r="AM53" s="10">
        <v>14300000</v>
      </c>
      <c r="AN53" s="35" t="s">
        <v>822</v>
      </c>
      <c r="AO53" s="1" t="s">
        <v>756</v>
      </c>
      <c r="AP53" s="10">
        <v>10000000</v>
      </c>
      <c r="AQ53" s="1" t="s">
        <v>366</v>
      </c>
      <c r="AR53" s="1" t="s">
        <v>137</v>
      </c>
      <c r="AS53" s="10">
        <v>4307370</v>
      </c>
      <c r="AT53" s="1" t="s">
        <v>663</v>
      </c>
      <c r="AU53" s="1" t="s">
        <v>136</v>
      </c>
      <c r="AV53" s="10">
        <v>65854759</v>
      </c>
      <c r="AW53" s="32" t="s">
        <v>808</v>
      </c>
      <c r="AX53" s="10">
        <v>1829</v>
      </c>
      <c r="AY53" s="1" t="s">
        <v>139</v>
      </c>
      <c r="AZ53" s="10">
        <v>34721964611</v>
      </c>
      <c r="BA53" s="1" t="s">
        <v>616</v>
      </c>
      <c r="BB53" s="10">
        <v>4924</v>
      </c>
      <c r="BC53" s="1" t="s">
        <v>617</v>
      </c>
      <c r="BD53" s="10">
        <v>1290000</v>
      </c>
      <c r="BE53" s="1" t="s">
        <v>294</v>
      </c>
      <c r="BF53" s="10">
        <v>36</v>
      </c>
      <c r="BG53" s="1" t="s">
        <v>139</v>
      </c>
      <c r="BH53" s="10">
        <v>6816175940</v>
      </c>
      <c r="BI53" s="1" t="s">
        <v>618</v>
      </c>
      <c r="BJ53" s="10">
        <v>966</v>
      </c>
      <c r="BK53" s="1" t="s">
        <v>611</v>
      </c>
      <c r="BL53" s="10">
        <v>14300000</v>
      </c>
      <c r="BM53" s="1" t="s">
        <v>330</v>
      </c>
      <c r="BN53" s="10">
        <v>397</v>
      </c>
      <c r="BO53" s="1" t="s">
        <v>139</v>
      </c>
      <c r="BP53" s="10">
        <v>6418370636</v>
      </c>
      <c r="BQ53" s="1" t="s">
        <v>619</v>
      </c>
      <c r="BR53" s="10">
        <v>910</v>
      </c>
      <c r="BS53" s="1" t="s">
        <v>757</v>
      </c>
      <c r="BT53" s="10">
        <v>25685000</v>
      </c>
      <c r="BU53" s="1" t="s">
        <v>687</v>
      </c>
      <c r="BV53" s="10">
        <v>713</v>
      </c>
      <c r="BW53" s="1" t="s">
        <v>139</v>
      </c>
      <c r="BX53" s="10">
        <v>5675715916</v>
      </c>
      <c r="BY53" s="1" t="s">
        <v>620</v>
      </c>
      <c r="BZ53" s="10">
        <v>804</v>
      </c>
      <c r="CA53" s="1" t="s">
        <v>756</v>
      </c>
      <c r="CB53" s="10">
        <v>10000000</v>
      </c>
      <c r="CC53" s="1" t="s">
        <v>366</v>
      </c>
      <c r="CD53" s="10">
        <v>278</v>
      </c>
      <c r="CE53" s="1" t="s">
        <v>139</v>
      </c>
      <c r="CF53" s="10">
        <v>4062872544</v>
      </c>
      <c r="CG53" s="1" t="s">
        <v>567</v>
      </c>
      <c r="CH53" s="10">
        <v>576</v>
      </c>
      <c r="CI53" s="10">
        <v>121475024</v>
      </c>
      <c r="CJ53" s="10">
        <v>1317105</v>
      </c>
      <c r="CK53" s="35" t="s">
        <v>849</v>
      </c>
      <c r="CL53" s="22" t="s">
        <v>1032</v>
      </c>
      <c r="CM53" s="1" t="s">
        <v>154</v>
      </c>
      <c r="CN53" s="10">
        <v>28523000</v>
      </c>
      <c r="CO53" s="10">
        <v>-2838000</v>
      </c>
      <c r="CP53" s="15">
        <v>-9.9498000000000003E-2</v>
      </c>
      <c r="CQ53" s="1" t="s">
        <v>143</v>
      </c>
      <c r="CR53" s="10">
        <v>27907000</v>
      </c>
      <c r="CS53" s="10">
        <v>-2888000</v>
      </c>
      <c r="CT53" s="15">
        <v>-0.10348599999999999</v>
      </c>
      <c r="CU53" s="1" t="s">
        <v>143</v>
      </c>
      <c r="CV53" s="10">
        <v>5200000</v>
      </c>
      <c r="CW53" s="10">
        <v>4800000</v>
      </c>
      <c r="CX53" s="15">
        <v>0.92307692307690004</v>
      </c>
      <c r="CY53" s="1" t="s">
        <v>155</v>
      </c>
      <c r="CZ53" s="1" t="s">
        <v>144</v>
      </c>
      <c r="DA53" s="10">
        <v>21390289</v>
      </c>
      <c r="DB53" s="37" t="s">
        <v>800</v>
      </c>
      <c r="DC53" s="10">
        <v>85617129</v>
      </c>
      <c r="DD53" s="37" t="s">
        <v>764</v>
      </c>
      <c r="DE53" s="39" t="s">
        <v>1034</v>
      </c>
      <c r="DF53" s="10">
        <v>16640524809</v>
      </c>
      <c r="DG53" s="10">
        <v>49813517143</v>
      </c>
      <c r="DH53" s="10">
        <v>35685000</v>
      </c>
      <c r="DI53" s="10">
        <v>25685000</v>
      </c>
      <c r="DJ53" s="10">
        <v>25019000</v>
      </c>
      <c r="DK53" s="10">
        <v>10000000</v>
      </c>
      <c r="DL53" s="10">
        <v>0</v>
      </c>
      <c r="DM53" s="12">
        <v>9</v>
      </c>
      <c r="DN53" s="12">
        <v>2</v>
      </c>
      <c r="DO53" s="1" t="s">
        <v>1092</v>
      </c>
      <c r="DP53" s="15">
        <v>0.10254890337</v>
      </c>
      <c r="DQ53" s="1" t="s">
        <v>171</v>
      </c>
      <c r="DR53" s="12">
        <v>4818</v>
      </c>
      <c r="DS53" s="13">
        <v>7267</v>
      </c>
      <c r="DT53" s="13">
        <v>5330</v>
      </c>
      <c r="DU53" s="13">
        <v>7405</v>
      </c>
      <c r="DV53" s="1" t="s">
        <v>1159</v>
      </c>
      <c r="DW53" s="1" t="s">
        <v>608</v>
      </c>
      <c r="DX53" s="32">
        <v>1829</v>
      </c>
      <c r="DY53" s="2" t="str">
        <f t="shared" si="5"/>
        <v>lower</v>
      </c>
      <c r="DZ53" s="33">
        <f>INDEX('[1]Statewide Per Capita for PressR'!$B$3:$B$31,MATCH(DW53,'[1]Statewide Per Capita for PressR'!$A$3:$A$31,0))</f>
        <v>4924.1661209310741</v>
      </c>
      <c r="EA53" s="1" t="s">
        <v>758</v>
      </c>
      <c r="EB53" s="32">
        <f t="shared" si="6"/>
        <v>713.3929563381846</v>
      </c>
      <c r="EC53" s="2" t="str">
        <f t="shared" si="3"/>
        <v>lower</v>
      </c>
      <c r="ED53" s="33">
        <f>INDEX('[1]Statewide Per Capita for PressR'!$B$3:$B$31,MATCH(EA53,'[1]Statewide Per Capita for PressR'!$A$3:$A$31,0))</f>
        <v>804.91321095184901</v>
      </c>
      <c r="EE53" s="1" t="s">
        <v>749</v>
      </c>
      <c r="EF53" s="2">
        <f t="shared" si="7"/>
        <v>397.17809132318632</v>
      </c>
      <c r="EG53" s="2" t="str">
        <f t="shared" si="4"/>
        <v>lower</v>
      </c>
      <c r="EH53" s="33">
        <f>INDEX('[1]Statewide Per Capita for PressR'!$B$3:$B$31,MATCH(EE53,'[1]Statewide Per Capita for PressR'!$A$3:$A$31,0))</f>
        <v>910.23430244950634</v>
      </c>
      <c r="EJ53" s="2"/>
    </row>
    <row r="54" spans="1:140" x14ac:dyDescent="0.25">
      <c r="A54" s="1">
        <v>53</v>
      </c>
      <c r="B54" s="1" t="s">
        <v>362</v>
      </c>
      <c r="C54" s="10">
        <v>440079306</v>
      </c>
      <c r="D54" s="35" t="s">
        <v>974</v>
      </c>
      <c r="E54" s="2">
        <v>25</v>
      </c>
      <c r="F54" s="1" t="s">
        <v>157</v>
      </c>
      <c r="G54" s="2">
        <v>25</v>
      </c>
      <c r="H54" s="1" t="s">
        <v>157</v>
      </c>
      <c r="I54" s="2">
        <v>49</v>
      </c>
      <c r="J54" s="1" t="s">
        <v>307</v>
      </c>
      <c r="K54" s="2">
        <v>14</v>
      </c>
      <c r="L54" s="1" t="s">
        <v>186</v>
      </c>
      <c r="M54" s="2">
        <v>9</v>
      </c>
      <c r="N54" s="1" t="s">
        <v>363</v>
      </c>
      <c r="O54" s="2">
        <v>16</v>
      </c>
      <c r="P54" s="1" t="s">
        <v>130</v>
      </c>
      <c r="Q54" s="2">
        <v>16</v>
      </c>
      <c r="R54" s="1" t="s">
        <v>130</v>
      </c>
      <c r="S54" s="2">
        <v>71</v>
      </c>
      <c r="T54" s="1" t="s">
        <v>343</v>
      </c>
      <c r="U54" s="2">
        <v>15</v>
      </c>
      <c r="V54" s="1" t="s">
        <v>281</v>
      </c>
      <c r="W54" s="12">
        <v>228.88</v>
      </c>
      <c r="X54" s="12">
        <v>39223</v>
      </c>
      <c r="Y54" s="12">
        <v>58181</v>
      </c>
      <c r="Z54" s="10">
        <v>7564</v>
      </c>
      <c r="AA54" s="12">
        <v>254</v>
      </c>
      <c r="AB54" s="24" t="s">
        <v>1071</v>
      </c>
      <c r="AC54" s="14">
        <v>18958</v>
      </c>
      <c r="AD54" s="1">
        <v>105</v>
      </c>
      <c r="AE54" s="12">
        <v>7051339</v>
      </c>
      <c r="AF54" s="41" t="s">
        <v>136</v>
      </c>
      <c r="AG54" s="13">
        <v>262159809</v>
      </c>
      <c r="AH54" s="35" t="s">
        <v>809</v>
      </c>
      <c r="AI54" s="41" t="s">
        <v>756</v>
      </c>
      <c r="AJ54" s="10">
        <v>70600000</v>
      </c>
      <c r="AK54" s="35" t="s">
        <v>893</v>
      </c>
      <c r="AL54" s="41" t="s">
        <v>611</v>
      </c>
      <c r="AM54" s="10">
        <v>64955558</v>
      </c>
      <c r="AN54" s="35" t="s">
        <v>900</v>
      </c>
      <c r="AO54" s="1" t="s">
        <v>614</v>
      </c>
      <c r="AP54" s="10">
        <v>18000000</v>
      </c>
      <c r="AQ54" s="1" t="s">
        <v>364</v>
      </c>
      <c r="AR54" s="1" t="s">
        <v>633</v>
      </c>
      <c r="AS54" s="10">
        <v>12650000</v>
      </c>
      <c r="AT54" s="1" t="s">
        <v>690</v>
      </c>
      <c r="AU54" s="1" t="s">
        <v>136</v>
      </c>
      <c r="AV54" s="10">
        <v>262159809</v>
      </c>
      <c r="AW54" s="32" t="s">
        <v>809</v>
      </c>
      <c r="AX54" s="10">
        <v>4506</v>
      </c>
      <c r="AY54" s="1" t="s">
        <v>139</v>
      </c>
      <c r="AZ54" s="10">
        <v>34721964611</v>
      </c>
      <c r="BA54" s="1" t="s">
        <v>616</v>
      </c>
      <c r="BB54" s="10">
        <v>4924</v>
      </c>
      <c r="BC54" s="1" t="s">
        <v>617</v>
      </c>
      <c r="BD54" s="10">
        <v>0</v>
      </c>
      <c r="BE54" s="1" t="s">
        <v>167</v>
      </c>
      <c r="BF54" s="10">
        <v>0</v>
      </c>
      <c r="BG54" s="1" t="s">
        <v>139</v>
      </c>
      <c r="BH54" s="10">
        <v>6816175940</v>
      </c>
      <c r="BI54" s="1" t="s">
        <v>618</v>
      </c>
      <c r="BJ54" s="10">
        <v>966</v>
      </c>
      <c r="BK54" s="1" t="s">
        <v>611</v>
      </c>
      <c r="BL54" s="10">
        <v>64955558</v>
      </c>
      <c r="BM54" s="1" t="s">
        <v>689</v>
      </c>
      <c r="BN54" s="10">
        <v>1116</v>
      </c>
      <c r="BO54" s="1" t="s">
        <v>141</v>
      </c>
      <c r="BP54" s="10">
        <v>6418370636</v>
      </c>
      <c r="BQ54" s="1" t="s">
        <v>619</v>
      </c>
      <c r="BR54" s="10">
        <v>910</v>
      </c>
      <c r="BS54" s="1" t="s">
        <v>757</v>
      </c>
      <c r="BT54" s="10">
        <v>3067739</v>
      </c>
      <c r="BU54" s="1" t="s">
        <v>332</v>
      </c>
      <c r="BV54" s="10">
        <v>53</v>
      </c>
      <c r="BW54" s="1" t="s">
        <v>139</v>
      </c>
      <c r="BX54" s="10">
        <v>5675715916</v>
      </c>
      <c r="BY54" s="1" t="s">
        <v>620</v>
      </c>
      <c r="BZ54" s="10">
        <v>804</v>
      </c>
      <c r="CA54" s="1" t="s">
        <v>756</v>
      </c>
      <c r="CB54" s="10">
        <v>70600000</v>
      </c>
      <c r="CC54" s="1" t="s">
        <v>688</v>
      </c>
      <c r="CD54" s="10">
        <v>1213</v>
      </c>
      <c r="CE54" s="1" t="s">
        <v>141</v>
      </c>
      <c r="CF54" s="10">
        <v>4062872544</v>
      </c>
      <c r="CG54" s="1" t="s">
        <v>567</v>
      </c>
      <c r="CH54" s="10">
        <v>576</v>
      </c>
      <c r="CI54" s="10">
        <v>378597047</v>
      </c>
      <c r="CJ54" s="10">
        <v>61482259</v>
      </c>
      <c r="CK54" s="35" t="s">
        <v>950</v>
      </c>
      <c r="CL54" s="22" t="s">
        <v>1037</v>
      </c>
      <c r="CM54" s="1" t="s">
        <v>154</v>
      </c>
      <c r="CN54" s="10">
        <v>1525986</v>
      </c>
      <c r="CO54" s="10">
        <v>1541753</v>
      </c>
      <c r="CP54" s="15">
        <v>1.010332</v>
      </c>
      <c r="CQ54" s="1" t="s">
        <v>155</v>
      </c>
      <c r="CR54" s="10">
        <v>1213200</v>
      </c>
      <c r="CS54" s="10">
        <v>1541753</v>
      </c>
      <c r="CT54" s="15">
        <v>1.270815</v>
      </c>
      <c r="CU54" s="1" t="s">
        <v>155</v>
      </c>
      <c r="CV54" s="10">
        <v>600000</v>
      </c>
      <c r="CW54" s="10">
        <v>70000000</v>
      </c>
      <c r="CX54" s="15">
        <v>116.666666666666</v>
      </c>
      <c r="CY54" s="1" t="s">
        <v>155</v>
      </c>
      <c r="CZ54" s="1" t="s">
        <v>144</v>
      </c>
      <c r="DA54" s="10">
        <v>103452467</v>
      </c>
      <c r="DB54" s="37" t="s">
        <v>921</v>
      </c>
      <c r="DC54" s="10">
        <v>436411567</v>
      </c>
      <c r="DD54" s="37" t="s">
        <v>971</v>
      </c>
      <c r="DE54" s="39" t="s">
        <v>1060</v>
      </c>
      <c r="DF54" s="10">
        <v>16640524809</v>
      </c>
      <c r="DG54" s="10">
        <v>49813517143</v>
      </c>
      <c r="DH54" s="10">
        <v>73667739</v>
      </c>
      <c r="DI54" s="10">
        <v>3067739</v>
      </c>
      <c r="DJ54" s="10">
        <v>2754953</v>
      </c>
      <c r="DK54" s="10">
        <v>70600000</v>
      </c>
      <c r="DL54" s="10">
        <v>0</v>
      </c>
      <c r="DM54" s="12">
        <v>12</v>
      </c>
      <c r="DN54" s="12">
        <v>0</v>
      </c>
      <c r="DO54" s="1" t="s">
        <v>1080</v>
      </c>
      <c r="DP54" s="15">
        <v>0.10254890337</v>
      </c>
      <c r="DQ54" s="1" t="s">
        <v>145</v>
      </c>
      <c r="DR54" s="12">
        <v>6859</v>
      </c>
      <c r="DS54" s="13">
        <v>489</v>
      </c>
      <c r="DT54" s="13">
        <v>447</v>
      </c>
      <c r="DU54" s="13">
        <v>10740</v>
      </c>
      <c r="DV54" s="1" t="s">
        <v>691</v>
      </c>
      <c r="DW54" s="1" t="s">
        <v>608</v>
      </c>
      <c r="DX54" s="32">
        <v>4506</v>
      </c>
      <c r="DY54" s="2" t="str">
        <f t="shared" si="5"/>
        <v>lower</v>
      </c>
      <c r="DZ54" s="33">
        <f>INDEX('[1]Statewide Per Capita for PressR'!$B$3:$B$31,MATCH(DW54,'[1]Statewide Per Capita for PressR'!$A$3:$A$31,0))</f>
        <v>4924.1661209310741</v>
      </c>
      <c r="EA54" s="1" t="s">
        <v>755</v>
      </c>
      <c r="EB54" s="32">
        <f t="shared" si="6"/>
        <v>1213.4545642048092</v>
      </c>
      <c r="EC54" s="2" t="str">
        <f t="shared" si="3"/>
        <v>higher</v>
      </c>
      <c r="ED54" s="33">
        <f>INDEX('[1]Statewide Per Capita for PressR'!$B$3:$B$31,MATCH(EA54,'[1]Statewide Per Capita for PressR'!$A$3:$A$31,0))</f>
        <v>576.18454367319453</v>
      </c>
      <c r="EE54" s="1" t="s">
        <v>749</v>
      </c>
      <c r="EF54" s="2">
        <f t="shared" si="7"/>
        <v>1116.4393530534023</v>
      </c>
      <c r="EG54" s="2" t="str">
        <f t="shared" si="4"/>
        <v>higher</v>
      </c>
      <c r="EH54" s="33">
        <f>INDEX('[1]Statewide Per Capita for PressR'!$B$3:$B$31,MATCH(EE54,'[1]Statewide Per Capita for PressR'!$A$3:$A$31,0))</f>
        <v>910.23430244950634</v>
      </c>
      <c r="EJ54" s="2"/>
    </row>
    <row r="55" spans="1:140" x14ac:dyDescent="0.25">
      <c r="A55" s="1">
        <v>54</v>
      </c>
      <c r="B55" s="1" t="s">
        <v>365</v>
      </c>
      <c r="C55" s="10">
        <v>176389353</v>
      </c>
      <c r="D55" s="35" t="s">
        <v>762</v>
      </c>
      <c r="E55" s="2">
        <v>53</v>
      </c>
      <c r="F55" s="1" t="s">
        <v>193</v>
      </c>
      <c r="G55" s="2">
        <v>31</v>
      </c>
      <c r="H55" s="1" t="s">
        <v>280</v>
      </c>
      <c r="I55" s="2">
        <v>88</v>
      </c>
      <c r="J55" s="1" t="s">
        <v>217</v>
      </c>
      <c r="K55" s="2">
        <v>28</v>
      </c>
      <c r="L55" s="1" t="s">
        <v>286</v>
      </c>
      <c r="M55" s="2">
        <v>53</v>
      </c>
      <c r="N55" s="1" t="s">
        <v>193</v>
      </c>
      <c r="O55" s="2">
        <v>34</v>
      </c>
      <c r="P55" s="1" t="s">
        <v>228</v>
      </c>
      <c r="Q55" s="2">
        <v>18</v>
      </c>
      <c r="R55" s="1" t="s">
        <v>128</v>
      </c>
      <c r="S55" s="2">
        <v>19</v>
      </c>
      <c r="T55" s="1" t="s">
        <v>236</v>
      </c>
      <c r="U55" s="2">
        <v>18</v>
      </c>
      <c r="V55" s="1" t="s">
        <v>128</v>
      </c>
      <c r="W55" s="12">
        <v>430.28</v>
      </c>
      <c r="X55" s="12">
        <v>49178</v>
      </c>
      <c r="Y55" s="12">
        <v>54719</v>
      </c>
      <c r="Z55" s="10">
        <v>3224</v>
      </c>
      <c r="AA55" s="12">
        <v>127</v>
      </c>
      <c r="AB55" s="24" t="s">
        <v>1053</v>
      </c>
      <c r="AC55" s="14">
        <v>5541</v>
      </c>
      <c r="AD55" s="1">
        <v>107</v>
      </c>
      <c r="AE55" s="12">
        <v>7051339</v>
      </c>
      <c r="AF55" s="41" t="s">
        <v>756</v>
      </c>
      <c r="AG55" s="13">
        <v>42280000</v>
      </c>
      <c r="AH55" s="35" t="s">
        <v>810</v>
      </c>
      <c r="AI55" s="41" t="s">
        <v>136</v>
      </c>
      <c r="AJ55" s="10">
        <v>41790831</v>
      </c>
      <c r="AK55" s="35" t="s">
        <v>810</v>
      </c>
      <c r="AL55" s="41" t="s">
        <v>757</v>
      </c>
      <c r="AM55" s="10">
        <v>25827931</v>
      </c>
      <c r="AN55" s="35" t="s">
        <v>890</v>
      </c>
      <c r="AO55" s="1" t="s">
        <v>617</v>
      </c>
      <c r="AP55" s="10">
        <v>18410050</v>
      </c>
      <c r="AQ55" s="1" t="s">
        <v>309</v>
      </c>
      <c r="AR55" s="1" t="s">
        <v>635</v>
      </c>
      <c r="AS55" s="10">
        <v>10000000</v>
      </c>
      <c r="AT55" s="1" t="s">
        <v>366</v>
      </c>
      <c r="AU55" s="1" t="s">
        <v>136</v>
      </c>
      <c r="AV55" s="10">
        <v>41790831</v>
      </c>
      <c r="AW55" s="32" t="s">
        <v>810</v>
      </c>
      <c r="AX55" s="10">
        <v>764</v>
      </c>
      <c r="AY55" s="1" t="s">
        <v>139</v>
      </c>
      <c r="AZ55" s="10">
        <v>34721964611</v>
      </c>
      <c r="BA55" s="1" t="s">
        <v>616</v>
      </c>
      <c r="BB55" s="10">
        <v>4924</v>
      </c>
      <c r="BC55" s="1" t="s">
        <v>617</v>
      </c>
      <c r="BD55" s="10">
        <v>18410050</v>
      </c>
      <c r="BE55" s="1" t="s">
        <v>309</v>
      </c>
      <c r="BF55" s="10">
        <v>336</v>
      </c>
      <c r="BG55" s="1" t="s">
        <v>139</v>
      </c>
      <c r="BH55" s="10">
        <v>6816175940</v>
      </c>
      <c r="BI55" s="1" t="s">
        <v>618</v>
      </c>
      <c r="BJ55" s="10">
        <v>966</v>
      </c>
      <c r="BK55" s="1" t="s">
        <v>611</v>
      </c>
      <c r="BL55" s="10">
        <v>7280541</v>
      </c>
      <c r="BM55" s="1" t="s">
        <v>346</v>
      </c>
      <c r="BN55" s="10">
        <v>133</v>
      </c>
      <c r="BO55" s="1" t="s">
        <v>139</v>
      </c>
      <c r="BP55" s="10">
        <v>6418370636</v>
      </c>
      <c r="BQ55" s="1" t="s">
        <v>619</v>
      </c>
      <c r="BR55" s="10">
        <v>910</v>
      </c>
      <c r="BS55" s="1" t="s">
        <v>757</v>
      </c>
      <c r="BT55" s="10">
        <v>25827931</v>
      </c>
      <c r="BU55" s="1" t="s">
        <v>684</v>
      </c>
      <c r="BV55" s="10">
        <v>472</v>
      </c>
      <c r="BW55" s="1" t="s">
        <v>139</v>
      </c>
      <c r="BX55" s="10">
        <v>5675715916</v>
      </c>
      <c r="BY55" s="1" t="s">
        <v>620</v>
      </c>
      <c r="BZ55" s="10">
        <v>804</v>
      </c>
      <c r="CA55" s="1" t="s">
        <v>756</v>
      </c>
      <c r="CB55" s="10">
        <v>42280000</v>
      </c>
      <c r="CC55" s="1" t="s">
        <v>692</v>
      </c>
      <c r="CD55" s="10">
        <v>773</v>
      </c>
      <c r="CE55" s="1" t="s">
        <v>141</v>
      </c>
      <c r="CF55" s="10">
        <v>4062872544</v>
      </c>
      <c r="CG55" s="1" t="s">
        <v>567</v>
      </c>
      <c r="CH55" s="10">
        <v>576</v>
      </c>
      <c r="CI55" s="10">
        <v>142479799</v>
      </c>
      <c r="CJ55" s="10">
        <v>33909554</v>
      </c>
      <c r="CK55" s="35" t="s">
        <v>870</v>
      </c>
      <c r="CL55" s="22" t="s">
        <v>1060</v>
      </c>
      <c r="CM55" s="1" t="s">
        <v>154</v>
      </c>
      <c r="CN55" s="10">
        <v>22677691</v>
      </c>
      <c r="CO55" s="10">
        <v>3150240</v>
      </c>
      <c r="CP55" s="15">
        <v>0.13891300000000001</v>
      </c>
      <c r="CQ55" s="1" t="s">
        <v>155</v>
      </c>
      <c r="CR55" s="10">
        <v>21375691</v>
      </c>
      <c r="CS55" s="10">
        <v>3467240</v>
      </c>
      <c r="CT55" s="15">
        <v>0.16220399999999999</v>
      </c>
      <c r="CU55" s="1" t="s">
        <v>155</v>
      </c>
      <c r="CV55" s="10">
        <v>8980000</v>
      </c>
      <c r="CW55" s="10">
        <v>33300000</v>
      </c>
      <c r="CX55" s="15">
        <v>3.7082405345212002</v>
      </c>
      <c r="CY55" s="1" t="s">
        <v>155</v>
      </c>
      <c r="CZ55" s="1" t="s">
        <v>144</v>
      </c>
      <c r="DA55" s="10">
        <v>52380772</v>
      </c>
      <c r="DB55" s="37" t="s">
        <v>889</v>
      </c>
      <c r="DC55" s="10">
        <v>126121372</v>
      </c>
      <c r="DD55" s="37" t="s">
        <v>949</v>
      </c>
      <c r="DE55" s="39" t="s">
        <v>1061</v>
      </c>
      <c r="DF55" s="10">
        <v>16640524809</v>
      </c>
      <c r="DG55" s="10">
        <v>49813517143</v>
      </c>
      <c r="DH55" s="10">
        <v>68107931</v>
      </c>
      <c r="DI55" s="10">
        <v>25827931</v>
      </c>
      <c r="DJ55" s="10">
        <v>24842931</v>
      </c>
      <c r="DK55" s="10">
        <v>42280000</v>
      </c>
      <c r="DL55" s="10">
        <v>0</v>
      </c>
      <c r="DM55" s="12">
        <v>15</v>
      </c>
      <c r="DN55" s="12">
        <v>4</v>
      </c>
      <c r="DO55" s="1" t="s">
        <v>1054</v>
      </c>
      <c r="DP55" s="15">
        <v>0.10254890337</v>
      </c>
      <c r="DQ55" s="1" t="s">
        <v>171</v>
      </c>
      <c r="DR55" s="12">
        <v>6888</v>
      </c>
      <c r="DS55" s="13">
        <v>4082</v>
      </c>
      <c r="DT55" s="13">
        <v>3749</v>
      </c>
      <c r="DU55" s="13">
        <v>9887</v>
      </c>
      <c r="DV55" s="1" t="s">
        <v>1160</v>
      </c>
      <c r="DW55" s="1" t="s">
        <v>755</v>
      </c>
      <c r="DX55" s="32">
        <v>773</v>
      </c>
      <c r="DY55" s="2" t="str">
        <f t="shared" si="5"/>
        <v>higher</v>
      </c>
      <c r="DZ55" s="33">
        <f>INDEX('[1]Statewide Per Capita for PressR'!$B$3:$B$31,MATCH(DW55,'[1]Statewide Per Capita for PressR'!$A$3:$A$31,0))</f>
        <v>576.18454367319453</v>
      </c>
      <c r="EA55" s="1" t="s">
        <v>608</v>
      </c>
      <c r="EB55" s="32">
        <f t="shared" si="6"/>
        <v>763.73528390504214</v>
      </c>
      <c r="EC55" s="2" t="str">
        <f t="shared" si="3"/>
        <v>lower</v>
      </c>
      <c r="ED55" s="33">
        <f>INDEX('[1]Statewide Per Capita for PressR'!$B$3:$B$31,MATCH(EA55,'[1]Statewide Per Capita for PressR'!$A$3:$A$31,0))</f>
        <v>4924.1661209310741</v>
      </c>
      <c r="EE55" s="1" t="s">
        <v>758</v>
      </c>
      <c r="EF55" s="2">
        <f t="shared" si="7"/>
        <v>472.01028893071879</v>
      </c>
      <c r="EG55" s="2" t="str">
        <f t="shared" si="4"/>
        <v>lower</v>
      </c>
      <c r="EH55" s="33">
        <f>INDEX('[1]Statewide Per Capita for PressR'!$B$3:$B$31,MATCH(EE55,'[1]Statewide Per Capita for PressR'!$A$3:$A$31,0))</f>
        <v>804.91321095184901</v>
      </c>
      <c r="EJ55" s="2"/>
    </row>
    <row r="56" spans="1:140" x14ac:dyDescent="0.25">
      <c r="A56" s="1">
        <v>55</v>
      </c>
      <c r="B56" s="1" t="s">
        <v>368</v>
      </c>
      <c r="C56" s="10">
        <v>83438348</v>
      </c>
      <c r="D56" s="35" t="s">
        <v>948</v>
      </c>
      <c r="E56" s="2">
        <v>80</v>
      </c>
      <c r="F56" s="1" t="s">
        <v>226</v>
      </c>
      <c r="G56" s="2">
        <v>57</v>
      </c>
      <c r="H56" s="1" t="s">
        <v>241</v>
      </c>
      <c r="I56" s="2">
        <v>89</v>
      </c>
      <c r="J56" s="1" t="s">
        <v>215</v>
      </c>
      <c r="K56" s="2">
        <v>72</v>
      </c>
      <c r="L56" s="1" t="s">
        <v>240</v>
      </c>
      <c r="M56" s="2">
        <v>69</v>
      </c>
      <c r="N56" s="1" t="s">
        <v>129</v>
      </c>
      <c r="O56" s="2">
        <v>66</v>
      </c>
      <c r="P56" s="1" t="s">
        <v>267</v>
      </c>
      <c r="Q56" s="2">
        <v>68</v>
      </c>
      <c r="R56" s="1" t="s">
        <v>296</v>
      </c>
      <c r="S56" s="2">
        <v>89</v>
      </c>
      <c r="T56" s="1" t="s">
        <v>215</v>
      </c>
      <c r="U56" s="2">
        <v>77</v>
      </c>
      <c r="V56" s="1" t="s">
        <v>173</v>
      </c>
      <c r="W56" s="12">
        <v>560.04</v>
      </c>
      <c r="X56" s="12">
        <v>24720</v>
      </c>
      <c r="Y56" s="12">
        <v>25988</v>
      </c>
      <c r="Z56" s="10">
        <v>3211</v>
      </c>
      <c r="AA56" s="12">
        <v>46</v>
      </c>
      <c r="AB56" s="24" t="s">
        <v>1043</v>
      </c>
      <c r="AC56" s="14">
        <v>1268</v>
      </c>
      <c r="AD56" s="1">
        <v>109</v>
      </c>
      <c r="AE56" s="12">
        <v>7051339</v>
      </c>
      <c r="AF56" s="41" t="s">
        <v>136</v>
      </c>
      <c r="AG56" s="13">
        <v>39318388</v>
      </c>
      <c r="AH56" s="35" t="s">
        <v>811</v>
      </c>
      <c r="AI56" s="41" t="s">
        <v>137</v>
      </c>
      <c r="AJ56" s="10">
        <v>16240000</v>
      </c>
      <c r="AK56" s="35" t="s">
        <v>894</v>
      </c>
      <c r="AL56" s="41" t="s">
        <v>611</v>
      </c>
      <c r="AM56" s="10">
        <v>14420000</v>
      </c>
      <c r="AN56" s="35" t="s">
        <v>822</v>
      </c>
      <c r="AO56" s="1" t="s">
        <v>757</v>
      </c>
      <c r="AP56" s="10">
        <v>3724960</v>
      </c>
      <c r="AQ56" s="1" t="s">
        <v>350</v>
      </c>
      <c r="AR56" s="1" t="s">
        <v>633</v>
      </c>
      <c r="AS56" s="10">
        <v>3690000</v>
      </c>
      <c r="AT56" s="1" t="s">
        <v>350</v>
      </c>
      <c r="AU56" s="1" t="s">
        <v>136</v>
      </c>
      <c r="AV56" s="10">
        <v>39318388</v>
      </c>
      <c r="AW56" s="32" t="s">
        <v>811</v>
      </c>
      <c r="AX56" s="10">
        <v>1513</v>
      </c>
      <c r="AY56" s="1" t="s">
        <v>139</v>
      </c>
      <c r="AZ56" s="10">
        <v>34721964611</v>
      </c>
      <c r="BA56" s="1" t="s">
        <v>616</v>
      </c>
      <c r="BB56" s="10">
        <v>4924</v>
      </c>
      <c r="BC56" s="1" t="s">
        <v>617</v>
      </c>
      <c r="BD56" s="10">
        <v>0</v>
      </c>
      <c r="BE56" s="1" t="s">
        <v>167</v>
      </c>
      <c r="BF56" s="10">
        <v>0</v>
      </c>
      <c r="BG56" s="1" t="s">
        <v>139</v>
      </c>
      <c r="BH56" s="10">
        <v>6816175940</v>
      </c>
      <c r="BI56" s="1" t="s">
        <v>618</v>
      </c>
      <c r="BJ56" s="10">
        <v>966</v>
      </c>
      <c r="BK56" s="1" t="s">
        <v>611</v>
      </c>
      <c r="BL56" s="10">
        <v>14420000</v>
      </c>
      <c r="BM56" s="1" t="s">
        <v>369</v>
      </c>
      <c r="BN56" s="10">
        <v>555</v>
      </c>
      <c r="BO56" s="1" t="s">
        <v>139</v>
      </c>
      <c r="BP56" s="10">
        <v>6418370636</v>
      </c>
      <c r="BQ56" s="1" t="s">
        <v>619</v>
      </c>
      <c r="BR56" s="10">
        <v>910</v>
      </c>
      <c r="BS56" s="1" t="s">
        <v>757</v>
      </c>
      <c r="BT56" s="10">
        <v>3724960</v>
      </c>
      <c r="BU56" s="1" t="s">
        <v>350</v>
      </c>
      <c r="BV56" s="10">
        <v>143</v>
      </c>
      <c r="BW56" s="1" t="s">
        <v>139</v>
      </c>
      <c r="BX56" s="10">
        <v>5675715916</v>
      </c>
      <c r="BY56" s="1" t="s">
        <v>620</v>
      </c>
      <c r="BZ56" s="10">
        <v>804</v>
      </c>
      <c r="CA56" s="1" t="s">
        <v>756</v>
      </c>
      <c r="CB56" s="10">
        <v>3465000</v>
      </c>
      <c r="CC56" s="1" t="s">
        <v>258</v>
      </c>
      <c r="CD56" s="10">
        <v>133</v>
      </c>
      <c r="CE56" s="1" t="s">
        <v>139</v>
      </c>
      <c r="CF56" s="10">
        <v>4062872544</v>
      </c>
      <c r="CG56" s="1" t="s">
        <v>567</v>
      </c>
      <c r="CH56" s="10">
        <v>576</v>
      </c>
      <c r="CI56" s="10">
        <v>91873760</v>
      </c>
      <c r="CJ56" s="10">
        <v>-8435412</v>
      </c>
      <c r="CK56" s="35" t="s">
        <v>877</v>
      </c>
      <c r="CL56" s="22" t="s">
        <v>1076</v>
      </c>
      <c r="CM56" s="1" t="s">
        <v>142</v>
      </c>
      <c r="CN56" s="10">
        <v>3774960</v>
      </c>
      <c r="CO56" s="10">
        <v>-50000</v>
      </c>
      <c r="CP56" s="15">
        <v>-1.3245E-2</v>
      </c>
      <c r="CQ56" s="1" t="s">
        <v>143</v>
      </c>
      <c r="CR56" s="10">
        <v>558560</v>
      </c>
      <c r="CS56" s="10">
        <v>-50000</v>
      </c>
      <c r="CT56" s="15">
        <v>-8.9514999999999997E-2</v>
      </c>
      <c r="CU56" s="1" t="s">
        <v>143</v>
      </c>
      <c r="CV56" s="10">
        <v>24465000</v>
      </c>
      <c r="CW56" s="10">
        <v>-21000000</v>
      </c>
      <c r="CX56" s="15">
        <v>-0.85836909871239997</v>
      </c>
      <c r="CY56" s="1" t="s">
        <v>143</v>
      </c>
      <c r="CZ56" s="1" t="s">
        <v>144</v>
      </c>
      <c r="DA56" s="10">
        <v>7458388</v>
      </c>
      <c r="DB56" s="37" t="s">
        <v>877</v>
      </c>
      <c r="DC56" s="10">
        <v>57648388</v>
      </c>
      <c r="DD56" s="37" t="s">
        <v>787</v>
      </c>
      <c r="DE56" s="39" t="s">
        <v>1062</v>
      </c>
      <c r="DF56" s="10">
        <v>16640524809</v>
      </c>
      <c r="DG56" s="10">
        <v>49813517143</v>
      </c>
      <c r="DH56" s="10">
        <v>7189960</v>
      </c>
      <c r="DI56" s="10">
        <v>3724960</v>
      </c>
      <c r="DJ56" s="10">
        <v>508560</v>
      </c>
      <c r="DK56" s="10">
        <v>3465000</v>
      </c>
      <c r="DL56" s="10">
        <v>0</v>
      </c>
      <c r="DM56" s="12">
        <v>9</v>
      </c>
      <c r="DN56" s="12">
        <v>0</v>
      </c>
      <c r="DO56" s="1" t="s">
        <v>1080</v>
      </c>
      <c r="DP56" s="15">
        <v>0.10254890337</v>
      </c>
      <c r="DQ56" s="1" t="s">
        <v>145</v>
      </c>
      <c r="DR56" s="12">
        <v>3802</v>
      </c>
      <c r="DS56" s="13">
        <v>1045</v>
      </c>
      <c r="DT56" s="13">
        <v>980</v>
      </c>
      <c r="DU56" s="13">
        <v>1891</v>
      </c>
      <c r="DV56" s="1" t="s">
        <v>1161</v>
      </c>
      <c r="DW56" s="1" t="s">
        <v>608</v>
      </c>
      <c r="DX56" s="32">
        <v>1513</v>
      </c>
      <c r="DY56" s="2" t="str">
        <f t="shared" si="5"/>
        <v>lower</v>
      </c>
      <c r="DZ56" s="33">
        <f>INDEX('[1]Statewide Per Capita for PressR'!$B$3:$B$31,MATCH(DW56,'[1]Statewide Per Capita for PressR'!$A$3:$A$31,0))</f>
        <v>4924.1661209310741</v>
      </c>
      <c r="EA56" s="1" t="s">
        <v>609</v>
      </c>
      <c r="EB56" s="32">
        <f t="shared" si="6"/>
        <v>624.903801754656</v>
      </c>
      <c r="EC56" s="2" t="str">
        <f t="shared" si="3"/>
        <v>higher</v>
      </c>
      <c r="ED56" s="33">
        <f>INDEX('[1]Statewide Per Capita for PressR'!$B$3:$B$31,MATCH(EA56,'[1]Statewide Per Capita for PressR'!$A$3:$A$31,0))</f>
        <v>272.32551236013472</v>
      </c>
      <c r="EE56" s="1" t="s">
        <v>749</v>
      </c>
      <c r="EF56" s="2">
        <f t="shared" si="7"/>
        <v>554.87147914422042</v>
      </c>
      <c r="EG56" s="2" t="str">
        <f t="shared" si="4"/>
        <v>lower</v>
      </c>
      <c r="EH56" s="33">
        <f>INDEX('[1]Statewide Per Capita for PressR'!$B$3:$B$31,MATCH(EE56,'[1]Statewide Per Capita for PressR'!$A$3:$A$31,0))</f>
        <v>910.23430244950634</v>
      </c>
      <c r="EJ56" s="2"/>
    </row>
    <row r="57" spans="1:140" x14ac:dyDescent="0.25">
      <c r="A57" s="1">
        <v>56</v>
      </c>
      <c r="B57" s="1" t="s">
        <v>371</v>
      </c>
      <c r="C57" s="10">
        <v>144493301</v>
      </c>
      <c r="D57" s="35" t="s">
        <v>975</v>
      </c>
      <c r="E57" s="2">
        <v>64</v>
      </c>
      <c r="F57" s="1" t="s">
        <v>207</v>
      </c>
      <c r="G57" s="2">
        <v>56</v>
      </c>
      <c r="H57" s="1" t="s">
        <v>328</v>
      </c>
      <c r="I57" s="2">
        <v>65</v>
      </c>
      <c r="J57" s="1" t="s">
        <v>242</v>
      </c>
      <c r="K57" s="2">
        <v>41</v>
      </c>
      <c r="L57" s="1" t="s">
        <v>230</v>
      </c>
      <c r="M57" s="2">
        <v>20</v>
      </c>
      <c r="N57" s="1" t="s">
        <v>150</v>
      </c>
      <c r="O57" s="2">
        <v>32</v>
      </c>
      <c r="P57" s="1" t="s">
        <v>147</v>
      </c>
      <c r="Q57" s="2">
        <v>24</v>
      </c>
      <c r="R57" s="1" t="s">
        <v>229</v>
      </c>
      <c r="S57" s="2">
        <v>92</v>
      </c>
      <c r="T57" s="1" t="s">
        <v>216</v>
      </c>
      <c r="U57" s="2">
        <v>11</v>
      </c>
      <c r="V57" s="1" t="s">
        <v>184</v>
      </c>
      <c r="W57" s="12">
        <v>307.13</v>
      </c>
      <c r="X57" s="12">
        <v>20452</v>
      </c>
      <c r="Y57" s="12">
        <v>26229</v>
      </c>
      <c r="Z57" s="10">
        <v>5509</v>
      </c>
      <c r="AA57" s="12">
        <v>85</v>
      </c>
      <c r="AB57" s="24" t="s">
        <v>1070</v>
      </c>
      <c r="AC57" s="14">
        <v>5777</v>
      </c>
      <c r="AD57" s="1">
        <v>111</v>
      </c>
      <c r="AE57" s="12">
        <v>7051339</v>
      </c>
      <c r="AF57" s="41" t="s">
        <v>756</v>
      </c>
      <c r="AG57" s="13">
        <v>50500000</v>
      </c>
      <c r="AH57" s="35" t="s">
        <v>848</v>
      </c>
      <c r="AI57" s="41" t="s">
        <v>136</v>
      </c>
      <c r="AJ57" s="10">
        <v>48388848</v>
      </c>
      <c r="AK57" s="35" t="s">
        <v>812</v>
      </c>
      <c r="AL57" s="41" t="s">
        <v>611</v>
      </c>
      <c r="AM57" s="10">
        <v>17000000</v>
      </c>
      <c r="AN57" s="35" t="s">
        <v>882</v>
      </c>
      <c r="AO57" s="1" t="s">
        <v>659</v>
      </c>
      <c r="AP57" s="10">
        <v>8000000</v>
      </c>
      <c r="AQ57" s="1" t="s">
        <v>372</v>
      </c>
      <c r="AR57" s="1" t="s">
        <v>633</v>
      </c>
      <c r="AS57" s="10">
        <v>7000000</v>
      </c>
      <c r="AT57" s="1" t="s">
        <v>263</v>
      </c>
      <c r="AU57" s="1" t="s">
        <v>136</v>
      </c>
      <c r="AV57" s="10">
        <v>48388848</v>
      </c>
      <c r="AW57" s="32" t="s">
        <v>812</v>
      </c>
      <c r="AX57" s="10">
        <v>1845</v>
      </c>
      <c r="AY57" s="1" t="s">
        <v>139</v>
      </c>
      <c r="AZ57" s="10">
        <v>34721964611</v>
      </c>
      <c r="BA57" s="1" t="s">
        <v>616</v>
      </c>
      <c r="BB57" s="10">
        <v>4924</v>
      </c>
      <c r="BC57" s="1" t="s">
        <v>617</v>
      </c>
      <c r="BD57" s="10">
        <v>0</v>
      </c>
      <c r="BE57" s="1" t="s">
        <v>167</v>
      </c>
      <c r="BF57" s="10">
        <v>0</v>
      </c>
      <c r="BG57" s="1" t="s">
        <v>139</v>
      </c>
      <c r="BH57" s="10">
        <v>6816175940</v>
      </c>
      <c r="BI57" s="1" t="s">
        <v>618</v>
      </c>
      <c r="BJ57" s="10">
        <v>966</v>
      </c>
      <c r="BK57" s="1" t="s">
        <v>611</v>
      </c>
      <c r="BL57" s="10">
        <v>17000000</v>
      </c>
      <c r="BM57" s="1" t="s">
        <v>693</v>
      </c>
      <c r="BN57" s="10">
        <v>648</v>
      </c>
      <c r="BO57" s="1" t="s">
        <v>139</v>
      </c>
      <c r="BP57" s="10">
        <v>6418370636</v>
      </c>
      <c r="BQ57" s="1" t="s">
        <v>619</v>
      </c>
      <c r="BR57" s="10">
        <v>910</v>
      </c>
      <c r="BS57" s="1" t="s">
        <v>757</v>
      </c>
      <c r="BT57" s="10">
        <v>170000</v>
      </c>
      <c r="BU57" s="1">
        <v>170000</v>
      </c>
      <c r="BV57" s="10">
        <v>6</v>
      </c>
      <c r="BW57" s="1" t="s">
        <v>139</v>
      </c>
      <c r="BX57" s="10">
        <v>5675715916</v>
      </c>
      <c r="BY57" s="1" t="s">
        <v>620</v>
      </c>
      <c r="BZ57" s="10">
        <v>804</v>
      </c>
      <c r="CA57" s="1" t="s">
        <v>756</v>
      </c>
      <c r="CB57" s="10">
        <v>50500000</v>
      </c>
      <c r="CC57" s="1" t="s">
        <v>570</v>
      </c>
      <c r="CD57" s="10">
        <v>1925</v>
      </c>
      <c r="CE57" s="1" t="s">
        <v>141</v>
      </c>
      <c r="CF57" s="10">
        <v>4062872544</v>
      </c>
      <c r="CG57" s="1" t="s">
        <v>567</v>
      </c>
      <c r="CH57" s="10">
        <v>576</v>
      </c>
      <c r="CI57" s="10">
        <v>129926648</v>
      </c>
      <c r="CJ57" s="10">
        <v>14566653</v>
      </c>
      <c r="CK57" s="35" t="s">
        <v>851</v>
      </c>
      <c r="CL57" s="22" t="s">
        <v>1053</v>
      </c>
      <c r="CM57" s="1" t="s">
        <v>154</v>
      </c>
      <c r="CN57" s="10">
        <v>1037147</v>
      </c>
      <c r="CO57" s="10">
        <v>-867147</v>
      </c>
      <c r="CP57" s="15">
        <v>-0.83608800000000005</v>
      </c>
      <c r="CQ57" s="1" t="s">
        <v>143</v>
      </c>
      <c r="CR57" s="10">
        <v>977147</v>
      </c>
      <c r="CS57" s="10">
        <v>-867147</v>
      </c>
      <c r="CT57" s="15">
        <v>-0.88742699999999997</v>
      </c>
      <c r="CU57" s="1" t="s">
        <v>143</v>
      </c>
      <c r="CV57" s="10">
        <v>38500000</v>
      </c>
      <c r="CW57" s="10">
        <v>12000000</v>
      </c>
      <c r="CX57" s="15">
        <v>0.31168831168830002</v>
      </c>
      <c r="CY57" s="1" t="s">
        <v>155</v>
      </c>
      <c r="CZ57" s="1" t="s">
        <v>144</v>
      </c>
      <c r="DA57" s="10">
        <v>25818639</v>
      </c>
      <c r="DB57" s="37" t="s">
        <v>890</v>
      </c>
      <c r="DC57" s="10">
        <v>124143301</v>
      </c>
      <c r="DD57" s="37" t="s">
        <v>992</v>
      </c>
      <c r="DE57" s="39" t="s">
        <v>1063</v>
      </c>
      <c r="DF57" s="10">
        <v>16640524809</v>
      </c>
      <c r="DG57" s="10">
        <v>49813517143</v>
      </c>
      <c r="DH57" s="10">
        <v>51814453</v>
      </c>
      <c r="DI57" s="10">
        <v>170000</v>
      </c>
      <c r="DJ57" s="10">
        <v>110000</v>
      </c>
      <c r="DK57" s="10">
        <v>50500000</v>
      </c>
      <c r="DL57" s="10">
        <v>1144453</v>
      </c>
      <c r="DM57" s="12">
        <v>8</v>
      </c>
      <c r="DN57" s="12">
        <v>0</v>
      </c>
      <c r="DO57" s="1" t="s">
        <v>1080</v>
      </c>
      <c r="DP57" s="15">
        <v>0.10254890337</v>
      </c>
      <c r="DQ57" s="1" t="s">
        <v>145</v>
      </c>
      <c r="DR57" s="12">
        <v>3782</v>
      </c>
      <c r="DS57" s="13">
        <v>5184</v>
      </c>
      <c r="DT57" s="13">
        <v>45</v>
      </c>
      <c r="DU57" s="13">
        <v>13698</v>
      </c>
      <c r="DV57" s="1" t="s">
        <v>1162</v>
      </c>
      <c r="DW57" s="1" t="s">
        <v>755</v>
      </c>
      <c r="DX57" s="32">
        <v>1925</v>
      </c>
      <c r="DY57" s="2" t="str">
        <f t="shared" si="5"/>
        <v>higher</v>
      </c>
      <c r="DZ57" s="33">
        <f>INDEX('[1]Statewide Per Capita for PressR'!$B$3:$B$31,MATCH(DW57,'[1]Statewide Per Capita for PressR'!$A$3:$A$31,0))</f>
        <v>576.18454367319453</v>
      </c>
      <c r="EA57" s="1" t="s">
        <v>608</v>
      </c>
      <c r="EB57" s="32">
        <f t="shared" si="6"/>
        <v>1844.8605741736246</v>
      </c>
      <c r="EC57" s="2" t="str">
        <f t="shared" si="3"/>
        <v>lower</v>
      </c>
      <c r="ED57" s="33">
        <f>INDEX('[1]Statewide Per Capita for PressR'!$B$3:$B$31,MATCH(EA57,'[1]Statewide Per Capita for PressR'!$A$3:$A$31,0))</f>
        <v>4924.1661209310741</v>
      </c>
      <c r="EE57" s="1" t="s">
        <v>749</v>
      </c>
      <c r="EF57" s="2">
        <f t="shared" si="7"/>
        <v>648.13755766517977</v>
      </c>
      <c r="EG57" s="2" t="str">
        <f t="shared" si="4"/>
        <v>lower</v>
      </c>
      <c r="EH57" s="33">
        <f>INDEX('[1]Statewide Per Capita for PressR'!$B$3:$B$31,MATCH(EE57,'[1]Statewide Per Capita for PressR'!$A$3:$A$31,0))</f>
        <v>910.23430244950634</v>
      </c>
      <c r="EJ57" s="2"/>
    </row>
    <row r="58" spans="1:140" x14ac:dyDescent="0.25">
      <c r="A58" s="1">
        <v>57</v>
      </c>
      <c r="B58" s="1" t="s">
        <v>374</v>
      </c>
      <c r="C58" s="10">
        <v>824565450</v>
      </c>
      <c r="D58" s="35" t="s">
        <v>976</v>
      </c>
      <c r="E58" s="2">
        <v>14</v>
      </c>
      <c r="F58" s="1" t="s">
        <v>186</v>
      </c>
      <c r="G58" s="2">
        <v>15</v>
      </c>
      <c r="H58" s="1" t="s">
        <v>281</v>
      </c>
      <c r="I58" s="2">
        <v>36</v>
      </c>
      <c r="J58" s="1" t="s">
        <v>277</v>
      </c>
      <c r="K58" s="2">
        <v>19</v>
      </c>
      <c r="L58" s="1" t="s">
        <v>236</v>
      </c>
      <c r="M58" s="2">
        <v>62</v>
      </c>
      <c r="N58" s="1" t="s">
        <v>134</v>
      </c>
      <c r="O58" s="2">
        <v>30</v>
      </c>
      <c r="P58" s="1" t="s">
        <v>132</v>
      </c>
      <c r="Q58" s="2">
        <v>38</v>
      </c>
      <c r="R58" s="1" t="s">
        <v>260</v>
      </c>
      <c r="S58" s="2">
        <v>32</v>
      </c>
      <c r="T58" s="1" t="s">
        <v>147</v>
      </c>
      <c r="U58" s="2">
        <v>70</v>
      </c>
      <c r="V58" s="1" t="s">
        <v>214</v>
      </c>
      <c r="W58" s="12">
        <v>557</v>
      </c>
      <c r="X58" s="12">
        <v>92006</v>
      </c>
      <c r="Y58" s="12">
        <v>99245</v>
      </c>
      <c r="Z58" s="10">
        <v>8308</v>
      </c>
      <c r="AA58" s="12">
        <v>178</v>
      </c>
      <c r="AB58" s="24" t="s">
        <v>1047</v>
      </c>
      <c r="AC58" s="14">
        <v>7239</v>
      </c>
      <c r="AD58" s="1">
        <v>113</v>
      </c>
      <c r="AE58" s="12">
        <v>7051339</v>
      </c>
      <c r="AF58" s="41" t="s">
        <v>136</v>
      </c>
      <c r="AG58" s="13">
        <v>592620321</v>
      </c>
      <c r="AH58" s="35" t="s">
        <v>813</v>
      </c>
      <c r="AI58" s="41" t="s">
        <v>617</v>
      </c>
      <c r="AJ58" s="10">
        <v>77634529</v>
      </c>
      <c r="AK58" s="35" t="s">
        <v>847</v>
      </c>
      <c r="AL58" s="41" t="s">
        <v>611</v>
      </c>
      <c r="AM58" s="10">
        <v>56240533</v>
      </c>
      <c r="AN58" s="35" t="s">
        <v>901</v>
      </c>
      <c r="AO58" s="1" t="s">
        <v>629</v>
      </c>
      <c r="AP58" s="10">
        <v>32000000</v>
      </c>
      <c r="AQ58" s="1" t="s">
        <v>375</v>
      </c>
      <c r="AR58" s="1" t="s">
        <v>757</v>
      </c>
      <c r="AS58" s="10">
        <v>25670067</v>
      </c>
      <c r="AT58" s="1" t="s">
        <v>687</v>
      </c>
      <c r="AU58" s="1" t="s">
        <v>136</v>
      </c>
      <c r="AV58" s="10">
        <v>592620321</v>
      </c>
      <c r="AW58" s="32" t="s">
        <v>813</v>
      </c>
      <c r="AX58" s="10">
        <v>5971</v>
      </c>
      <c r="AY58" s="1" t="s">
        <v>141</v>
      </c>
      <c r="AZ58" s="10">
        <v>34721964611</v>
      </c>
      <c r="BA58" s="1" t="s">
        <v>616</v>
      </c>
      <c r="BB58" s="10">
        <v>4924</v>
      </c>
      <c r="BC58" s="1" t="s">
        <v>617</v>
      </c>
      <c r="BD58" s="10">
        <v>77634529</v>
      </c>
      <c r="BE58" s="1" t="s">
        <v>694</v>
      </c>
      <c r="BF58" s="10">
        <v>782</v>
      </c>
      <c r="BG58" s="1" t="s">
        <v>139</v>
      </c>
      <c r="BH58" s="10">
        <v>6816175940</v>
      </c>
      <c r="BI58" s="1" t="s">
        <v>618</v>
      </c>
      <c r="BJ58" s="10">
        <v>966</v>
      </c>
      <c r="BK58" s="1" t="s">
        <v>611</v>
      </c>
      <c r="BL58" s="10">
        <v>56240533</v>
      </c>
      <c r="BM58" s="1" t="s">
        <v>695</v>
      </c>
      <c r="BN58" s="10">
        <v>567</v>
      </c>
      <c r="BO58" s="1" t="s">
        <v>139</v>
      </c>
      <c r="BP58" s="10">
        <v>6418370636</v>
      </c>
      <c r="BQ58" s="1" t="s">
        <v>619</v>
      </c>
      <c r="BR58" s="10">
        <v>910</v>
      </c>
      <c r="BS58" s="1" t="s">
        <v>757</v>
      </c>
      <c r="BT58" s="10">
        <v>25670067</v>
      </c>
      <c r="BU58" s="1" t="s">
        <v>687</v>
      </c>
      <c r="BV58" s="10">
        <v>259</v>
      </c>
      <c r="BW58" s="1" t="s">
        <v>139</v>
      </c>
      <c r="BX58" s="10">
        <v>5675715916</v>
      </c>
      <c r="BY58" s="1" t="s">
        <v>620</v>
      </c>
      <c r="BZ58" s="10">
        <v>804</v>
      </c>
      <c r="CA58" s="1" t="s">
        <v>756</v>
      </c>
      <c r="CB58" s="10">
        <v>275000</v>
      </c>
      <c r="CC58" s="1">
        <v>275000</v>
      </c>
      <c r="CD58" s="10">
        <v>3</v>
      </c>
      <c r="CE58" s="1" t="s">
        <v>139</v>
      </c>
      <c r="CF58" s="10">
        <v>4062872544</v>
      </c>
      <c r="CG58" s="1" t="s">
        <v>567</v>
      </c>
      <c r="CH58" s="10">
        <v>576</v>
      </c>
      <c r="CI58" s="10">
        <v>878637524</v>
      </c>
      <c r="CJ58" s="10">
        <v>-54072074</v>
      </c>
      <c r="CK58" s="35" t="s">
        <v>879</v>
      </c>
      <c r="CL58" s="22" t="s">
        <v>1036</v>
      </c>
      <c r="CM58" s="1" t="s">
        <v>142</v>
      </c>
      <c r="CN58" s="10">
        <v>27023067</v>
      </c>
      <c r="CO58" s="10">
        <v>-1353000</v>
      </c>
      <c r="CP58" s="15">
        <v>-5.0068000000000001E-2</v>
      </c>
      <c r="CQ58" s="1" t="s">
        <v>143</v>
      </c>
      <c r="CR58" s="10">
        <v>12397940</v>
      </c>
      <c r="CS58" s="10">
        <v>-595000</v>
      </c>
      <c r="CT58" s="15">
        <v>-4.7990999999999999E-2</v>
      </c>
      <c r="CU58" s="1" t="s">
        <v>143</v>
      </c>
      <c r="CV58" s="10">
        <v>2025000</v>
      </c>
      <c r="CW58" s="10">
        <v>-1750000</v>
      </c>
      <c r="CX58" s="15">
        <v>-0.86419753086420004</v>
      </c>
      <c r="CY58" s="1" t="s">
        <v>143</v>
      </c>
      <c r="CZ58" s="1" t="s">
        <v>144</v>
      </c>
      <c r="DA58" s="10">
        <v>208731992</v>
      </c>
      <c r="DB58" s="37" t="s">
        <v>922</v>
      </c>
      <c r="DC58" s="10">
        <v>647655854</v>
      </c>
      <c r="DD58" s="37" t="s">
        <v>1017</v>
      </c>
      <c r="DE58" s="39" t="s">
        <v>1064</v>
      </c>
      <c r="DF58" s="10">
        <v>16640524809</v>
      </c>
      <c r="DG58" s="10">
        <v>49813517143</v>
      </c>
      <c r="DH58" s="10">
        <v>25945067</v>
      </c>
      <c r="DI58" s="10">
        <v>25670067</v>
      </c>
      <c r="DJ58" s="10">
        <v>11802940</v>
      </c>
      <c r="DK58" s="10">
        <v>275000</v>
      </c>
      <c r="DL58" s="10">
        <v>0</v>
      </c>
      <c r="DM58" s="12">
        <v>23</v>
      </c>
      <c r="DN58" s="12">
        <v>0</v>
      </c>
      <c r="DO58" s="1" t="s">
        <v>1080</v>
      </c>
      <c r="DP58" s="15">
        <v>0.10254890337</v>
      </c>
      <c r="DQ58" s="1" t="s">
        <v>145</v>
      </c>
      <c r="DR58" s="12">
        <v>11696</v>
      </c>
      <c r="DS58" s="13">
        <v>1033</v>
      </c>
      <c r="DT58" s="13">
        <v>2195</v>
      </c>
      <c r="DU58" s="13">
        <v>2218</v>
      </c>
      <c r="DV58" s="1" t="s">
        <v>1163</v>
      </c>
      <c r="DW58" s="1" t="s">
        <v>608</v>
      </c>
      <c r="DX58" s="32">
        <v>5971</v>
      </c>
      <c r="DY58" s="2" t="str">
        <f t="shared" si="5"/>
        <v>higher</v>
      </c>
      <c r="DZ58" s="33">
        <f>INDEX('[1]Statewide Per Capita for PressR'!$B$3:$B$31,MATCH(DW58,'[1]Statewide Per Capita for PressR'!$A$3:$A$31,0))</f>
        <v>4924.1661209310741</v>
      </c>
      <c r="EA58" s="1" t="s">
        <v>748</v>
      </c>
      <c r="EB58" s="32">
        <f t="shared" si="6"/>
        <v>782.25128721849967</v>
      </c>
      <c r="EC58" s="2" t="str">
        <f t="shared" si="3"/>
        <v>lower</v>
      </c>
      <c r="ED58" s="33">
        <f>INDEX('[1]Statewide Per Capita for PressR'!$B$3:$B$31,MATCH(EA58,'[1]Statewide Per Capita for PressR'!$A$3:$A$31,0))</f>
        <v>966.64987174776309</v>
      </c>
      <c r="EE58" s="1" t="s">
        <v>749</v>
      </c>
      <c r="EF58" s="2">
        <f t="shared" si="7"/>
        <v>566.68379263438965</v>
      </c>
      <c r="EG58" s="2" t="str">
        <f t="shared" si="4"/>
        <v>lower</v>
      </c>
      <c r="EH58" s="33">
        <f>INDEX('[1]Statewide Per Capita for PressR'!$B$3:$B$31,MATCH(EE58,'[1]Statewide Per Capita for PressR'!$A$3:$A$31,0))</f>
        <v>910.23430244950634</v>
      </c>
      <c r="EJ58" s="2"/>
    </row>
    <row r="59" spans="1:140" x14ac:dyDescent="0.25">
      <c r="A59" s="1">
        <v>58</v>
      </c>
      <c r="B59" s="1" t="s">
        <v>376</v>
      </c>
      <c r="C59" s="10">
        <v>314422169</v>
      </c>
      <c r="D59" s="35" t="s">
        <v>977</v>
      </c>
      <c r="E59" s="2">
        <v>39</v>
      </c>
      <c r="F59" s="1" t="s">
        <v>234</v>
      </c>
      <c r="G59" s="2">
        <v>51</v>
      </c>
      <c r="H59" s="1" t="s">
        <v>131</v>
      </c>
      <c r="I59" s="2">
        <v>18</v>
      </c>
      <c r="J59" s="1" t="s">
        <v>128</v>
      </c>
      <c r="K59" s="2">
        <v>59</v>
      </c>
      <c r="L59" s="1" t="s">
        <v>148</v>
      </c>
      <c r="M59" s="2">
        <v>70</v>
      </c>
      <c r="N59" s="1" t="s">
        <v>214</v>
      </c>
      <c r="O59" s="2">
        <v>65</v>
      </c>
      <c r="P59" s="1" t="s">
        <v>242</v>
      </c>
      <c r="Q59" s="2">
        <v>15</v>
      </c>
      <c r="R59" s="1" t="s">
        <v>281</v>
      </c>
      <c r="S59" s="2">
        <v>13</v>
      </c>
      <c r="T59" s="1" t="s">
        <v>191</v>
      </c>
      <c r="U59" s="2">
        <v>8</v>
      </c>
      <c r="V59" s="1" t="s">
        <v>696</v>
      </c>
      <c r="W59" s="12">
        <v>498.36</v>
      </c>
      <c r="X59" s="12">
        <v>27771</v>
      </c>
      <c r="Y59" s="12">
        <v>29094</v>
      </c>
      <c r="Z59" s="10">
        <v>10807</v>
      </c>
      <c r="AA59" s="12">
        <v>58</v>
      </c>
      <c r="AB59" s="24" t="s">
        <v>1043</v>
      </c>
      <c r="AC59" s="14">
        <v>1323</v>
      </c>
      <c r="AD59" s="1">
        <v>115</v>
      </c>
      <c r="AE59" s="12">
        <v>7051339</v>
      </c>
      <c r="AF59" s="41" t="s">
        <v>136</v>
      </c>
      <c r="AG59" s="13">
        <v>224408796</v>
      </c>
      <c r="AH59" s="35" t="s">
        <v>784</v>
      </c>
      <c r="AI59" s="41" t="s">
        <v>756</v>
      </c>
      <c r="AJ59" s="10">
        <v>38647460</v>
      </c>
      <c r="AK59" s="35" t="s">
        <v>811</v>
      </c>
      <c r="AL59" s="41" t="s">
        <v>757</v>
      </c>
      <c r="AM59" s="10">
        <v>36445913</v>
      </c>
      <c r="AN59" s="35" t="s">
        <v>880</v>
      </c>
      <c r="AO59" s="1" t="s">
        <v>624</v>
      </c>
      <c r="AP59" s="10">
        <v>6510000</v>
      </c>
      <c r="AQ59" s="1" t="s">
        <v>698</v>
      </c>
      <c r="AR59" s="1" t="s">
        <v>137</v>
      </c>
      <c r="AS59" s="10">
        <v>4270000</v>
      </c>
      <c r="AT59" s="1" t="s">
        <v>663</v>
      </c>
      <c r="AU59" s="1" t="s">
        <v>136</v>
      </c>
      <c r="AV59" s="10">
        <v>224408796</v>
      </c>
      <c r="AW59" s="32" t="s">
        <v>784</v>
      </c>
      <c r="AX59" s="10">
        <v>7713</v>
      </c>
      <c r="AY59" s="1" t="s">
        <v>141</v>
      </c>
      <c r="AZ59" s="10">
        <v>34721964611</v>
      </c>
      <c r="BA59" s="1" t="s">
        <v>616</v>
      </c>
      <c r="BB59" s="10">
        <v>4924</v>
      </c>
      <c r="BC59" s="1" t="s">
        <v>617</v>
      </c>
      <c r="BD59" s="10">
        <v>0</v>
      </c>
      <c r="BE59" s="1" t="s">
        <v>167</v>
      </c>
      <c r="BF59" s="10">
        <v>0</v>
      </c>
      <c r="BG59" s="1" t="s">
        <v>139</v>
      </c>
      <c r="BH59" s="10">
        <v>6816175940</v>
      </c>
      <c r="BI59" s="1" t="s">
        <v>618</v>
      </c>
      <c r="BJ59" s="10">
        <v>966</v>
      </c>
      <c r="BK59" s="1" t="s">
        <v>611</v>
      </c>
      <c r="BL59" s="10">
        <v>3390000</v>
      </c>
      <c r="BM59" s="1" t="s">
        <v>370</v>
      </c>
      <c r="BN59" s="10">
        <v>117</v>
      </c>
      <c r="BO59" s="1" t="s">
        <v>139</v>
      </c>
      <c r="BP59" s="10">
        <v>6418370636</v>
      </c>
      <c r="BQ59" s="1" t="s">
        <v>619</v>
      </c>
      <c r="BR59" s="10">
        <v>910</v>
      </c>
      <c r="BS59" s="1" t="s">
        <v>757</v>
      </c>
      <c r="BT59" s="10">
        <v>36445913</v>
      </c>
      <c r="BU59" s="1" t="s">
        <v>697</v>
      </c>
      <c r="BV59" s="10">
        <v>1253</v>
      </c>
      <c r="BW59" s="1" t="s">
        <v>141</v>
      </c>
      <c r="BX59" s="10">
        <v>5675715916</v>
      </c>
      <c r="BY59" s="1" t="s">
        <v>620</v>
      </c>
      <c r="BZ59" s="10">
        <v>804</v>
      </c>
      <c r="CA59" s="1" t="s">
        <v>756</v>
      </c>
      <c r="CB59" s="10">
        <v>38647460</v>
      </c>
      <c r="CC59" s="1" t="s">
        <v>574</v>
      </c>
      <c r="CD59" s="10">
        <v>1328</v>
      </c>
      <c r="CE59" s="1" t="s">
        <v>141</v>
      </c>
      <c r="CF59" s="10">
        <v>4062872544</v>
      </c>
      <c r="CG59" s="1" t="s">
        <v>567</v>
      </c>
      <c r="CH59" s="10">
        <v>576</v>
      </c>
      <c r="CI59" s="10">
        <v>302425999</v>
      </c>
      <c r="CJ59" s="10">
        <v>11996170</v>
      </c>
      <c r="CK59" s="35" t="s">
        <v>897</v>
      </c>
      <c r="CL59" s="22" t="s">
        <v>1057</v>
      </c>
      <c r="CM59" s="1" t="s">
        <v>154</v>
      </c>
      <c r="CN59" s="10">
        <v>34302062</v>
      </c>
      <c r="CO59" s="10">
        <v>2143851</v>
      </c>
      <c r="CP59" s="15">
        <v>6.2498999999999999E-2</v>
      </c>
      <c r="CQ59" s="1" t="s">
        <v>155</v>
      </c>
      <c r="CR59" s="10">
        <v>34152062</v>
      </c>
      <c r="CS59" s="10">
        <v>2293851</v>
      </c>
      <c r="CT59" s="15">
        <v>6.7165000000000002E-2</v>
      </c>
      <c r="CU59" s="1" t="s">
        <v>155</v>
      </c>
      <c r="CV59" s="10">
        <v>30217460</v>
      </c>
      <c r="CW59" s="10">
        <v>8430000</v>
      </c>
      <c r="CX59" s="15">
        <v>0.27897778304330001</v>
      </c>
      <c r="CY59" s="1" t="s">
        <v>155</v>
      </c>
      <c r="CZ59" s="1" t="s">
        <v>144</v>
      </c>
      <c r="DA59" s="10">
        <v>46175909</v>
      </c>
      <c r="DB59" s="37" t="s">
        <v>814</v>
      </c>
      <c r="DC59" s="10">
        <v>272093796</v>
      </c>
      <c r="DD59" s="37" t="s">
        <v>1018</v>
      </c>
      <c r="DE59" s="39" t="s">
        <v>1052</v>
      </c>
      <c r="DF59" s="10">
        <v>16640524809</v>
      </c>
      <c r="DG59" s="10">
        <v>49813517143</v>
      </c>
      <c r="DH59" s="10">
        <v>75093373</v>
      </c>
      <c r="DI59" s="10">
        <v>36445913</v>
      </c>
      <c r="DJ59" s="10">
        <v>36445913</v>
      </c>
      <c r="DK59" s="10">
        <v>38647460</v>
      </c>
      <c r="DL59" s="10">
        <v>0</v>
      </c>
      <c r="DM59" s="12">
        <v>11</v>
      </c>
      <c r="DN59" s="12">
        <v>4</v>
      </c>
      <c r="DO59" s="1" t="s">
        <v>1059</v>
      </c>
      <c r="DP59" s="15">
        <v>0.10254890337</v>
      </c>
      <c r="DQ59" s="1" t="s">
        <v>171</v>
      </c>
      <c r="DR59" s="12">
        <v>3968</v>
      </c>
      <c r="DS59" s="13">
        <v>10381</v>
      </c>
      <c r="DT59" s="13">
        <v>9185</v>
      </c>
      <c r="DU59" s="13">
        <v>18925</v>
      </c>
      <c r="DV59" s="1" t="s">
        <v>1164</v>
      </c>
      <c r="DW59" s="1" t="s">
        <v>608</v>
      </c>
      <c r="DX59" s="32">
        <v>7713</v>
      </c>
      <c r="DY59" s="2" t="str">
        <f t="shared" si="5"/>
        <v>higher</v>
      </c>
      <c r="DZ59" s="33">
        <f>INDEX('[1]Statewide Per Capita for PressR'!$B$3:$B$31,MATCH(DW59,'[1]Statewide Per Capita for PressR'!$A$3:$A$31,0))</f>
        <v>4924.1661209310741</v>
      </c>
      <c r="EA59" s="1" t="s">
        <v>755</v>
      </c>
      <c r="EB59" s="32">
        <f t="shared" si="6"/>
        <v>1328.3652986870145</v>
      </c>
      <c r="EC59" s="2" t="str">
        <f t="shared" si="3"/>
        <v>higher</v>
      </c>
      <c r="ED59" s="33">
        <f>INDEX('[1]Statewide Per Capita for PressR'!$B$3:$B$31,MATCH(EA59,'[1]Statewide Per Capita for PressR'!$A$3:$A$31,0))</f>
        <v>576.18454367319453</v>
      </c>
      <c r="EE59" s="1" t="s">
        <v>758</v>
      </c>
      <c r="EF59" s="2">
        <f t="shared" si="7"/>
        <v>1252.6951605141953</v>
      </c>
      <c r="EG59" s="2" t="str">
        <f t="shared" si="4"/>
        <v>higher</v>
      </c>
      <c r="EH59" s="33">
        <f>INDEX('[1]Statewide Per Capita for PressR'!$B$3:$B$31,MATCH(EE59,'[1]Statewide Per Capita for PressR'!$A$3:$A$31,0))</f>
        <v>804.91321095184901</v>
      </c>
      <c r="EJ59" s="2"/>
    </row>
    <row r="60" spans="1:140" x14ac:dyDescent="0.25">
      <c r="A60" s="1">
        <v>59</v>
      </c>
      <c r="B60" s="1" t="s">
        <v>378</v>
      </c>
      <c r="C60" s="10">
        <v>166748555</v>
      </c>
      <c r="D60" s="35" t="s">
        <v>978</v>
      </c>
      <c r="E60" s="2">
        <v>55</v>
      </c>
      <c r="F60" s="1" t="s">
        <v>205</v>
      </c>
      <c r="G60" s="2">
        <v>44</v>
      </c>
      <c r="H60" s="1" t="s">
        <v>334</v>
      </c>
      <c r="I60" s="2">
        <v>73</v>
      </c>
      <c r="J60" s="1" t="s">
        <v>197</v>
      </c>
      <c r="K60" s="2">
        <v>36</v>
      </c>
      <c r="L60" s="1" t="s">
        <v>277</v>
      </c>
      <c r="M60" s="2">
        <v>15</v>
      </c>
      <c r="N60" s="1" t="s">
        <v>281</v>
      </c>
      <c r="O60" s="2">
        <v>25</v>
      </c>
      <c r="P60" s="1" t="s">
        <v>157</v>
      </c>
      <c r="Q60" s="2">
        <v>75</v>
      </c>
      <c r="R60" s="1" t="s">
        <v>206</v>
      </c>
      <c r="S60" s="2">
        <v>48</v>
      </c>
      <c r="T60" s="1" t="s">
        <v>248</v>
      </c>
      <c r="U60" s="2">
        <v>83</v>
      </c>
      <c r="V60" s="1" t="s">
        <v>175</v>
      </c>
      <c r="W60" s="12">
        <v>375.36</v>
      </c>
      <c r="X60" s="12">
        <v>26875</v>
      </c>
      <c r="Y60" s="12">
        <v>35878</v>
      </c>
      <c r="Z60" s="10">
        <v>4648</v>
      </c>
      <c r="AA60" s="12">
        <v>96</v>
      </c>
      <c r="AB60" s="24" t="s">
        <v>1084</v>
      </c>
      <c r="AC60" s="14">
        <v>9003</v>
      </c>
      <c r="AD60" s="1">
        <v>117</v>
      </c>
      <c r="AE60" s="12">
        <v>7051339</v>
      </c>
      <c r="AF60" s="41" t="s">
        <v>611</v>
      </c>
      <c r="AG60" s="13">
        <v>77882200</v>
      </c>
      <c r="AH60" s="35" t="s">
        <v>847</v>
      </c>
      <c r="AI60" s="41" t="s">
        <v>136</v>
      </c>
      <c r="AJ60" s="10">
        <v>45630668</v>
      </c>
      <c r="AK60" s="35" t="s">
        <v>814</v>
      </c>
      <c r="AL60" s="41" t="s">
        <v>137</v>
      </c>
      <c r="AM60" s="10">
        <v>36960000</v>
      </c>
      <c r="AN60" s="35" t="s">
        <v>806</v>
      </c>
      <c r="AO60" s="1" t="s">
        <v>757</v>
      </c>
      <c r="AP60" s="10">
        <v>6200687</v>
      </c>
      <c r="AQ60" s="1" t="s">
        <v>246</v>
      </c>
      <c r="AR60" s="1" t="s">
        <v>614</v>
      </c>
      <c r="AS60" s="10">
        <v>75000</v>
      </c>
      <c r="AT60" s="1">
        <v>75000</v>
      </c>
      <c r="AU60" s="1" t="s">
        <v>136</v>
      </c>
      <c r="AV60" s="10">
        <v>45630668</v>
      </c>
      <c r="AW60" s="32" t="s">
        <v>814</v>
      </c>
      <c r="AX60" s="10">
        <v>1272</v>
      </c>
      <c r="AY60" s="1" t="s">
        <v>139</v>
      </c>
      <c r="AZ60" s="10">
        <v>34721964611</v>
      </c>
      <c r="BA60" s="1" t="s">
        <v>616</v>
      </c>
      <c r="BB60" s="10">
        <v>4924</v>
      </c>
      <c r="BC60" s="1" t="s">
        <v>617</v>
      </c>
      <c r="BD60" s="10">
        <v>0</v>
      </c>
      <c r="BE60" s="1" t="s">
        <v>167</v>
      </c>
      <c r="BF60" s="10">
        <v>0</v>
      </c>
      <c r="BG60" s="1" t="s">
        <v>139</v>
      </c>
      <c r="BH60" s="10">
        <v>6816175940</v>
      </c>
      <c r="BI60" s="1" t="s">
        <v>618</v>
      </c>
      <c r="BJ60" s="10">
        <v>966</v>
      </c>
      <c r="BK60" s="1" t="s">
        <v>611</v>
      </c>
      <c r="BL60" s="10">
        <v>77882200</v>
      </c>
      <c r="BM60" s="1" t="s">
        <v>699</v>
      </c>
      <c r="BN60" s="10">
        <v>2171</v>
      </c>
      <c r="BO60" s="1" t="s">
        <v>141</v>
      </c>
      <c r="BP60" s="10">
        <v>6418370636</v>
      </c>
      <c r="BQ60" s="1" t="s">
        <v>619</v>
      </c>
      <c r="BR60" s="10">
        <v>910</v>
      </c>
      <c r="BS60" s="1" t="s">
        <v>757</v>
      </c>
      <c r="BT60" s="10">
        <v>6200687</v>
      </c>
      <c r="BU60" s="1" t="s">
        <v>246</v>
      </c>
      <c r="BV60" s="10">
        <v>173</v>
      </c>
      <c r="BW60" s="1" t="s">
        <v>139</v>
      </c>
      <c r="BX60" s="10">
        <v>5675715916</v>
      </c>
      <c r="BY60" s="1" t="s">
        <v>620</v>
      </c>
      <c r="BZ60" s="10">
        <v>804</v>
      </c>
      <c r="CA60" s="1" t="s">
        <v>756</v>
      </c>
      <c r="CB60" s="10">
        <v>0</v>
      </c>
      <c r="CC60" s="1" t="s">
        <v>167</v>
      </c>
      <c r="CD60" s="10">
        <v>0</v>
      </c>
      <c r="CE60" s="1" t="s">
        <v>139</v>
      </c>
      <c r="CF60" s="10">
        <v>4062872544</v>
      </c>
      <c r="CG60" s="1" t="s">
        <v>567</v>
      </c>
      <c r="CH60" s="10">
        <v>576</v>
      </c>
      <c r="CI60" s="10">
        <v>97959112</v>
      </c>
      <c r="CJ60" s="10">
        <v>68789443</v>
      </c>
      <c r="CK60" s="35" t="s">
        <v>817</v>
      </c>
      <c r="CL60" s="22" t="s">
        <v>1082</v>
      </c>
      <c r="CM60" s="1" t="s">
        <v>154</v>
      </c>
      <c r="CN60" s="10">
        <v>5072437</v>
      </c>
      <c r="CO60" s="10">
        <v>1128250</v>
      </c>
      <c r="CP60" s="15">
        <v>0.22242700000000001</v>
      </c>
      <c r="CQ60" s="1" t="s">
        <v>155</v>
      </c>
      <c r="CR60" s="10">
        <v>5072437</v>
      </c>
      <c r="CS60" s="10">
        <v>1128250</v>
      </c>
      <c r="CT60" s="15">
        <v>0.22242700000000001</v>
      </c>
      <c r="CU60" s="1" t="s">
        <v>155</v>
      </c>
      <c r="CV60" s="10">
        <v>0</v>
      </c>
      <c r="CW60" s="10">
        <v>0</v>
      </c>
      <c r="CX60" s="15">
        <v>0</v>
      </c>
      <c r="CY60" s="1" t="s">
        <v>169</v>
      </c>
      <c r="CZ60" s="1" t="s">
        <v>144</v>
      </c>
      <c r="DA60" s="10">
        <v>35545073</v>
      </c>
      <c r="DB60" s="37" t="s">
        <v>880</v>
      </c>
      <c r="DC60" s="10">
        <v>122804868</v>
      </c>
      <c r="DD60" s="37" t="s">
        <v>906</v>
      </c>
      <c r="DE60" s="39" t="s">
        <v>1065</v>
      </c>
      <c r="DF60" s="10">
        <v>16640524809</v>
      </c>
      <c r="DG60" s="10">
        <v>49813517143</v>
      </c>
      <c r="DH60" s="10">
        <v>6200687</v>
      </c>
      <c r="DI60" s="10">
        <v>6200687</v>
      </c>
      <c r="DJ60" s="10">
        <v>6200687</v>
      </c>
      <c r="DK60" s="10">
        <v>0</v>
      </c>
      <c r="DL60" s="10">
        <v>0</v>
      </c>
      <c r="DM60" s="12">
        <v>10</v>
      </c>
      <c r="DN60" s="12">
        <v>1</v>
      </c>
      <c r="DO60" s="1" t="s">
        <v>1072</v>
      </c>
      <c r="DP60" s="15">
        <v>0.10254890337</v>
      </c>
      <c r="DQ60" s="1" t="s">
        <v>145</v>
      </c>
      <c r="DR60" s="12">
        <v>5202</v>
      </c>
      <c r="DS60" s="13">
        <v>1192</v>
      </c>
      <c r="DT60" s="13">
        <v>1192</v>
      </c>
      <c r="DU60" s="13">
        <v>1192</v>
      </c>
      <c r="DV60" s="1" t="s">
        <v>1165</v>
      </c>
      <c r="DW60" s="1" t="s">
        <v>749</v>
      </c>
      <c r="DX60" s="32">
        <v>2171</v>
      </c>
      <c r="DY60" s="2" t="str">
        <f t="shared" si="5"/>
        <v>higher</v>
      </c>
      <c r="DZ60" s="33">
        <f>INDEX('[1]Statewide Per Capita for PressR'!$B$3:$B$31,MATCH(DW60,'[1]Statewide Per Capita for PressR'!$A$3:$A$31,0))</f>
        <v>910.23430244950634</v>
      </c>
      <c r="EA60" s="1" t="s">
        <v>608</v>
      </c>
      <c r="EB60" s="32">
        <f t="shared" si="6"/>
        <v>1271.8286415073303</v>
      </c>
      <c r="EC60" s="2" t="str">
        <f t="shared" si="3"/>
        <v>lower</v>
      </c>
      <c r="ED60" s="33">
        <f>INDEX('[1]Statewide Per Capita for PressR'!$B$3:$B$31,MATCH(EA60,'[1]Statewide Per Capita for PressR'!$A$3:$A$31,0))</f>
        <v>4924.1661209310741</v>
      </c>
      <c r="EE60" s="1" t="s">
        <v>609</v>
      </c>
      <c r="EF60" s="2">
        <f t="shared" si="7"/>
        <v>1030.1577568426333</v>
      </c>
      <c r="EG60" s="2" t="str">
        <f t="shared" si="4"/>
        <v>higher</v>
      </c>
      <c r="EH60" s="33">
        <f>INDEX('[1]Statewide Per Capita for PressR'!$B$3:$B$31,MATCH(EE60,'[1]Statewide Per Capita for PressR'!$A$3:$A$31,0))</f>
        <v>272.32551236013472</v>
      </c>
      <c r="EJ60" s="2"/>
    </row>
    <row r="61" spans="1:140" x14ac:dyDescent="0.25">
      <c r="A61" s="1">
        <v>60</v>
      </c>
      <c r="B61" s="1" t="s">
        <v>380</v>
      </c>
      <c r="C61" s="10">
        <v>492356353</v>
      </c>
      <c r="D61" s="35" t="s">
        <v>979</v>
      </c>
      <c r="E61" s="2">
        <v>20</v>
      </c>
      <c r="F61" s="1" t="s">
        <v>150</v>
      </c>
      <c r="G61" s="2">
        <v>14</v>
      </c>
      <c r="H61" s="1" t="s">
        <v>186</v>
      </c>
      <c r="I61" s="2">
        <v>74</v>
      </c>
      <c r="J61" s="1" t="s">
        <v>304</v>
      </c>
      <c r="K61" s="2">
        <v>20</v>
      </c>
      <c r="L61" s="1" t="s">
        <v>150</v>
      </c>
      <c r="M61" s="2">
        <v>7</v>
      </c>
      <c r="N61" s="1" t="s">
        <v>290</v>
      </c>
      <c r="O61" s="2">
        <v>9</v>
      </c>
      <c r="P61" s="1" t="s">
        <v>363</v>
      </c>
      <c r="Q61" s="2">
        <v>8</v>
      </c>
      <c r="R61" s="1" t="s">
        <v>381</v>
      </c>
      <c r="S61" s="2">
        <v>12</v>
      </c>
      <c r="T61" s="1" t="s">
        <v>149</v>
      </c>
      <c r="U61" s="2">
        <v>14</v>
      </c>
      <c r="V61" s="1" t="s">
        <v>186</v>
      </c>
      <c r="W61" s="12">
        <v>612.86</v>
      </c>
      <c r="X61" s="12">
        <v>69723</v>
      </c>
      <c r="Y61" s="12">
        <v>108159</v>
      </c>
      <c r="Z61" s="10">
        <v>4552</v>
      </c>
      <c r="AA61" s="12">
        <v>176</v>
      </c>
      <c r="AB61" s="24" t="s">
        <v>1044</v>
      </c>
      <c r="AC61" s="14">
        <v>38436</v>
      </c>
      <c r="AD61" s="1">
        <v>119</v>
      </c>
      <c r="AE61" s="12">
        <v>7051339</v>
      </c>
      <c r="AF61" s="41" t="s">
        <v>136</v>
      </c>
      <c r="AG61" s="13">
        <v>227898954</v>
      </c>
      <c r="AH61" s="35" t="s">
        <v>815</v>
      </c>
      <c r="AI61" s="41" t="s">
        <v>756</v>
      </c>
      <c r="AJ61" s="10">
        <v>101486000</v>
      </c>
      <c r="AK61" s="35" t="s">
        <v>895</v>
      </c>
      <c r="AL61" s="41" t="s">
        <v>617</v>
      </c>
      <c r="AM61" s="10">
        <v>54398483</v>
      </c>
      <c r="AN61" s="35" t="s">
        <v>879</v>
      </c>
      <c r="AO61" s="1" t="s">
        <v>757</v>
      </c>
      <c r="AP61" s="10">
        <v>36562916</v>
      </c>
      <c r="AQ61" s="1" t="s">
        <v>701</v>
      </c>
      <c r="AR61" s="1" t="s">
        <v>614</v>
      </c>
      <c r="AS61" s="10">
        <v>18560000</v>
      </c>
      <c r="AT61" s="1" t="s">
        <v>702</v>
      </c>
      <c r="AU61" s="1" t="s">
        <v>136</v>
      </c>
      <c r="AV61" s="10">
        <v>227898954</v>
      </c>
      <c r="AW61" s="32" t="s">
        <v>815</v>
      </c>
      <c r="AX61" s="10">
        <v>2107</v>
      </c>
      <c r="AY61" s="1" t="s">
        <v>139</v>
      </c>
      <c r="AZ61" s="10">
        <v>34721964611</v>
      </c>
      <c r="BA61" s="1" t="s">
        <v>616</v>
      </c>
      <c r="BB61" s="10">
        <v>4924</v>
      </c>
      <c r="BC61" s="1" t="s">
        <v>617</v>
      </c>
      <c r="BD61" s="10">
        <v>54398483</v>
      </c>
      <c r="BE61" s="1" t="s">
        <v>581</v>
      </c>
      <c r="BF61" s="10">
        <v>503</v>
      </c>
      <c r="BG61" s="1" t="s">
        <v>139</v>
      </c>
      <c r="BH61" s="10">
        <v>6816175940</v>
      </c>
      <c r="BI61" s="1" t="s">
        <v>618</v>
      </c>
      <c r="BJ61" s="10">
        <v>966</v>
      </c>
      <c r="BK61" s="1" t="s">
        <v>611</v>
      </c>
      <c r="BL61" s="10">
        <v>17725000</v>
      </c>
      <c r="BM61" s="1" t="s">
        <v>221</v>
      </c>
      <c r="BN61" s="10">
        <v>164</v>
      </c>
      <c r="BO61" s="1" t="s">
        <v>139</v>
      </c>
      <c r="BP61" s="10">
        <v>6418370636</v>
      </c>
      <c r="BQ61" s="1" t="s">
        <v>619</v>
      </c>
      <c r="BR61" s="10">
        <v>910</v>
      </c>
      <c r="BS61" s="1" t="s">
        <v>757</v>
      </c>
      <c r="BT61" s="10">
        <v>36562916</v>
      </c>
      <c r="BU61" s="1" t="s">
        <v>701</v>
      </c>
      <c r="BV61" s="10">
        <v>338</v>
      </c>
      <c r="BW61" s="1" t="s">
        <v>139</v>
      </c>
      <c r="BX61" s="10">
        <v>5675715916</v>
      </c>
      <c r="BY61" s="1" t="s">
        <v>620</v>
      </c>
      <c r="BZ61" s="10">
        <v>804</v>
      </c>
      <c r="CA61" s="1" t="s">
        <v>756</v>
      </c>
      <c r="CB61" s="10">
        <v>101486000</v>
      </c>
      <c r="CC61" s="1" t="s">
        <v>700</v>
      </c>
      <c r="CD61" s="10">
        <v>938</v>
      </c>
      <c r="CE61" s="1" t="s">
        <v>141</v>
      </c>
      <c r="CF61" s="10">
        <v>4062872544</v>
      </c>
      <c r="CG61" s="1" t="s">
        <v>567</v>
      </c>
      <c r="CH61" s="10">
        <v>576</v>
      </c>
      <c r="CI61" s="10">
        <v>478054879</v>
      </c>
      <c r="CJ61" s="10">
        <v>14301474</v>
      </c>
      <c r="CK61" s="35" t="s">
        <v>822</v>
      </c>
      <c r="CL61" s="22" t="s">
        <v>1078</v>
      </c>
      <c r="CM61" s="1" t="s">
        <v>154</v>
      </c>
      <c r="CN61" s="10">
        <v>27741730</v>
      </c>
      <c r="CO61" s="10">
        <v>8821186</v>
      </c>
      <c r="CP61" s="15">
        <v>0.31797500000000001</v>
      </c>
      <c r="CQ61" s="1" t="s">
        <v>155</v>
      </c>
      <c r="CR61" s="10">
        <v>27741730</v>
      </c>
      <c r="CS61" s="10">
        <v>8821186</v>
      </c>
      <c r="CT61" s="15">
        <v>0.31797500000000001</v>
      </c>
      <c r="CU61" s="1" t="s">
        <v>155</v>
      </c>
      <c r="CV61" s="10">
        <v>81486000</v>
      </c>
      <c r="CW61" s="10">
        <v>20000000</v>
      </c>
      <c r="CX61" s="15">
        <v>0.24544093463909999</v>
      </c>
      <c r="CY61" s="1" t="s">
        <v>155</v>
      </c>
      <c r="CZ61" s="1" t="s">
        <v>144</v>
      </c>
      <c r="DA61" s="10">
        <v>189943760</v>
      </c>
      <c r="DB61" s="37" t="s">
        <v>923</v>
      </c>
      <c r="DC61" s="10">
        <v>383258954</v>
      </c>
      <c r="DD61" s="37" t="s">
        <v>1019</v>
      </c>
      <c r="DE61" s="39" t="s">
        <v>1058</v>
      </c>
      <c r="DF61" s="10">
        <v>16640524809</v>
      </c>
      <c r="DG61" s="10">
        <v>49813517143</v>
      </c>
      <c r="DH61" s="10">
        <v>138048916</v>
      </c>
      <c r="DI61" s="10">
        <v>36562916</v>
      </c>
      <c r="DJ61" s="10">
        <v>36562916</v>
      </c>
      <c r="DK61" s="10">
        <v>101486000</v>
      </c>
      <c r="DL61" s="10">
        <v>0</v>
      </c>
      <c r="DM61" s="12">
        <v>21</v>
      </c>
      <c r="DN61" s="12">
        <v>1</v>
      </c>
      <c r="DO61" s="1" t="s">
        <v>1043</v>
      </c>
      <c r="DP61" s="15">
        <v>0.10254890337</v>
      </c>
      <c r="DQ61" s="1" t="s">
        <v>145</v>
      </c>
      <c r="DR61" s="12">
        <v>12298</v>
      </c>
      <c r="DS61" s="13">
        <v>3094</v>
      </c>
      <c r="DT61" s="13">
        <v>2973</v>
      </c>
      <c r="DU61" s="13">
        <v>11225</v>
      </c>
      <c r="DV61" s="1" t="s">
        <v>1166</v>
      </c>
      <c r="DW61" s="1" t="s">
        <v>608</v>
      </c>
      <c r="DX61" s="32">
        <v>2107</v>
      </c>
      <c r="DY61" s="2" t="str">
        <f t="shared" si="5"/>
        <v>lower</v>
      </c>
      <c r="DZ61" s="33">
        <f>INDEX('[1]Statewide Per Capita for PressR'!$B$3:$B$31,MATCH(DW61,'[1]Statewide Per Capita for PressR'!$A$3:$A$31,0))</f>
        <v>4924.1661209310741</v>
      </c>
      <c r="EA61" s="1" t="s">
        <v>755</v>
      </c>
      <c r="EB61" s="32">
        <f t="shared" si="6"/>
        <v>938.30379348921497</v>
      </c>
      <c r="EC61" s="2" t="str">
        <f t="shared" si="3"/>
        <v>higher</v>
      </c>
      <c r="ED61" s="33">
        <f>INDEX('[1]Statewide Per Capita for PressR'!$B$3:$B$31,MATCH(EA61,'[1]Statewide Per Capita for PressR'!$A$3:$A$31,0))</f>
        <v>576.18454367319453</v>
      </c>
      <c r="EE61" s="1" t="s">
        <v>748</v>
      </c>
      <c r="EF61" s="2">
        <f t="shared" si="7"/>
        <v>502.94920441202305</v>
      </c>
      <c r="EG61" s="2" t="str">
        <f t="shared" si="4"/>
        <v>lower</v>
      </c>
      <c r="EH61" s="33">
        <f>INDEX('[1]Statewide Per Capita for PressR'!$B$3:$B$31,MATCH(EE61,'[1]Statewide Per Capita for PressR'!$A$3:$A$31,0))</f>
        <v>966.64987174776309</v>
      </c>
      <c r="EJ61" s="2"/>
    </row>
    <row r="62" spans="1:140" x14ac:dyDescent="0.25">
      <c r="A62" s="1">
        <v>61</v>
      </c>
      <c r="B62" s="1" t="s">
        <v>382</v>
      </c>
      <c r="C62" s="10">
        <v>23710305</v>
      </c>
      <c r="D62" s="35" t="s">
        <v>807</v>
      </c>
      <c r="E62" s="2">
        <v>95</v>
      </c>
      <c r="F62" s="1" t="s">
        <v>324</v>
      </c>
      <c r="G62" s="2">
        <v>83</v>
      </c>
      <c r="H62" s="1" t="s">
        <v>175</v>
      </c>
      <c r="I62" s="2">
        <v>95</v>
      </c>
      <c r="J62" s="1" t="s">
        <v>324</v>
      </c>
      <c r="K62" s="2">
        <v>52</v>
      </c>
      <c r="L62" s="1" t="s">
        <v>163</v>
      </c>
      <c r="M62" s="2">
        <v>31</v>
      </c>
      <c r="N62" s="1" t="s">
        <v>280</v>
      </c>
      <c r="O62" s="2">
        <v>57</v>
      </c>
      <c r="P62" s="1" t="s">
        <v>241</v>
      </c>
      <c r="Q62" s="2">
        <v>80</v>
      </c>
      <c r="R62" s="1" t="s">
        <v>226</v>
      </c>
      <c r="S62" s="2">
        <v>80</v>
      </c>
      <c r="T62" s="1" t="s">
        <v>226</v>
      </c>
      <c r="U62" s="2">
        <v>56</v>
      </c>
      <c r="V62" s="1" t="s">
        <v>328</v>
      </c>
      <c r="W62" s="12">
        <v>194.86</v>
      </c>
      <c r="X62" s="12">
        <v>11129</v>
      </c>
      <c r="Y62" s="12">
        <v>13272</v>
      </c>
      <c r="Z62" s="10">
        <v>1786</v>
      </c>
      <c r="AA62" s="12">
        <v>68</v>
      </c>
      <c r="AB62" s="24" t="s">
        <v>1077</v>
      </c>
      <c r="AC62" s="14">
        <v>2143</v>
      </c>
      <c r="AD62" s="1">
        <v>121</v>
      </c>
      <c r="AE62" s="12">
        <v>7051339</v>
      </c>
      <c r="AF62" s="41" t="s">
        <v>136</v>
      </c>
      <c r="AG62" s="13">
        <v>13110605</v>
      </c>
      <c r="AH62" s="35" t="s">
        <v>816</v>
      </c>
      <c r="AI62" s="41" t="s">
        <v>611</v>
      </c>
      <c r="AJ62" s="10">
        <v>5730000</v>
      </c>
      <c r="AK62" s="35" t="s">
        <v>840</v>
      </c>
      <c r="AL62" s="41" t="s">
        <v>757</v>
      </c>
      <c r="AM62" s="10">
        <v>2306000</v>
      </c>
      <c r="AN62" s="35" t="s">
        <v>824</v>
      </c>
      <c r="AO62" s="1" t="s">
        <v>756</v>
      </c>
      <c r="AP62" s="10">
        <v>2000000</v>
      </c>
      <c r="AQ62" s="1" t="s">
        <v>317</v>
      </c>
      <c r="AR62" s="1" t="s">
        <v>659</v>
      </c>
      <c r="AS62" s="10">
        <v>453700</v>
      </c>
      <c r="AT62" s="1">
        <v>453700</v>
      </c>
      <c r="AU62" s="1" t="s">
        <v>136</v>
      </c>
      <c r="AV62" s="10">
        <v>13110605</v>
      </c>
      <c r="AW62" s="32" t="s">
        <v>816</v>
      </c>
      <c r="AX62" s="10">
        <v>988</v>
      </c>
      <c r="AY62" s="1" t="s">
        <v>139</v>
      </c>
      <c r="AZ62" s="10">
        <v>34721964611</v>
      </c>
      <c r="BA62" s="1" t="s">
        <v>616</v>
      </c>
      <c r="BB62" s="10">
        <v>4924</v>
      </c>
      <c r="BC62" s="1" t="s">
        <v>617</v>
      </c>
      <c r="BD62" s="10">
        <v>0</v>
      </c>
      <c r="BE62" s="1" t="s">
        <v>167</v>
      </c>
      <c r="BF62" s="10">
        <v>0</v>
      </c>
      <c r="BG62" s="1" t="s">
        <v>139</v>
      </c>
      <c r="BH62" s="10">
        <v>6816175940</v>
      </c>
      <c r="BI62" s="1" t="s">
        <v>618</v>
      </c>
      <c r="BJ62" s="10">
        <v>966</v>
      </c>
      <c r="BK62" s="1" t="s">
        <v>611</v>
      </c>
      <c r="BL62" s="10">
        <v>5730000</v>
      </c>
      <c r="BM62" s="1" t="s">
        <v>373</v>
      </c>
      <c r="BN62" s="10">
        <v>432</v>
      </c>
      <c r="BO62" s="1" t="s">
        <v>139</v>
      </c>
      <c r="BP62" s="10">
        <v>6418370636</v>
      </c>
      <c r="BQ62" s="1" t="s">
        <v>619</v>
      </c>
      <c r="BR62" s="10">
        <v>910</v>
      </c>
      <c r="BS62" s="1" t="s">
        <v>757</v>
      </c>
      <c r="BT62" s="10">
        <v>2306000</v>
      </c>
      <c r="BU62" s="1" t="s">
        <v>170</v>
      </c>
      <c r="BV62" s="10">
        <v>174</v>
      </c>
      <c r="BW62" s="1" t="s">
        <v>139</v>
      </c>
      <c r="BX62" s="10">
        <v>5675715916</v>
      </c>
      <c r="BY62" s="1" t="s">
        <v>620</v>
      </c>
      <c r="BZ62" s="10">
        <v>804</v>
      </c>
      <c r="CA62" s="1" t="s">
        <v>756</v>
      </c>
      <c r="CB62" s="10">
        <v>2000000</v>
      </c>
      <c r="CC62" s="1" t="s">
        <v>317</v>
      </c>
      <c r="CD62" s="10">
        <v>151</v>
      </c>
      <c r="CE62" s="1" t="s">
        <v>139</v>
      </c>
      <c r="CF62" s="10">
        <v>4062872544</v>
      </c>
      <c r="CG62" s="1" t="s">
        <v>567</v>
      </c>
      <c r="CH62" s="10">
        <v>576</v>
      </c>
      <c r="CI62" s="10">
        <v>21407934</v>
      </c>
      <c r="CJ62" s="10">
        <v>2302371</v>
      </c>
      <c r="CK62" s="35" t="s">
        <v>824</v>
      </c>
      <c r="CL62" s="22" t="s">
        <v>1053</v>
      </c>
      <c r="CM62" s="1" t="s">
        <v>154</v>
      </c>
      <c r="CN62" s="10">
        <v>2971000</v>
      </c>
      <c r="CO62" s="10">
        <v>-665000</v>
      </c>
      <c r="CP62" s="15">
        <v>-0.22383</v>
      </c>
      <c r="CQ62" s="1" t="s">
        <v>143</v>
      </c>
      <c r="CR62" s="10">
        <v>2481000</v>
      </c>
      <c r="CS62" s="10">
        <v>-665000</v>
      </c>
      <c r="CT62" s="15">
        <v>-0.26803700000000003</v>
      </c>
      <c r="CU62" s="1" t="s">
        <v>143</v>
      </c>
      <c r="CV62" s="10">
        <v>0</v>
      </c>
      <c r="CW62" s="10">
        <v>2000000</v>
      </c>
      <c r="CX62" s="15">
        <v>0</v>
      </c>
      <c r="CY62" s="1" t="s">
        <v>155</v>
      </c>
      <c r="CZ62" s="1" t="s">
        <v>144</v>
      </c>
      <c r="DA62" s="10">
        <v>6244305</v>
      </c>
      <c r="DB62" s="37" t="s">
        <v>840</v>
      </c>
      <c r="DC62" s="10">
        <v>19294305</v>
      </c>
      <c r="DD62" s="37" t="s">
        <v>819</v>
      </c>
      <c r="DE62" s="39" t="s">
        <v>1064</v>
      </c>
      <c r="DF62" s="10">
        <v>16640524809</v>
      </c>
      <c r="DG62" s="10">
        <v>49813517143</v>
      </c>
      <c r="DH62" s="10">
        <v>4306000</v>
      </c>
      <c r="DI62" s="10">
        <v>2306000</v>
      </c>
      <c r="DJ62" s="10">
        <v>1816000</v>
      </c>
      <c r="DK62" s="10">
        <v>2000000</v>
      </c>
      <c r="DL62" s="10">
        <v>0</v>
      </c>
      <c r="DM62" s="12">
        <v>4</v>
      </c>
      <c r="DN62" s="12">
        <v>0</v>
      </c>
      <c r="DO62" s="1" t="s">
        <v>1080</v>
      </c>
      <c r="DP62" s="15">
        <v>0.10254890337</v>
      </c>
      <c r="DQ62" s="1" t="s">
        <v>145</v>
      </c>
      <c r="DR62" s="12">
        <v>1672</v>
      </c>
      <c r="DS62" s="13">
        <v>2282</v>
      </c>
      <c r="DT62" s="13">
        <v>1379</v>
      </c>
      <c r="DU62" s="13">
        <v>2575</v>
      </c>
      <c r="DV62" s="1" t="s">
        <v>1167</v>
      </c>
      <c r="DW62" s="1" t="s">
        <v>608</v>
      </c>
      <c r="DX62" s="32">
        <v>988</v>
      </c>
      <c r="DY62" s="2" t="str">
        <f t="shared" si="5"/>
        <v>lower</v>
      </c>
      <c r="DZ62" s="33">
        <f>INDEX('[1]Statewide Per Capita for PressR'!$B$3:$B$31,MATCH(DW62,'[1]Statewide Per Capita for PressR'!$A$3:$A$31,0))</f>
        <v>4924.1661209310741</v>
      </c>
      <c r="EA62" s="1" t="s">
        <v>749</v>
      </c>
      <c r="EB62" s="32">
        <f t="shared" si="6"/>
        <v>431.73598553345391</v>
      </c>
      <c r="EC62" s="2" t="str">
        <f t="shared" si="3"/>
        <v>lower</v>
      </c>
      <c r="ED62" s="33">
        <f>INDEX('[1]Statewide Per Capita for PressR'!$B$3:$B$31,MATCH(EA62,'[1]Statewide Per Capita for PressR'!$A$3:$A$31,0))</f>
        <v>910.23430244950634</v>
      </c>
      <c r="EE62" s="1" t="s">
        <v>758</v>
      </c>
      <c r="EF62" s="2">
        <f t="shared" si="7"/>
        <v>173.74924653405665</v>
      </c>
      <c r="EG62" s="2" t="str">
        <f t="shared" si="4"/>
        <v>lower</v>
      </c>
      <c r="EH62" s="33">
        <f>INDEX('[1]Statewide Per Capita for PressR'!$B$3:$B$31,MATCH(EE62,'[1]Statewide Per Capita for PressR'!$A$3:$A$31,0))</f>
        <v>804.91321095184901</v>
      </c>
      <c r="EJ62" s="2"/>
    </row>
    <row r="63" spans="1:140" x14ac:dyDescent="0.25">
      <c r="A63" s="1">
        <v>62</v>
      </c>
      <c r="B63" s="1" t="s">
        <v>384</v>
      </c>
      <c r="C63" s="10">
        <v>161354760</v>
      </c>
      <c r="D63" s="35" t="s">
        <v>935</v>
      </c>
      <c r="E63" s="2">
        <v>59</v>
      </c>
      <c r="F63" s="1" t="s">
        <v>148</v>
      </c>
      <c r="G63" s="2">
        <v>34</v>
      </c>
      <c r="H63" s="1" t="s">
        <v>228</v>
      </c>
      <c r="I63" s="2">
        <v>86</v>
      </c>
      <c r="J63" s="1" t="s">
        <v>227</v>
      </c>
      <c r="K63" s="2">
        <v>46</v>
      </c>
      <c r="L63" s="1" t="s">
        <v>249</v>
      </c>
      <c r="M63" s="2">
        <v>26</v>
      </c>
      <c r="N63" s="1" t="s">
        <v>224</v>
      </c>
      <c r="O63" s="2">
        <v>26</v>
      </c>
      <c r="P63" s="1" t="s">
        <v>224</v>
      </c>
      <c r="Q63" s="2">
        <v>26</v>
      </c>
      <c r="R63" s="1" t="s">
        <v>224</v>
      </c>
      <c r="S63" s="2">
        <v>23</v>
      </c>
      <c r="T63" s="1" t="s">
        <v>178</v>
      </c>
      <c r="U63" s="2">
        <v>23</v>
      </c>
      <c r="V63" s="1" t="s">
        <v>178</v>
      </c>
      <c r="W63" s="12">
        <v>634.91</v>
      </c>
      <c r="X63" s="12">
        <v>39181</v>
      </c>
      <c r="Y63" s="12">
        <v>47740</v>
      </c>
      <c r="Z63" s="10">
        <v>3380</v>
      </c>
      <c r="AA63" s="12">
        <v>75</v>
      </c>
      <c r="AB63" s="24" t="s">
        <v>1092</v>
      </c>
      <c r="AC63" s="14">
        <v>8559</v>
      </c>
      <c r="AD63" s="1">
        <v>123</v>
      </c>
      <c r="AE63" s="12">
        <v>7051339</v>
      </c>
      <c r="AF63" s="41" t="s">
        <v>136</v>
      </c>
      <c r="AG63" s="13">
        <v>68453352</v>
      </c>
      <c r="AH63" s="35" t="s">
        <v>817</v>
      </c>
      <c r="AI63" s="41" t="s">
        <v>756</v>
      </c>
      <c r="AJ63" s="10">
        <v>26870000</v>
      </c>
      <c r="AK63" s="35" t="s">
        <v>850</v>
      </c>
      <c r="AL63" s="41" t="s">
        <v>757</v>
      </c>
      <c r="AM63" s="10">
        <v>23393892</v>
      </c>
      <c r="AN63" s="35" t="s">
        <v>789</v>
      </c>
      <c r="AO63" s="1" t="s">
        <v>659</v>
      </c>
      <c r="AP63" s="10">
        <v>15414000</v>
      </c>
      <c r="AQ63" s="1" t="s">
        <v>630</v>
      </c>
      <c r="AR63" s="1" t="s">
        <v>611</v>
      </c>
      <c r="AS63" s="10">
        <v>9283865</v>
      </c>
      <c r="AT63" s="1" t="s">
        <v>367</v>
      </c>
      <c r="AU63" s="1" t="s">
        <v>136</v>
      </c>
      <c r="AV63" s="10">
        <v>68453352</v>
      </c>
      <c r="AW63" s="32" t="s">
        <v>817</v>
      </c>
      <c r="AX63" s="10">
        <v>1434</v>
      </c>
      <c r="AY63" s="1" t="s">
        <v>139</v>
      </c>
      <c r="AZ63" s="10">
        <v>34721964611</v>
      </c>
      <c r="BA63" s="1" t="s">
        <v>616</v>
      </c>
      <c r="BB63" s="10">
        <v>4924</v>
      </c>
      <c r="BC63" s="1" t="s">
        <v>617</v>
      </c>
      <c r="BD63" s="10">
        <v>0</v>
      </c>
      <c r="BE63" s="1" t="s">
        <v>167</v>
      </c>
      <c r="BF63" s="10">
        <v>0</v>
      </c>
      <c r="BG63" s="1" t="s">
        <v>139</v>
      </c>
      <c r="BH63" s="10">
        <v>6816175940</v>
      </c>
      <c r="BI63" s="1" t="s">
        <v>618</v>
      </c>
      <c r="BJ63" s="10">
        <v>966</v>
      </c>
      <c r="BK63" s="1" t="s">
        <v>611</v>
      </c>
      <c r="BL63" s="10">
        <v>9283865</v>
      </c>
      <c r="BM63" s="1" t="s">
        <v>367</v>
      </c>
      <c r="BN63" s="10">
        <v>194</v>
      </c>
      <c r="BO63" s="1" t="s">
        <v>139</v>
      </c>
      <c r="BP63" s="10">
        <v>6418370636</v>
      </c>
      <c r="BQ63" s="1" t="s">
        <v>619</v>
      </c>
      <c r="BR63" s="10">
        <v>910</v>
      </c>
      <c r="BS63" s="1" t="s">
        <v>757</v>
      </c>
      <c r="BT63" s="10">
        <v>23393892</v>
      </c>
      <c r="BU63" s="1" t="s">
        <v>704</v>
      </c>
      <c r="BV63" s="10">
        <v>490</v>
      </c>
      <c r="BW63" s="1" t="s">
        <v>139</v>
      </c>
      <c r="BX63" s="10">
        <v>5675715916</v>
      </c>
      <c r="BY63" s="1" t="s">
        <v>620</v>
      </c>
      <c r="BZ63" s="10">
        <v>804</v>
      </c>
      <c r="CA63" s="1" t="s">
        <v>756</v>
      </c>
      <c r="CB63" s="10">
        <v>26870000</v>
      </c>
      <c r="CC63" s="1" t="s">
        <v>703</v>
      </c>
      <c r="CD63" s="10">
        <v>563</v>
      </c>
      <c r="CE63" s="1" t="s">
        <v>139</v>
      </c>
      <c r="CF63" s="10">
        <v>4062872544</v>
      </c>
      <c r="CG63" s="1" t="s">
        <v>567</v>
      </c>
      <c r="CH63" s="10">
        <v>576</v>
      </c>
      <c r="CI63" s="10">
        <v>165234921</v>
      </c>
      <c r="CJ63" s="10">
        <v>-3880161</v>
      </c>
      <c r="CK63" s="35" t="s">
        <v>857</v>
      </c>
      <c r="CL63" s="22" t="s">
        <v>1040</v>
      </c>
      <c r="CM63" s="1" t="s">
        <v>142</v>
      </c>
      <c r="CN63" s="10">
        <v>23236153</v>
      </c>
      <c r="CO63" s="10">
        <v>157739</v>
      </c>
      <c r="CP63" s="15">
        <v>6.7879999999999998E-3</v>
      </c>
      <c r="CQ63" s="1" t="s">
        <v>155</v>
      </c>
      <c r="CR63" s="10">
        <v>21205261</v>
      </c>
      <c r="CS63" s="10">
        <v>142739</v>
      </c>
      <c r="CT63" s="15">
        <v>6.731E-3</v>
      </c>
      <c r="CU63" s="1" t="s">
        <v>155</v>
      </c>
      <c r="CV63" s="10">
        <v>39870000</v>
      </c>
      <c r="CW63" s="10">
        <v>-13000000</v>
      </c>
      <c r="CX63" s="15">
        <v>-0.3260596940055</v>
      </c>
      <c r="CY63" s="1" t="s">
        <v>143</v>
      </c>
      <c r="CZ63" s="1" t="s">
        <v>144</v>
      </c>
      <c r="DA63" s="10">
        <v>28898303</v>
      </c>
      <c r="DB63" s="37" t="s">
        <v>792</v>
      </c>
      <c r="DC63" s="10">
        <v>122080868</v>
      </c>
      <c r="DD63" s="37" t="s">
        <v>1020</v>
      </c>
      <c r="DE63" s="39" t="s">
        <v>1060</v>
      </c>
      <c r="DF63" s="10">
        <v>16640524809</v>
      </c>
      <c r="DG63" s="10">
        <v>49813517143</v>
      </c>
      <c r="DH63" s="10">
        <v>50263892</v>
      </c>
      <c r="DI63" s="10">
        <v>23393892</v>
      </c>
      <c r="DJ63" s="10">
        <v>21348000</v>
      </c>
      <c r="DK63" s="10">
        <v>26870000</v>
      </c>
      <c r="DL63" s="10">
        <v>0</v>
      </c>
      <c r="DM63" s="12">
        <v>16</v>
      </c>
      <c r="DN63" s="12">
        <v>3</v>
      </c>
      <c r="DO63" s="1" t="s">
        <v>1080</v>
      </c>
      <c r="DP63" s="15">
        <v>0.10254890337</v>
      </c>
      <c r="DQ63" s="1" t="s">
        <v>171</v>
      </c>
      <c r="DR63" s="12">
        <v>6219</v>
      </c>
      <c r="DS63" s="13">
        <v>5020</v>
      </c>
      <c r="DT63" s="13">
        <v>3762</v>
      </c>
      <c r="DU63" s="13">
        <v>8082</v>
      </c>
      <c r="DV63" s="1" t="s">
        <v>1168</v>
      </c>
      <c r="DW63" s="1" t="s">
        <v>608</v>
      </c>
      <c r="DX63" s="32">
        <v>1434</v>
      </c>
      <c r="DY63" s="2" t="str">
        <f t="shared" si="5"/>
        <v>lower</v>
      </c>
      <c r="DZ63" s="33">
        <f>INDEX('[1]Statewide Per Capita for PressR'!$B$3:$B$31,MATCH(DW63,'[1]Statewide Per Capita for PressR'!$A$3:$A$31,0))</f>
        <v>4924.1661209310741</v>
      </c>
      <c r="EA63" s="1" t="s">
        <v>755</v>
      </c>
      <c r="EB63" s="32">
        <f t="shared" si="6"/>
        <v>562.84038542103053</v>
      </c>
      <c r="EC63" s="2" t="str">
        <f t="shared" si="3"/>
        <v>lower</v>
      </c>
      <c r="ED63" s="33">
        <f>INDEX('[1]Statewide Per Capita for PressR'!$B$3:$B$31,MATCH(EA63,'[1]Statewide Per Capita for PressR'!$A$3:$A$31,0))</f>
        <v>576.18454367319453</v>
      </c>
      <c r="EE63" s="1" t="s">
        <v>758</v>
      </c>
      <c r="EF63" s="2">
        <f t="shared" si="7"/>
        <v>490.02706325932132</v>
      </c>
      <c r="EG63" s="2" t="str">
        <f t="shared" si="4"/>
        <v>lower</v>
      </c>
      <c r="EH63" s="33">
        <f>INDEX('[1]Statewide Per Capita for PressR'!$B$3:$B$31,MATCH(EE63,'[1]Statewide Per Capita for PressR'!$A$3:$A$31,0))</f>
        <v>804.91321095184901</v>
      </c>
      <c r="EJ63" s="2"/>
    </row>
    <row r="64" spans="1:140" x14ac:dyDescent="0.25">
      <c r="A64" s="1">
        <v>63</v>
      </c>
      <c r="B64" s="1" t="s">
        <v>385</v>
      </c>
      <c r="C64" s="10">
        <v>2478441340</v>
      </c>
      <c r="D64" s="35" t="s">
        <v>832</v>
      </c>
      <c r="E64" s="2">
        <v>7</v>
      </c>
      <c r="F64" s="1" t="s">
        <v>290</v>
      </c>
      <c r="G64" s="2">
        <v>7</v>
      </c>
      <c r="H64" s="1" t="s">
        <v>290</v>
      </c>
      <c r="I64" s="2">
        <v>19</v>
      </c>
      <c r="J64" s="1" t="s">
        <v>236</v>
      </c>
      <c r="K64" s="2">
        <v>7</v>
      </c>
      <c r="L64" s="1" t="s">
        <v>290</v>
      </c>
      <c r="M64" s="2">
        <v>4</v>
      </c>
      <c r="N64" s="1" t="s">
        <v>319</v>
      </c>
      <c r="O64" s="2">
        <v>5</v>
      </c>
      <c r="P64" s="1" t="s">
        <v>355</v>
      </c>
      <c r="Q64" s="2">
        <v>6</v>
      </c>
      <c r="R64" s="1" t="s">
        <v>275</v>
      </c>
      <c r="S64" s="2">
        <v>7</v>
      </c>
      <c r="T64" s="1" t="s">
        <v>657</v>
      </c>
      <c r="U64" s="2">
        <v>20</v>
      </c>
      <c r="V64" s="1" t="s">
        <v>150</v>
      </c>
      <c r="W64" s="12">
        <v>539.28</v>
      </c>
      <c r="X64" s="12">
        <v>135430</v>
      </c>
      <c r="Y64" s="12">
        <v>235201</v>
      </c>
      <c r="Z64" s="10">
        <v>10538</v>
      </c>
      <c r="AA64" s="12">
        <v>436</v>
      </c>
      <c r="AB64" s="24" t="s">
        <v>1097</v>
      </c>
      <c r="AC64" s="14">
        <v>99771</v>
      </c>
      <c r="AD64" s="1">
        <v>125</v>
      </c>
      <c r="AE64" s="12">
        <v>7051339</v>
      </c>
      <c r="AF64" s="41" t="s">
        <v>136</v>
      </c>
      <c r="AG64" s="13">
        <v>1280183943</v>
      </c>
      <c r="AH64" s="35" t="s">
        <v>818</v>
      </c>
      <c r="AI64" s="41" t="s">
        <v>756</v>
      </c>
      <c r="AJ64" s="10">
        <v>246760168</v>
      </c>
      <c r="AK64" s="35" t="s">
        <v>858</v>
      </c>
      <c r="AL64" s="41" t="s">
        <v>617</v>
      </c>
      <c r="AM64" s="10">
        <v>222165000</v>
      </c>
      <c r="AN64" s="35" t="s">
        <v>801</v>
      </c>
      <c r="AO64" s="1" t="s">
        <v>611</v>
      </c>
      <c r="AP64" s="10">
        <v>176861000</v>
      </c>
      <c r="AQ64" s="1" t="s">
        <v>706</v>
      </c>
      <c r="AR64" s="1" t="s">
        <v>614</v>
      </c>
      <c r="AS64" s="10">
        <v>142147000</v>
      </c>
      <c r="AT64" s="1" t="s">
        <v>707</v>
      </c>
      <c r="AU64" s="1" t="s">
        <v>136</v>
      </c>
      <c r="AV64" s="10">
        <v>1280183943</v>
      </c>
      <c r="AW64" s="32" t="s">
        <v>818</v>
      </c>
      <c r="AX64" s="10">
        <v>5443</v>
      </c>
      <c r="AY64" s="1" t="s">
        <v>141</v>
      </c>
      <c r="AZ64" s="10">
        <v>34721964611</v>
      </c>
      <c r="BA64" s="1" t="s">
        <v>616</v>
      </c>
      <c r="BB64" s="10">
        <v>4924</v>
      </c>
      <c r="BC64" s="1" t="s">
        <v>617</v>
      </c>
      <c r="BD64" s="10">
        <v>222165000</v>
      </c>
      <c r="BE64" s="1" t="s">
        <v>587</v>
      </c>
      <c r="BF64" s="10">
        <v>945</v>
      </c>
      <c r="BG64" s="1" t="s">
        <v>139</v>
      </c>
      <c r="BH64" s="10">
        <v>6816175940</v>
      </c>
      <c r="BI64" s="1" t="s">
        <v>618</v>
      </c>
      <c r="BJ64" s="10">
        <v>966</v>
      </c>
      <c r="BK64" s="1" t="s">
        <v>611</v>
      </c>
      <c r="BL64" s="10">
        <v>176861000</v>
      </c>
      <c r="BM64" s="1" t="s">
        <v>706</v>
      </c>
      <c r="BN64" s="10">
        <v>752</v>
      </c>
      <c r="BO64" s="1" t="s">
        <v>139</v>
      </c>
      <c r="BP64" s="10">
        <v>6418370636</v>
      </c>
      <c r="BQ64" s="1" t="s">
        <v>619</v>
      </c>
      <c r="BR64" s="10">
        <v>910</v>
      </c>
      <c r="BS64" s="1" t="s">
        <v>757</v>
      </c>
      <c r="BT64" s="10">
        <v>87659189</v>
      </c>
      <c r="BU64" s="1" t="s">
        <v>179</v>
      </c>
      <c r="BV64" s="10">
        <v>373</v>
      </c>
      <c r="BW64" s="1" t="s">
        <v>139</v>
      </c>
      <c r="BX64" s="10">
        <v>5675715916</v>
      </c>
      <c r="BY64" s="1" t="s">
        <v>620</v>
      </c>
      <c r="BZ64" s="10">
        <v>804</v>
      </c>
      <c r="CA64" s="1" t="s">
        <v>756</v>
      </c>
      <c r="CB64" s="10">
        <v>246760168</v>
      </c>
      <c r="CC64" s="1" t="s">
        <v>705</v>
      </c>
      <c r="CD64" s="10">
        <v>1049</v>
      </c>
      <c r="CE64" s="1" t="s">
        <v>141</v>
      </c>
      <c r="CF64" s="10">
        <v>4062872544</v>
      </c>
      <c r="CG64" s="1" t="s">
        <v>567</v>
      </c>
      <c r="CH64" s="10">
        <v>576</v>
      </c>
      <c r="CI64" s="10">
        <v>2360823423</v>
      </c>
      <c r="CJ64" s="10">
        <v>117617917</v>
      </c>
      <c r="CK64" s="35" t="s">
        <v>827</v>
      </c>
      <c r="CL64" s="22" t="s">
        <v>1043</v>
      </c>
      <c r="CM64" s="1" t="s">
        <v>154</v>
      </c>
      <c r="CN64" s="10">
        <v>79444566</v>
      </c>
      <c r="CO64" s="10">
        <v>8214623</v>
      </c>
      <c r="CP64" s="15">
        <v>0.10340000000000001</v>
      </c>
      <c r="CQ64" s="1" t="s">
        <v>155</v>
      </c>
      <c r="CR64" s="10">
        <v>64695666</v>
      </c>
      <c r="CS64" s="10">
        <v>9816257</v>
      </c>
      <c r="CT64" s="15">
        <v>0.151729</v>
      </c>
      <c r="CU64" s="1" t="s">
        <v>155</v>
      </c>
      <c r="CV64" s="10">
        <v>230500000</v>
      </c>
      <c r="CW64" s="10">
        <v>16260168</v>
      </c>
      <c r="CX64" s="15">
        <v>7.0543028199599997E-2</v>
      </c>
      <c r="CY64" s="1" t="s">
        <v>155</v>
      </c>
      <c r="CZ64" s="1" t="s">
        <v>144</v>
      </c>
      <c r="DA64" s="10">
        <v>419841898</v>
      </c>
      <c r="DB64" s="37" t="s">
        <v>924</v>
      </c>
      <c r="DC64" s="10">
        <v>2123451983</v>
      </c>
      <c r="DD64" s="37" t="s">
        <v>791</v>
      </c>
      <c r="DE64" s="39" t="s">
        <v>1049</v>
      </c>
      <c r="DF64" s="10">
        <v>16640524809</v>
      </c>
      <c r="DG64" s="10">
        <v>49813517143</v>
      </c>
      <c r="DH64" s="10">
        <v>334419357</v>
      </c>
      <c r="DI64" s="10">
        <v>87659189</v>
      </c>
      <c r="DJ64" s="10">
        <v>74511923</v>
      </c>
      <c r="DK64" s="10">
        <v>246760168</v>
      </c>
      <c r="DL64" s="10">
        <v>0</v>
      </c>
      <c r="DM64" s="12">
        <v>40</v>
      </c>
      <c r="DN64" s="12">
        <v>2</v>
      </c>
      <c r="DO64" s="1" t="s">
        <v>1062</v>
      </c>
      <c r="DP64" s="15">
        <v>0.10254890337</v>
      </c>
      <c r="DQ64" s="1" t="s">
        <v>145</v>
      </c>
      <c r="DR64" s="12">
        <v>35780</v>
      </c>
      <c r="DS64" s="13">
        <v>3314</v>
      </c>
      <c r="DT64" s="13">
        <v>2450</v>
      </c>
      <c r="DU64" s="13">
        <v>9346</v>
      </c>
      <c r="DV64" s="1" t="s">
        <v>1169</v>
      </c>
      <c r="DW64" s="1" t="s">
        <v>608</v>
      </c>
      <c r="DX64" s="32">
        <v>5443</v>
      </c>
      <c r="DY64" s="2" t="str">
        <f t="shared" si="5"/>
        <v>higher</v>
      </c>
      <c r="DZ64" s="33">
        <f>INDEX('[1]Statewide Per Capita for PressR'!$B$3:$B$31,MATCH(DW64,'[1]Statewide Per Capita for PressR'!$A$3:$A$31,0))</f>
        <v>4924.1661209310741</v>
      </c>
      <c r="EA64" s="1" t="s">
        <v>755</v>
      </c>
      <c r="EB64" s="32">
        <f t="shared" si="6"/>
        <v>1049.1459134952659</v>
      </c>
      <c r="EC64" s="2" t="str">
        <f t="shared" si="3"/>
        <v>higher</v>
      </c>
      <c r="ED64" s="33">
        <f>INDEX('[1]Statewide Per Capita for PressR'!$B$3:$B$31,MATCH(EA64,'[1]Statewide Per Capita for PressR'!$A$3:$A$31,0))</f>
        <v>576.18454367319453</v>
      </c>
      <c r="EE64" s="1" t="s">
        <v>748</v>
      </c>
      <c r="EF64" s="2">
        <f t="shared" si="7"/>
        <v>944.57506558220416</v>
      </c>
      <c r="EG64" s="2" t="str">
        <f t="shared" si="4"/>
        <v>lower</v>
      </c>
      <c r="EH64" s="33">
        <f>INDEX('[1]Statewide Per Capita for PressR'!$B$3:$B$31,MATCH(EE64,'[1]Statewide Per Capita for PressR'!$A$3:$A$31,0))</f>
        <v>966.64987174776309</v>
      </c>
      <c r="EJ64" s="2"/>
    </row>
    <row r="65" spans="1:140" x14ac:dyDescent="0.25">
      <c r="A65" s="1">
        <v>64</v>
      </c>
      <c r="B65" s="1" t="s">
        <v>386</v>
      </c>
      <c r="C65" s="10">
        <v>55785626</v>
      </c>
      <c r="D65" s="35" t="s">
        <v>901</v>
      </c>
      <c r="E65" s="2">
        <v>89</v>
      </c>
      <c r="F65" s="1" t="s">
        <v>215</v>
      </c>
      <c r="G65" s="2">
        <v>92</v>
      </c>
      <c r="H65" s="1" t="s">
        <v>216</v>
      </c>
      <c r="I65" s="2">
        <v>37</v>
      </c>
      <c r="J65" s="1" t="s">
        <v>133</v>
      </c>
      <c r="K65" s="2">
        <v>68</v>
      </c>
      <c r="L65" s="1" t="s">
        <v>296</v>
      </c>
      <c r="M65" s="2">
        <v>35</v>
      </c>
      <c r="N65" s="1" t="s">
        <v>235</v>
      </c>
      <c r="O65" s="2">
        <v>71</v>
      </c>
      <c r="P65" s="1" t="s">
        <v>343</v>
      </c>
      <c r="Q65" s="2">
        <v>95</v>
      </c>
      <c r="R65" s="1" t="s">
        <v>324</v>
      </c>
      <c r="S65" s="2">
        <v>94</v>
      </c>
      <c r="T65" s="1" t="s">
        <v>325</v>
      </c>
      <c r="U65" s="2">
        <v>94</v>
      </c>
      <c r="V65" s="1" t="s">
        <v>325</v>
      </c>
      <c r="W65" s="12">
        <v>129.18</v>
      </c>
      <c r="X65" s="12">
        <v>5767</v>
      </c>
      <c r="Y65" s="12">
        <v>6742</v>
      </c>
      <c r="Z65" s="10">
        <v>8274</v>
      </c>
      <c r="AA65" s="12">
        <v>52</v>
      </c>
      <c r="AB65" s="24" t="s">
        <v>1052</v>
      </c>
      <c r="AC65" s="14">
        <v>975</v>
      </c>
      <c r="AD65" s="1">
        <v>127</v>
      </c>
      <c r="AE65" s="12">
        <v>7051339</v>
      </c>
      <c r="AF65" s="41" t="s">
        <v>611</v>
      </c>
      <c r="AG65" s="13">
        <v>26700000</v>
      </c>
      <c r="AH65" s="35" t="s">
        <v>850</v>
      </c>
      <c r="AI65" s="41" t="s">
        <v>136</v>
      </c>
      <c r="AJ65" s="10">
        <v>18574000</v>
      </c>
      <c r="AK65" s="35" t="s">
        <v>819</v>
      </c>
      <c r="AL65" s="41" t="s">
        <v>617</v>
      </c>
      <c r="AM65" s="10">
        <v>8646626</v>
      </c>
      <c r="AN65" s="35" t="s">
        <v>864</v>
      </c>
      <c r="AO65" s="1" t="s">
        <v>629</v>
      </c>
      <c r="AP65" s="10">
        <v>870000</v>
      </c>
      <c r="AQ65" s="1">
        <v>870000</v>
      </c>
      <c r="AR65" s="1" t="s">
        <v>633</v>
      </c>
      <c r="AS65" s="10">
        <v>850000</v>
      </c>
      <c r="AT65" s="1">
        <v>850000</v>
      </c>
      <c r="AU65" s="1" t="s">
        <v>136</v>
      </c>
      <c r="AV65" s="10">
        <v>18574000</v>
      </c>
      <c r="AW65" s="32" t="s">
        <v>819</v>
      </c>
      <c r="AX65" s="10">
        <v>2755</v>
      </c>
      <c r="AY65" s="1" t="s">
        <v>139</v>
      </c>
      <c r="AZ65" s="10">
        <v>34721964611</v>
      </c>
      <c r="BA65" s="1" t="s">
        <v>616</v>
      </c>
      <c r="BB65" s="10">
        <v>4924</v>
      </c>
      <c r="BC65" s="1" t="s">
        <v>617</v>
      </c>
      <c r="BD65" s="10">
        <v>8646626</v>
      </c>
      <c r="BE65" s="1" t="s">
        <v>222</v>
      </c>
      <c r="BF65" s="10">
        <v>1283</v>
      </c>
      <c r="BG65" s="1" t="s">
        <v>141</v>
      </c>
      <c r="BH65" s="10">
        <v>6816175940</v>
      </c>
      <c r="BI65" s="1" t="s">
        <v>618</v>
      </c>
      <c r="BJ65" s="10">
        <v>966</v>
      </c>
      <c r="BK65" s="1" t="s">
        <v>611</v>
      </c>
      <c r="BL65" s="10">
        <v>26700000</v>
      </c>
      <c r="BM65" s="1" t="s">
        <v>582</v>
      </c>
      <c r="BN65" s="10">
        <v>3960</v>
      </c>
      <c r="BO65" s="1" t="s">
        <v>141</v>
      </c>
      <c r="BP65" s="10">
        <v>6418370636</v>
      </c>
      <c r="BQ65" s="1" t="s">
        <v>619</v>
      </c>
      <c r="BR65" s="10">
        <v>910</v>
      </c>
      <c r="BS65" s="1" t="s">
        <v>757</v>
      </c>
      <c r="BT65" s="10">
        <v>85000</v>
      </c>
      <c r="BU65" s="1">
        <v>85000</v>
      </c>
      <c r="BV65" s="10">
        <v>13</v>
      </c>
      <c r="BW65" s="1" t="s">
        <v>139</v>
      </c>
      <c r="BX65" s="10">
        <v>5675715916</v>
      </c>
      <c r="BY65" s="1" t="s">
        <v>620</v>
      </c>
      <c r="BZ65" s="10">
        <v>804</v>
      </c>
      <c r="CA65" s="1" t="s">
        <v>756</v>
      </c>
      <c r="CB65" s="10">
        <v>0</v>
      </c>
      <c r="CC65" s="1" t="s">
        <v>167</v>
      </c>
      <c r="CD65" s="10">
        <v>0</v>
      </c>
      <c r="CE65" s="1" t="s">
        <v>139</v>
      </c>
      <c r="CF65" s="10">
        <v>4062872544</v>
      </c>
      <c r="CG65" s="1" t="s">
        <v>567</v>
      </c>
      <c r="CH65" s="10">
        <v>576</v>
      </c>
      <c r="CI65" s="10">
        <v>54360826</v>
      </c>
      <c r="CJ65" s="10">
        <v>1424800</v>
      </c>
      <c r="CK65" s="35" t="s">
        <v>849</v>
      </c>
      <c r="CL65" s="22" t="s">
        <v>1078</v>
      </c>
      <c r="CM65" s="1" t="s">
        <v>154</v>
      </c>
      <c r="CN65" s="10">
        <v>50000</v>
      </c>
      <c r="CO65" s="10">
        <v>35000</v>
      </c>
      <c r="CP65" s="15">
        <v>0.7</v>
      </c>
      <c r="CQ65" s="1" t="s">
        <v>155</v>
      </c>
      <c r="CR65" s="10">
        <v>50000</v>
      </c>
      <c r="CS65" s="10">
        <v>35000</v>
      </c>
      <c r="CT65" s="15">
        <v>0.7</v>
      </c>
      <c r="CU65" s="1" t="s">
        <v>155</v>
      </c>
      <c r="CV65" s="10">
        <v>0</v>
      </c>
      <c r="CW65" s="10">
        <v>0</v>
      </c>
      <c r="CX65" s="15">
        <v>0</v>
      </c>
      <c r="CY65" s="1" t="s">
        <v>169</v>
      </c>
      <c r="CZ65" s="1" t="s">
        <v>144</v>
      </c>
      <c r="DA65" s="10">
        <v>27768000</v>
      </c>
      <c r="DB65" s="37" t="s">
        <v>887</v>
      </c>
      <c r="DC65" s="10">
        <v>47054000</v>
      </c>
      <c r="DD65" s="37" t="s">
        <v>842</v>
      </c>
      <c r="DE65" s="39" t="s">
        <v>1066</v>
      </c>
      <c r="DF65" s="10">
        <v>16640524809</v>
      </c>
      <c r="DG65" s="10">
        <v>49813517143</v>
      </c>
      <c r="DH65" s="10">
        <v>85000</v>
      </c>
      <c r="DI65" s="10">
        <v>85000</v>
      </c>
      <c r="DJ65" s="10">
        <v>85000</v>
      </c>
      <c r="DK65" s="10">
        <v>0</v>
      </c>
      <c r="DL65" s="10">
        <v>0</v>
      </c>
      <c r="DM65" s="12">
        <v>2</v>
      </c>
      <c r="DN65" s="12">
        <v>0</v>
      </c>
      <c r="DO65" s="1" t="s">
        <v>1111</v>
      </c>
      <c r="DP65" s="15">
        <v>0.10254890337</v>
      </c>
      <c r="DQ65" s="1" t="s">
        <v>145</v>
      </c>
      <c r="DR65" s="12">
        <v>855</v>
      </c>
      <c r="DS65" s="13">
        <v>99</v>
      </c>
      <c r="DT65" s="13">
        <v>99</v>
      </c>
      <c r="DU65" s="13">
        <v>99</v>
      </c>
      <c r="DV65" s="1" t="s">
        <v>709</v>
      </c>
      <c r="DW65" s="1" t="s">
        <v>749</v>
      </c>
      <c r="DX65" s="32">
        <v>3960</v>
      </c>
      <c r="DY65" s="2" t="str">
        <f t="shared" si="5"/>
        <v>higher</v>
      </c>
      <c r="DZ65" s="33">
        <f>INDEX('[1]Statewide Per Capita for PressR'!$B$3:$B$31,MATCH(DW65,'[1]Statewide Per Capita for PressR'!$A$3:$A$31,0))</f>
        <v>910.23430244950634</v>
      </c>
      <c r="EA65" s="1" t="s">
        <v>608</v>
      </c>
      <c r="EB65" s="32">
        <f t="shared" si="6"/>
        <v>2754.9688519727083</v>
      </c>
      <c r="EC65" s="2" t="str">
        <f t="shared" si="3"/>
        <v>lower</v>
      </c>
      <c r="ED65" s="33">
        <f>INDEX('[1]Statewide Per Capita for PressR'!$B$3:$B$31,MATCH(EA65,'[1]Statewide Per Capita for PressR'!$A$3:$A$31,0))</f>
        <v>4924.1661209310741</v>
      </c>
      <c r="EE65" s="1" t="s">
        <v>748</v>
      </c>
      <c r="EF65" s="2">
        <f t="shared" si="7"/>
        <v>1282.5016315633343</v>
      </c>
      <c r="EG65" s="2" t="str">
        <f t="shared" si="4"/>
        <v>higher</v>
      </c>
      <c r="EH65" s="33">
        <f>INDEX('[1]Statewide Per Capita for PressR'!$B$3:$B$31,MATCH(EE65,'[1]Statewide Per Capita for PressR'!$A$3:$A$31,0))</f>
        <v>966.64987174776309</v>
      </c>
      <c r="EJ65" s="2"/>
    </row>
    <row r="66" spans="1:140" x14ac:dyDescent="0.25">
      <c r="A66" s="1">
        <v>65</v>
      </c>
      <c r="B66" s="1" t="s">
        <v>388</v>
      </c>
      <c r="C66" s="10">
        <v>439017069</v>
      </c>
      <c r="D66" s="35" t="s">
        <v>980</v>
      </c>
      <c r="E66" s="2">
        <v>26</v>
      </c>
      <c r="F66" s="1" t="s">
        <v>224</v>
      </c>
      <c r="G66" s="2">
        <v>64</v>
      </c>
      <c r="H66" s="1" t="s">
        <v>207</v>
      </c>
      <c r="I66" s="2">
        <v>2</v>
      </c>
      <c r="J66" s="1" t="s">
        <v>274</v>
      </c>
      <c r="K66" s="2">
        <v>78</v>
      </c>
      <c r="L66" s="1" t="s">
        <v>329</v>
      </c>
      <c r="M66" s="2">
        <v>63</v>
      </c>
      <c r="N66" s="1" t="s">
        <v>198</v>
      </c>
      <c r="O66" s="2">
        <v>64</v>
      </c>
      <c r="P66" s="1" t="s">
        <v>207</v>
      </c>
      <c r="Q66" s="2">
        <v>92</v>
      </c>
      <c r="R66" s="1" t="s">
        <v>216</v>
      </c>
      <c r="S66" s="2">
        <v>88</v>
      </c>
      <c r="T66" s="1" t="s">
        <v>217</v>
      </c>
      <c r="U66" s="2">
        <v>93</v>
      </c>
      <c r="V66" s="1" t="s">
        <v>323</v>
      </c>
      <c r="W66" s="12">
        <v>522.04</v>
      </c>
      <c r="X66" s="12">
        <v>19779</v>
      </c>
      <c r="Y66" s="12">
        <v>21224</v>
      </c>
      <c r="Z66" s="10">
        <v>20685</v>
      </c>
      <c r="AA66" s="12">
        <v>41</v>
      </c>
      <c r="AB66" s="24" t="s">
        <v>1067</v>
      </c>
      <c r="AC66" s="14">
        <v>1445</v>
      </c>
      <c r="AD66" s="1">
        <v>129</v>
      </c>
      <c r="AE66" s="12">
        <v>7051339</v>
      </c>
      <c r="AF66" s="41" t="s">
        <v>136</v>
      </c>
      <c r="AG66" s="13">
        <v>389660959</v>
      </c>
      <c r="AH66" s="35" t="s">
        <v>820</v>
      </c>
      <c r="AI66" s="41" t="s">
        <v>614</v>
      </c>
      <c r="AJ66" s="10">
        <v>29710000</v>
      </c>
      <c r="AK66" s="35" t="s">
        <v>777</v>
      </c>
      <c r="AL66" s="41" t="s">
        <v>137</v>
      </c>
      <c r="AM66" s="10">
        <v>13185000</v>
      </c>
      <c r="AN66" s="35" t="s">
        <v>816</v>
      </c>
      <c r="AO66" s="1" t="s">
        <v>611</v>
      </c>
      <c r="AP66" s="10">
        <v>5430000</v>
      </c>
      <c r="AQ66" s="1" t="s">
        <v>218</v>
      </c>
      <c r="AR66" s="1" t="s">
        <v>757</v>
      </c>
      <c r="AS66" s="10">
        <v>585000</v>
      </c>
      <c r="AT66" s="1">
        <v>585000</v>
      </c>
      <c r="AU66" s="1" t="s">
        <v>136</v>
      </c>
      <c r="AV66" s="10">
        <v>389660959</v>
      </c>
      <c r="AW66" s="32" t="s">
        <v>820</v>
      </c>
      <c r="AX66" s="10">
        <v>18359</v>
      </c>
      <c r="AY66" s="1" t="s">
        <v>141</v>
      </c>
      <c r="AZ66" s="10">
        <v>34721964611</v>
      </c>
      <c r="BA66" s="1" t="s">
        <v>616</v>
      </c>
      <c r="BB66" s="10">
        <v>4924</v>
      </c>
      <c r="BC66" s="1" t="s">
        <v>617</v>
      </c>
      <c r="BD66" s="10">
        <v>0</v>
      </c>
      <c r="BE66" s="1" t="s">
        <v>167</v>
      </c>
      <c r="BF66" s="10">
        <v>0</v>
      </c>
      <c r="BG66" s="1" t="s">
        <v>139</v>
      </c>
      <c r="BH66" s="10">
        <v>6816175940</v>
      </c>
      <c r="BI66" s="1" t="s">
        <v>618</v>
      </c>
      <c r="BJ66" s="10">
        <v>966</v>
      </c>
      <c r="BK66" s="1" t="s">
        <v>611</v>
      </c>
      <c r="BL66" s="10">
        <v>5430000</v>
      </c>
      <c r="BM66" s="1" t="s">
        <v>218</v>
      </c>
      <c r="BN66" s="10">
        <v>256</v>
      </c>
      <c r="BO66" s="1" t="s">
        <v>139</v>
      </c>
      <c r="BP66" s="10">
        <v>6418370636</v>
      </c>
      <c r="BQ66" s="1" t="s">
        <v>619</v>
      </c>
      <c r="BR66" s="10">
        <v>910</v>
      </c>
      <c r="BS66" s="1" t="s">
        <v>757</v>
      </c>
      <c r="BT66" s="10">
        <v>585000</v>
      </c>
      <c r="BU66" s="1">
        <v>585000</v>
      </c>
      <c r="BV66" s="10">
        <v>28</v>
      </c>
      <c r="BW66" s="1" t="s">
        <v>139</v>
      </c>
      <c r="BX66" s="10">
        <v>5675715916</v>
      </c>
      <c r="BY66" s="1" t="s">
        <v>620</v>
      </c>
      <c r="BZ66" s="10">
        <v>804</v>
      </c>
      <c r="CA66" s="1" t="s">
        <v>756</v>
      </c>
      <c r="CB66" s="10">
        <v>0</v>
      </c>
      <c r="CC66" s="1" t="s">
        <v>167</v>
      </c>
      <c r="CD66" s="10">
        <v>0</v>
      </c>
      <c r="CE66" s="1" t="s">
        <v>139</v>
      </c>
      <c r="CF66" s="10">
        <v>4062872544</v>
      </c>
      <c r="CG66" s="1" t="s">
        <v>567</v>
      </c>
      <c r="CH66" s="10">
        <v>576</v>
      </c>
      <c r="CI66" s="10">
        <v>414008671</v>
      </c>
      <c r="CJ66" s="10">
        <v>25008398</v>
      </c>
      <c r="CK66" s="35" t="s">
        <v>872</v>
      </c>
      <c r="CL66" s="22" t="s">
        <v>1036</v>
      </c>
      <c r="CM66" s="1" t="s">
        <v>154</v>
      </c>
      <c r="CN66" s="10">
        <v>2217000</v>
      </c>
      <c r="CO66" s="10">
        <v>-1632000</v>
      </c>
      <c r="CP66" s="15">
        <v>-0.73612900000000003</v>
      </c>
      <c r="CQ66" s="1" t="s">
        <v>143</v>
      </c>
      <c r="CR66" s="10">
        <v>1592000</v>
      </c>
      <c r="CS66" s="10">
        <v>-1007000</v>
      </c>
      <c r="CT66" s="15">
        <v>-0.63253700000000002</v>
      </c>
      <c r="CU66" s="1" t="s">
        <v>143</v>
      </c>
      <c r="CV66" s="10">
        <v>0</v>
      </c>
      <c r="CW66" s="10">
        <v>0</v>
      </c>
      <c r="CX66" s="15">
        <v>0</v>
      </c>
      <c r="CY66" s="1" t="s">
        <v>169</v>
      </c>
      <c r="CZ66" s="1" t="s">
        <v>144</v>
      </c>
      <c r="DA66" s="10">
        <v>26838671</v>
      </c>
      <c r="DB66" s="37" t="s">
        <v>850</v>
      </c>
      <c r="DC66" s="10">
        <v>396912069</v>
      </c>
      <c r="DD66" s="37" t="s">
        <v>1021</v>
      </c>
      <c r="DE66" s="39" t="s">
        <v>1067</v>
      </c>
      <c r="DF66" s="10">
        <v>16640524809</v>
      </c>
      <c r="DG66" s="10">
        <v>49813517143</v>
      </c>
      <c r="DH66" s="10">
        <v>585000</v>
      </c>
      <c r="DI66" s="10">
        <v>585000</v>
      </c>
      <c r="DJ66" s="10">
        <v>585000</v>
      </c>
      <c r="DK66" s="10">
        <v>0</v>
      </c>
      <c r="DL66" s="10">
        <v>0</v>
      </c>
      <c r="DM66" s="12">
        <v>8</v>
      </c>
      <c r="DN66" s="12">
        <v>2</v>
      </c>
      <c r="DO66" s="1" t="s">
        <v>1078</v>
      </c>
      <c r="DP66" s="15">
        <v>0.10254890337</v>
      </c>
      <c r="DQ66" s="1" t="s">
        <v>171</v>
      </c>
      <c r="DR66" s="12">
        <v>2672</v>
      </c>
      <c r="DS66" s="13">
        <v>219</v>
      </c>
      <c r="DT66" s="13">
        <v>219</v>
      </c>
      <c r="DU66" s="13">
        <v>219</v>
      </c>
      <c r="DV66" s="1" t="s">
        <v>710</v>
      </c>
      <c r="DW66" s="1" t="s">
        <v>608</v>
      </c>
      <c r="DX66" s="32">
        <v>18359</v>
      </c>
      <c r="DY66" s="2" t="str">
        <f t="shared" ref="DY66:DY96" si="8">IF($DX66&lt;$DZ66,"lower","higher")</f>
        <v>higher</v>
      </c>
      <c r="DZ66" s="33">
        <f>INDEX('[1]Statewide Per Capita for PressR'!$B$3:$B$31,MATCH(DW66,'[1]Statewide Per Capita for PressR'!$A$3:$A$31,0))</f>
        <v>4924.1661209310741</v>
      </c>
      <c r="EA66" s="1" t="s">
        <v>747</v>
      </c>
      <c r="EB66" s="32">
        <f t="shared" si="6"/>
        <v>1399.8303807010932</v>
      </c>
      <c r="EC66" s="2" t="str">
        <f t="shared" si="3"/>
        <v>higher</v>
      </c>
      <c r="ED66" s="33">
        <f>INDEX('[1]Statewide Per Capita for PressR'!$B$3:$B$31,MATCH(EA66,'[1]Statewide Per Capita for PressR'!$A$3:$A$31,0))</f>
        <v>367.09993960012417</v>
      </c>
      <c r="EE66" s="1" t="s">
        <v>609</v>
      </c>
      <c r="EF66" s="2">
        <f t="shared" si="7"/>
        <v>621.23068224651342</v>
      </c>
      <c r="EG66" s="2" t="str">
        <f t="shared" si="4"/>
        <v>higher</v>
      </c>
      <c r="EH66" s="33">
        <f>INDEX('[1]Statewide Per Capita for PressR'!$B$3:$B$31,MATCH(EE66,'[1]Statewide Per Capita for PressR'!$A$3:$A$31,0))</f>
        <v>272.32551236013472</v>
      </c>
      <c r="EJ66" s="2"/>
    </row>
    <row r="67" spans="1:140" x14ac:dyDescent="0.25">
      <c r="A67" s="1">
        <v>66</v>
      </c>
      <c r="B67" s="1" t="s">
        <v>389</v>
      </c>
      <c r="C67" s="10">
        <v>503821930</v>
      </c>
      <c r="D67" s="35" t="s">
        <v>981</v>
      </c>
      <c r="E67" s="2">
        <v>18</v>
      </c>
      <c r="F67" s="1" t="s">
        <v>128</v>
      </c>
      <c r="G67" s="2">
        <v>50</v>
      </c>
      <c r="H67" s="1" t="s">
        <v>271</v>
      </c>
      <c r="I67" s="2">
        <v>7</v>
      </c>
      <c r="J67" s="1" t="s">
        <v>290</v>
      </c>
      <c r="K67" s="2">
        <v>62</v>
      </c>
      <c r="L67" s="1" t="s">
        <v>134</v>
      </c>
      <c r="M67" s="2">
        <v>91</v>
      </c>
      <c r="N67" s="1" t="s">
        <v>300</v>
      </c>
      <c r="O67" s="2">
        <v>92</v>
      </c>
      <c r="P67" s="1" t="s">
        <v>216</v>
      </c>
      <c r="Q67" s="2">
        <v>56</v>
      </c>
      <c r="R67" s="1" t="s">
        <v>328</v>
      </c>
      <c r="S67" s="2">
        <v>51</v>
      </c>
      <c r="T67" s="1" t="s">
        <v>131</v>
      </c>
      <c r="U67" s="2">
        <v>54</v>
      </c>
      <c r="V67" s="1" t="s">
        <v>177</v>
      </c>
      <c r="W67" s="12">
        <v>544.91</v>
      </c>
      <c r="X67" s="12">
        <v>32492</v>
      </c>
      <c r="Y67" s="12">
        <v>30394</v>
      </c>
      <c r="Z67" s="10">
        <v>16576</v>
      </c>
      <c r="AA67" s="12">
        <v>56</v>
      </c>
      <c r="AB67" s="24" t="s">
        <v>1098</v>
      </c>
      <c r="AC67" s="14">
        <v>-2098</v>
      </c>
      <c r="AD67" s="1">
        <v>131</v>
      </c>
      <c r="AE67" s="12">
        <v>7051339</v>
      </c>
      <c r="AF67" s="41" t="s">
        <v>136</v>
      </c>
      <c r="AG67" s="13">
        <v>468478029</v>
      </c>
      <c r="AH67" s="35" t="s">
        <v>821</v>
      </c>
      <c r="AI67" s="41" t="s">
        <v>137</v>
      </c>
      <c r="AJ67" s="10">
        <v>10544888</v>
      </c>
      <c r="AK67" s="35" t="s">
        <v>804</v>
      </c>
      <c r="AL67" s="41" t="s">
        <v>611</v>
      </c>
      <c r="AM67" s="10">
        <v>8124000</v>
      </c>
      <c r="AN67" s="35" t="s">
        <v>877</v>
      </c>
      <c r="AO67" s="1" t="s">
        <v>757</v>
      </c>
      <c r="AP67" s="10">
        <v>6439013</v>
      </c>
      <c r="AQ67" s="1" t="s">
        <v>580</v>
      </c>
      <c r="AR67" s="1" t="s">
        <v>756</v>
      </c>
      <c r="AS67" s="10">
        <v>5099000</v>
      </c>
      <c r="AT67" s="1" t="s">
        <v>199</v>
      </c>
      <c r="AU67" s="1" t="s">
        <v>136</v>
      </c>
      <c r="AV67" s="10">
        <v>468478029</v>
      </c>
      <c r="AW67" s="32" t="s">
        <v>821</v>
      </c>
      <c r="AX67" s="10">
        <v>15414</v>
      </c>
      <c r="AY67" s="1" t="s">
        <v>141</v>
      </c>
      <c r="AZ67" s="10">
        <v>34721964611</v>
      </c>
      <c r="BA67" s="1" t="s">
        <v>616</v>
      </c>
      <c r="BB67" s="10">
        <v>4924</v>
      </c>
      <c r="BC67" s="1" t="s">
        <v>617</v>
      </c>
      <c r="BD67" s="10">
        <v>0</v>
      </c>
      <c r="BE67" s="1" t="s">
        <v>167</v>
      </c>
      <c r="BF67" s="10">
        <v>0</v>
      </c>
      <c r="BG67" s="1" t="s">
        <v>139</v>
      </c>
      <c r="BH67" s="10">
        <v>6816175940</v>
      </c>
      <c r="BI67" s="1" t="s">
        <v>618</v>
      </c>
      <c r="BJ67" s="10">
        <v>966</v>
      </c>
      <c r="BK67" s="1" t="s">
        <v>611</v>
      </c>
      <c r="BL67" s="10">
        <v>8124000</v>
      </c>
      <c r="BM67" s="1" t="s">
        <v>311</v>
      </c>
      <c r="BN67" s="10">
        <v>267</v>
      </c>
      <c r="BO67" s="1" t="s">
        <v>139</v>
      </c>
      <c r="BP67" s="10">
        <v>6418370636</v>
      </c>
      <c r="BQ67" s="1" t="s">
        <v>619</v>
      </c>
      <c r="BR67" s="10">
        <v>910</v>
      </c>
      <c r="BS67" s="1" t="s">
        <v>757</v>
      </c>
      <c r="BT67" s="10">
        <v>6439013</v>
      </c>
      <c r="BU67" s="1" t="s">
        <v>580</v>
      </c>
      <c r="BV67" s="10">
        <v>212</v>
      </c>
      <c r="BW67" s="1" t="s">
        <v>139</v>
      </c>
      <c r="BX67" s="10">
        <v>5675715916</v>
      </c>
      <c r="BY67" s="1" t="s">
        <v>620</v>
      </c>
      <c r="BZ67" s="10">
        <v>804</v>
      </c>
      <c r="CA67" s="1" t="s">
        <v>756</v>
      </c>
      <c r="CB67" s="10">
        <v>5099000</v>
      </c>
      <c r="CC67" s="1" t="s">
        <v>199</v>
      </c>
      <c r="CD67" s="10">
        <v>168</v>
      </c>
      <c r="CE67" s="1" t="s">
        <v>139</v>
      </c>
      <c r="CF67" s="10">
        <v>4062872544</v>
      </c>
      <c r="CG67" s="1" t="s">
        <v>567</v>
      </c>
      <c r="CH67" s="10">
        <v>576</v>
      </c>
      <c r="CI67" s="10">
        <v>549318170</v>
      </c>
      <c r="CJ67" s="10">
        <v>-45496240</v>
      </c>
      <c r="CK67" s="35" t="s">
        <v>814</v>
      </c>
      <c r="CL67" s="22" t="s">
        <v>1047</v>
      </c>
      <c r="CM67" s="1" t="s">
        <v>142</v>
      </c>
      <c r="CN67" s="10">
        <v>3063558</v>
      </c>
      <c r="CO67" s="10">
        <v>3375455</v>
      </c>
      <c r="CP67" s="15">
        <v>1.1018079999999999</v>
      </c>
      <c r="CQ67" s="1" t="s">
        <v>155</v>
      </c>
      <c r="CR67" s="10">
        <v>2622158</v>
      </c>
      <c r="CS67" s="10">
        <v>3187157</v>
      </c>
      <c r="CT67" s="15">
        <v>1.2154700000000001</v>
      </c>
      <c r="CU67" s="1" t="s">
        <v>155</v>
      </c>
      <c r="CV67" s="10">
        <v>5099000</v>
      </c>
      <c r="CW67" s="10">
        <v>0</v>
      </c>
      <c r="CX67" s="15">
        <v>0</v>
      </c>
      <c r="CY67" s="1" t="s">
        <v>169</v>
      </c>
      <c r="CZ67" s="1" t="s">
        <v>144</v>
      </c>
      <c r="DA67" s="10">
        <v>122924242</v>
      </c>
      <c r="DB67" s="37" t="s">
        <v>906</v>
      </c>
      <c r="DC67" s="10">
        <v>484463917</v>
      </c>
      <c r="DD67" s="37" t="s">
        <v>1022</v>
      </c>
      <c r="DE67" s="39" t="s">
        <v>1034</v>
      </c>
      <c r="DF67" s="10">
        <v>16640524809</v>
      </c>
      <c r="DG67" s="10">
        <v>49813517143</v>
      </c>
      <c r="DH67" s="10">
        <v>11730013</v>
      </c>
      <c r="DI67" s="10">
        <v>6439013</v>
      </c>
      <c r="DJ67" s="10">
        <v>5809315</v>
      </c>
      <c r="DK67" s="10">
        <v>5099000</v>
      </c>
      <c r="DL67" s="10">
        <v>192000</v>
      </c>
      <c r="DM67" s="12">
        <v>10</v>
      </c>
      <c r="DN67" s="12">
        <v>0</v>
      </c>
      <c r="DO67" s="1" t="s">
        <v>1038</v>
      </c>
      <c r="DP67" s="15">
        <v>0.10254890337</v>
      </c>
      <c r="DQ67" s="1" t="s">
        <v>145</v>
      </c>
      <c r="DR67" s="12">
        <v>4471</v>
      </c>
      <c r="DS67" s="13">
        <v>2440</v>
      </c>
      <c r="DT67" s="13">
        <v>1440</v>
      </c>
      <c r="DU67" s="13">
        <v>2623</v>
      </c>
      <c r="DV67" s="1" t="s">
        <v>1170</v>
      </c>
      <c r="DW67" s="1" t="s">
        <v>608</v>
      </c>
      <c r="DX67" s="32">
        <v>15414</v>
      </c>
      <c r="DY67" s="2" t="str">
        <f t="shared" si="8"/>
        <v>higher</v>
      </c>
      <c r="DZ67" s="33">
        <f>INDEX('[1]Statewide Per Capita for PressR'!$B$3:$B$31,MATCH(DW67,'[1]Statewide Per Capita for PressR'!$A$3:$A$31,0))</f>
        <v>4924.1661209310741</v>
      </c>
      <c r="EA67" s="1" t="s">
        <v>609</v>
      </c>
      <c r="EB67" s="32">
        <f t="shared" si="6"/>
        <v>346.939790748174</v>
      </c>
      <c r="EC67" s="2" t="str">
        <f t="shared" ref="EC67:EC96" si="9">IF($EB67&lt;$ED67,"lower","higher")</f>
        <v>higher</v>
      </c>
      <c r="ED67" s="33">
        <f>INDEX('[1]Statewide Per Capita for PressR'!$B$3:$B$31,MATCH(EA67,'[1]Statewide Per Capita for PressR'!$A$3:$A$31,0))</f>
        <v>272.32551236013472</v>
      </c>
      <c r="EE67" s="1" t="s">
        <v>749</v>
      </c>
      <c r="EF67" s="2">
        <f t="shared" si="7"/>
        <v>267.28959663091399</v>
      </c>
      <c r="EG67" s="2" t="str">
        <f t="shared" ref="EG67:EG96" si="10">IF($EF67&lt;$EH67,"lower","higher")</f>
        <v>lower</v>
      </c>
      <c r="EH67" s="33">
        <f>INDEX('[1]Statewide Per Capita for PressR'!$B$3:$B$31,MATCH(EE67,'[1]Statewide Per Capita for PressR'!$A$3:$A$31,0))</f>
        <v>910.23430244950634</v>
      </c>
      <c r="EJ67" s="2"/>
    </row>
    <row r="68" spans="1:140" x14ac:dyDescent="0.25">
      <c r="A68" s="1">
        <v>67</v>
      </c>
      <c r="B68" s="1" t="s">
        <v>390</v>
      </c>
      <c r="C68" s="10">
        <v>44328696</v>
      </c>
      <c r="D68" s="35" t="s">
        <v>982</v>
      </c>
      <c r="E68" s="2">
        <v>93</v>
      </c>
      <c r="F68" s="1" t="s">
        <v>323</v>
      </c>
      <c r="G68" s="2">
        <v>62</v>
      </c>
      <c r="H68" s="1" t="s">
        <v>134</v>
      </c>
      <c r="I68" s="2">
        <v>93</v>
      </c>
      <c r="J68" s="1" t="s">
        <v>323</v>
      </c>
      <c r="K68" s="2">
        <v>65</v>
      </c>
      <c r="L68" s="1" t="s">
        <v>242</v>
      </c>
      <c r="M68" s="2">
        <v>43</v>
      </c>
      <c r="N68" s="1" t="s">
        <v>291</v>
      </c>
      <c r="O68" s="2">
        <v>49</v>
      </c>
      <c r="P68" s="1" t="s">
        <v>307</v>
      </c>
      <c r="Q68" s="2">
        <v>52</v>
      </c>
      <c r="R68" s="1" t="s">
        <v>163</v>
      </c>
      <c r="S68" s="2">
        <v>37</v>
      </c>
      <c r="T68" s="1" t="s">
        <v>133</v>
      </c>
      <c r="U68" s="2">
        <v>42</v>
      </c>
      <c r="V68" s="1" t="s">
        <v>152</v>
      </c>
      <c r="W68" s="12">
        <v>433.38</v>
      </c>
      <c r="X68" s="12">
        <v>20192</v>
      </c>
      <c r="Y68" s="12">
        <v>23044</v>
      </c>
      <c r="Z68" s="10">
        <v>1924</v>
      </c>
      <c r="AA68" s="12">
        <v>53</v>
      </c>
      <c r="AB68" s="24" t="s">
        <v>1033</v>
      </c>
      <c r="AC68" s="14">
        <v>2852</v>
      </c>
      <c r="AD68" s="1">
        <v>133</v>
      </c>
      <c r="AE68" s="12">
        <v>7051339</v>
      </c>
      <c r="AF68" s="41" t="s">
        <v>136</v>
      </c>
      <c r="AG68" s="13">
        <v>14266363</v>
      </c>
      <c r="AH68" s="35" t="s">
        <v>822</v>
      </c>
      <c r="AI68" s="41" t="s">
        <v>757</v>
      </c>
      <c r="AJ68" s="10">
        <v>10032333</v>
      </c>
      <c r="AK68" s="35" t="s">
        <v>859</v>
      </c>
      <c r="AL68" s="41" t="s">
        <v>137</v>
      </c>
      <c r="AM68" s="10">
        <v>8240000</v>
      </c>
      <c r="AN68" s="35" t="s">
        <v>877</v>
      </c>
      <c r="AO68" s="1" t="s">
        <v>633</v>
      </c>
      <c r="AP68" s="10">
        <v>4090000</v>
      </c>
      <c r="AQ68" s="1" t="s">
        <v>245</v>
      </c>
      <c r="AR68" s="1" t="s">
        <v>611</v>
      </c>
      <c r="AS68" s="10">
        <v>3900000</v>
      </c>
      <c r="AT68" s="1" t="s">
        <v>208</v>
      </c>
      <c r="AU68" s="1" t="s">
        <v>136</v>
      </c>
      <c r="AV68" s="10">
        <v>14266363</v>
      </c>
      <c r="AW68" s="32" t="s">
        <v>822</v>
      </c>
      <c r="AX68" s="10">
        <v>619</v>
      </c>
      <c r="AY68" s="1" t="s">
        <v>139</v>
      </c>
      <c r="AZ68" s="10">
        <v>34721964611</v>
      </c>
      <c r="BA68" s="1" t="s">
        <v>616</v>
      </c>
      <c r="BB68" s="10">
        <v>4924</v>
      </c>
      <c r="BC68" s="1" t="s">
        <v>617</v>
      </c>
      <c r="BD68" s="10">
        <v>0</v>
      </c>
      <c r="BE68" s="1" t="s">
        <v>167</v>
      </c>
      <c r="BF68" s="10">
        <v>0</v>
      </c>
      <c r="BG68" s="1" t="s">
        <v>139</v>
      </c>
      <c r="BH68" s="10">
        <v>6816175940</v>
      </c>
      <c r="BI68" s="1" t="s">
        <v>618</v>
      </c>
      <c r="BJ68" s="10">
        <v>966</v>
      </c>
      <c r="BK68" s="1" t="s">
        <v>611</v>
      </c>
      <c r="BL68" s="10">
        <v>3900000</v>
      </c>
      <c r="BM68" s="1" t="s">
        <v>208</v>
      </c>
      <c r="BN68" s="10">
        <v>169</v>
      </c>
      <c r="BO68" s="1" t="s">
        <v>139</v>
      </c>
      <c r="BP68" s="10">
        <v>6418370636</v>
      </c>
      <c r="BQ68" s="1" t="s">
        <v>619</v>
      </c>
      <c r="BR68" s="10">
        <v>910</v>
      </c>
      <c r="BS68" s="1" t="s">
        <v>757</v>
      </c>
      <c r="BT68" s="10">
        <v>10032333</v>
      </c>
      <c r="BU68" s="1" t="s">
        <v>366</v>
      </c>
      <c r="BV68" s="10">
        <v>435</v>
      </c>
      <c r="BW68" s="1" t="s">
        <v>139</v>
      </c>
      <c r="BX68" s="10">
        <v>5675715916</v>
      </c>
      <c r="BY68" s="1" t="s">
        <v>620</v>
      </c>
      <c r="BZ68" s="10">
        <v>804</v>
      </c>
      <c r="CA68" s="1" t="s">
        <v>756</v>
      </c>
      <c r="CB68" s="10">
        <v>3300000</v>
      </c>
      <c r="CC68" s="1" t="s">
        <v>305</v>
      </c>
      <c r="CD68" s="10">
        <v>143</v>
      </c>
      <c r="CE68" s="1" t="s">
        <v>139</v>
      </c>
      <c r="CF68" s="10">
        <v>4062872544</v>
      </c>
      <c r="CG68" s="1" t="s">
        <v>567</v>
      </c>
      <c r="CH68" s="10">
        <v>576</v>
      </c>
      <c r="CI68" s="10">
        <v>41484037</v>
      </c>
      <c r="CJ68" s="10">
        <v>2844659</v>
      </c>
      <c r="CK68" s="35" t="s">
        <v>853</v>
      </c>
      <c r="CL68" s="22" t="s">
        <v>1067</v>
      </c>
      <c r="CM68" s="1" t="s">
        <v>154</v>
      </c>
      <c r="CN68" s="10">
        <v>11247871</v>
      </c>
      <c r="CO68" s="10">
        <v>-1215538</v>
      </c>
      <c r="CP68" s="15">
        <v>-0.108068</v>
      </c>
      <c r="CQ68" s="1" t="s">
        <v>143</v>
      </c>
      <c r="CR68" s="10">
        <v>11097871</v>
      </c>
      <c r="CS68" s="10">
        <v>-1065538</v>
      </c>
      <c r="CT68" s="15">
        <v>-9.6012E-2</v>
      </c>
      <c r="CU68" s="1" t="s">
        <v>143</v>
      </c>
      <c r="CV68" s="10">
        <v>3300000</v>
      </c>
      <c r="CW68" s="10">
        <v>0</v>
      </c>
      <c r="CX68" s="15">
        <v>0</v>
      </c>
      <c r="CY68" s="1" t="s">
        <v>169</v>
      </c>
      <c r="CZ68" s="1" t="s">
        <v>144</v>
      </c>
      <c r="DA68" s="10">
        <v>2641363</v>
      </c>
      <c r="DB68" s="37" t="s">
        <v>853</v>
      </c>
      <c r="DC68" s="10">
        <v>18766363</v>
      </c>
      <c r="DD68" s="37" t="s">
        <v>819</v>
      </c>
      <c r="DE68" s="39" t="s">
        <v>1033</v>
      </c>
      <c r="DF68" s="10">
        <v>16640524809</v>
      </c>
      <c r="DG68" s="10">
        <v>49813517143</v>
      </c>
      <c r="DH68" s="10">
        <v>13332333</v>
      </c>
      <c r="DI68" s="10">
        <v>10032333</v>
      </c>
      <c r="DJ68" s="10">
        <v>10032333</v>
      </c>
      <c r="DK68" s="10">
        <v>3300000</v>
      </c>
      <c r="DL68" s="10">
        <v>0</v>
      </c>
      <c r="DM68" s="12">
        <v>8</v>
      </c>
      <c r="DN68" s="12">
        <v>0</v>
      </c>
      <c r="DO68" s="1" t="s">
        <v>1047</v>
      </c>
      <c r="DP68" s="15">
        <v>0.10254890337</v>
      </c>
      <c r="DQ68" s="1" t="s">
        <v>145</v>
      </c>
      <c r="DR68" s="12">
        <v>2996</v>
      </c>
      <c r="DS68" s="13">
        <v>4449</v>
      </c>
      <c r="DT68" s="13">
        <v>3348</v>
      </c>
      <c r="DU68" s="13">
        <v>4449</v>
      </c>
      <c r="DV68" s="1" t="s">
        <v>1171</v>
      </c>
      <c r="DW68" s="1" t="s">
        <v>608</v>
      </c>
      <c r="DX68" s="32">
        <v>619</v>
      </c>
      <c r="DY68" s="2" t="str">
        <f t="shared" si="8"/>
        <v>lower</v>
      </c>
      <c r="DZ68" s="33">
        <f>INDEX('[1]Statewide Per Capita for PressR'!$B$3:$B$31,MATCH(DW68,'[1]Statewide Per Capita for PressR'!$A$3:$A$31,0))</f>
        <v>4924.1661209310741</v>
      </c>
      <c r="EA68" s="1" t="s">
        <v>758</v>
      </c>
      <c r="EB68" s="32">
        <f t="shared" si="6"/>
        <v>435.35553723311926</v>
      </c>
      <c r="EC68" s="2" t="str">
        <f t="shared" si="9"/>
        <v>lower</v>
      </c>
      <c r="ED68" s="33">
        <f>INDEX('[1]Statewide Per Capita for PressR'!$B$3:$B$31,MATCH(EA68,'[1]Statewide Per Capita for PressR'!$A$3:$A$31,0))</f>
        <v>804.91321095184901</v>
      </c>
      <c r="EE68" s="1" t="s">
        <v>609</v>
      </c>
      <c r="EF68" s="2">
        <f t="shared" si="7"/>
        <v>357.57680958166986</v>
      </c>
      <c r="EG68" s="2" t="str">
        <f t="shared" si="10"/>
        <v>higher</v>
      </c>
      <c r="EH68" s="33">
        <f>INDEX('[1]Statewide Per Capita for PressR'!$B$3:$B$31,MATCH(EE68,'[1]Statewide Per Capita for PressR'!$A$3:$A$31,0))</f>
        <v>272.32551236013472</v>
      </c>
      <c r="EJ68" s="2"/>
    </row>
    <row r="69" spans="1:140" x14ac:dyDescent="0.25">
      <c r="A69" s="1">
        <v>68</v>
      </c>
      <c r="B69" s="1" t="s">
        <v>391</v>
      </c>
      <c r="C69" s="10">
        <v>101255225</v>
      </c>
      <c r="D69" s="35" t="s">
        <v>967</v>
      </c>
      <c r="E69" s="2">
        <v>75</v>
      </c>
      <c r="F69" s="1" t="s">
        <v>206</v>
      </c>
      <c r="G69" s="2">
        <v>88</v>
      </c>
      <c r="H69" s="1" t="s">
        <v>217</v>
      </c>
      <c r="I69" s="2">
        <v>14</v>
      </c>
      <c r="J69" s="1" t="s">
        <v>186</v>
      </c>
      <c r="K69" s="2">
        <v>95</v>
      </c>
      <c r="L69" s="1" t="s">
        <v>324</v>
      </c>
      <c r="M69" s="2">
        <v>46</v>
      </c>
      <c r="N69" s="1" t="s">
        <v>249</v>
      </c>
      <c r="O69" s="2">
        <v>70</v>
      </c>
      <c r="P69" s="1" t="s">
        <v>214</v>
      </c>
      <c r="Q69" s="2">
        <v>76</v>
      </c>
      <c r="R69" s="1" t="s">
        <v>158</v>
      </c>
      <c r="S69" s="2">
        <v>56</v>
      </c>
      <c r="T69" s="1" t="s">
        <v>328</v>
      </c>
      <c r="U69" s="2">
        <v>40</v>
      </c>
      <c r="V69" s="1" t="s">
        <v>153</v>
      </c>
      <c r="W69" s="12">
        <v>414.89</v>
      </c>
      <c r="X69" s="12">
        <v>7644</v>
      </c>
      <c r="Y69" s="12">
        <v>8685</v>
      </c>
      <c r="Z69" s="10">
        <v>11659</v>
      </c>
      <c r="AA69" s="12">
        <v>21</v>
      </c>
      <c r="AB69" s="24" t="s">
        <v>1033</v>
      </c>
      <c r="AC69" s="14">
        <v>1041</v>
      </c>
      <c r="AD69" s="1">
        <v>135</v>
      </c>
      <c r="AE69" s="12">
        <v>7051339</v>
      </c>
      <c r="AF69" s="41" t="s">
        <v>136</v>
      </c>
      <c r="AG69" s="13">
        <v>96329407</v>
      </c>
      <c r="AH69" s="35" t="s">
        <v>823</v>
      </c>
      <c r="AI69" s="41" t="s">
        <v>757</v>
      </c>
      <c r="AJ69" s="10">
        <v>4815818</v>
      </c>
      <c r="AK69" s="35" t="s">
        <v>846</v>
      </c>
      <c r="AL69" s="41" t="s">
        <v>137</v>
      </c>
      <c r="AM69" s="10">
        <v>110000</v>
      </c>
      <c r="AN69" s="1" t="s">
        <v>913</v>
      </c>
      <c r="AO69" s="1" t="s">
        <v>756</v>
      </c>
      <c r="AP69" s="10">
        <v>0</v>
      </c>
      <c r="AQ69" s="1" t="s">
        <v>167</v>
      </c>
      <c r="AR69" s="1" t="s">
        <v>167</v>
      </c>
      <c r="AS69" s="10">
        <v>0</v>
      </c>
      <c r="AT69" s="1" t="s">
        <v>167</v>
      </c>
      <c r="AU69" s="1" t="s">
        <v>136</v>
      </c>
      <c r="AV69" s="10">
        <v>96329407</v>
      </c>
      <c r="AW69" s="32" t="s">
        <v>823</v>
      </c>
      <c r="AX69" s="10">
        <v>11091</v>
      </c>
      <c r="AY69" s="1" t="s">
        <v>141</v>
      </c>
      <c r="AZ69" s="10">
        <v>34721964611</v>
      </c>
      <c r="BA69" s="1" t="s">
        <v>616</v>
      </c>
      <c r="BB69" s="10">
        <v>4924</v>
      </c>
      <c r="BC69" s="1" t="s">
        <v>617</v>
      </c>
      <c r="BD69" s="10">
        <v>0</v>
      </c>
      <c r="BE69" s="1" t="s">
        <v>167</v>
      </c>
      <c r="BF69" s="10">
        <v>0</v>
      </c>
      <c r="BG69" s="1" t="s">
        <v>139</v>
      </c>
      <c r="BH69" s="10">
        <v>6816175940</v>
      </c>
      <c r="BI69" s="1" t="s">
        <v>618</v>
      </c>
      <c r="BJ69" s="10">
        <v>966</v>
      </c>
      <c r="BK69" s="1" t="s">
        <v>611</v>
      </c>
      <c r="BL69" s="10">
        <v>0</v>
      </c>
      <c r="BM69" s="1" t="s">
        <v>167</v>
      </c>
      <c r="BN69" s="10">
        <v>0</v>
      </c>
      <c r="BO69" s="1" t="s">
        <v>139</v>
      </c>
      <c r="BP69" s="10">
        <v>6418370636</v>
      </c>
      <c r="BQ69" s="1" t="s">
        <v>619</v>
      </c>
      <c r="BR69" s="10">
        <v>910</v>
      </c>
      <c r="BS69" s="1" t="s">
        <v>757</v>
      </c>
      <c r="BT69" s="10">
        <v>4815818</v>
      </c>
      <c r="BU69" s="1" t="s">
        <v>308</v>
      </c>
      <c r="BV69" s="10">
        <v>554</v>
      </c>
      <c r="BW69" s="1" t="s">
        <v>139</v>
      </c>
      <c r="BX69" s="10">
        <v>5675715916</v>
      </c>
      <c r="BY69" s="1" t="s">
        <v>620</v>
      </c>
      <c r="BZ69" s="10">
        <v>804</v>
      </c>
      <c r="CA69" s="1" t="s">
        <v>756</v>
      </c>
      <c r="CB69" s="10">
        <v>0</v>
      </c>
      <c r="CC69" s="1" t="s">
        <v>167</v>
      </c>
      <c r="CD69" s="10">
        <v>0</v>
      </c>
      <c r="CE69" s="1" t="s">
        <v>139</v>
      </c>
      <c r="CF69" s="10">
        <v>4062872544</v>
      </c>
      <c r="CG69" s="1" t="s">
        <v>567</v>
      </c>
      <c r="CH69" s="10">
        <v>576</v>
      </c>
      <c r="CI69" s="10">
        <v>100228077</v>
      </c>
      <c r="CJ69" s="10">
        <v>1027148</v>
      </c>
      <c r="CK69" s="35" t="s">
        <v>849</v>
      </c>
      <c r="CL69" s="22" t="s">
        <v>1032</v>
      </c>
      <c r="CM69" s="1" t="s">
        <v>154</v>
      </c>
      <c r="CN69" s="10">
        <v>3431670</v>
      </c>
      <c r="CO69" s="10">
        <v>1384148</v>
      </c>
      <c r="CP69" s="15">
        <v>0.40334500000000001</v>
      </c>
      <c r="CQ69" s="1" t="s">
        <v>155</v>
      </c>
      <c r="CR69" s="10">
        <v>3431670</v>
      </c>
      <c r="CS69" s="10">
        <v>1384148</v>
      </c>
      <c r="CT69" s="15">
        <v>0.40334500000000001</v>
      </c>
      <c r="CU69" s="1" t="s">
        <v>155</v>
      </c>
      <c r="CV69" s="10">
        <v>0</v>
      </c>
      <c r="CW69" s="10">
        <v>0</v>
      </c>
      <c r="CX69" s="15">
        <v>0</v>
      </c>
      <c r="CY69" s="1" t="s">
        <v>169</v>
      </c>
      <c r="CZ69" s="1" t="s">
        <v>144</v>
      </c>
      <c r="DA69" s="10">
        <v>65243407</v>
      </c>
      <c r="DB69" s="37" t="s">
        <v>900</v>
      </c>
      <c r="DC69" s="10">
        <v>96329407</v>
      </c>
      <c r="DD69" s="37" t="s">
        <v>823</v>
      </c>
      <c r="DE69" s="39" t="s">
        <v>1068</v>
      </c>
      <c r="DF69" s="10">
        <v>16640524809</v>
      </c>
      <c r="DG69" s="10">
        <v>49813517143</v>
      </c>
      <c r="DH69" s="10">
        <v>4815818</v>
      </c>
      <c r="DI69" s="10">
        <v>4815818</v>
      </c>
      <c r="DJ69" s="10">
        <v>4815818</v>
      </c>
      <c r="DK69" s="10">
        <v>0</v>
      </c>
      <c r="DL69" s="10">
        <v>0</v>
      </c>
      <c r="DM69" s="12">
        <v>4</v>
      </c>
      <c r="DN69" s="12">
        <v>0</v>
      </c>
      <c r="DO69" s="1" t="s">
        <v>1080</v>
      </c>
      <c r="DP69" s="15">
        <v>0.10254890337</v>
      </c>
      <c r="DQ69" s="1" t="s">
        <v>145</v>
      </c>
      <c r="DR69" s="12">
        <v>985</v>
      </c>
      <c r="DS69" s="13">
        <v>4888</v>
      </c>
      <c r="DT69" s="13">
        <v>4888</v>
      </c>
      <c r="DU69" s="13">
        <v>4888</v>
      </c>
      <c r="DV69" s="1" t="s">
        <v>1172</v>
      </c>
      <c r="DW69" s="1" t="s">
        <v>608</v>
      </c>
      <c r="DX69" s="32">
        <v>11091</v>
      </c>
      <c r="DY69" s="2" t="str">
        <f t="shared" si="8"/>
        <v>higher</v>
      </c>
      <c r="DZ69" s="33">
        <f>INDEX('[1]Statewide Per Capita for PressR'!$B$3:$B$31,MATCH(DW69,'[1]Statewide Per Capita for PressR'!$A$3:$A$31,0))</f>
        <v>4924.1661209310741</v>
      </c>
      <c r="EA69" s="1" t="s">
        <v>758</v>
      </c>
      <c r="EB69" s="32">
        <f t="shared" si="6"/>
        <v>554.49833045480716</v>
      </c>
      <c r="EC69" s="2" t="str">
        <f t="shared" si="9"/>
        <v>lower</v>
      </c>
      <c r="ED69" s="33">
        <f>INDEX('[1]Statewide Per Capita for PressR'!$B$3:$B$31,MATCH(EA69,'[1]Statewide Per Capita for PressR'!$A$3:$A$31,0))</f>
        <v>804.91321095184901</v>
      </c>
      <c r="EE69" s="1" t="s">
        <v>609</v>
      </c>
      <c r="EF69" s="2">
        <f t="shared" si="7"/>
        <v>12.665515256188831</v>
      </c>
      <c r="EG69" s="2" t="str">
        <f t="shared" si="10"/>
        <v>lower</v>
      </c>
      <c r="EH69" s="33">
        <f>INDEX('[1]Statewide Per Capita for PressR'!$B$3:$B$31,MATCH(EE69,'[1]Statewide Per Capita for PressR'!$A$3:$A$31,0))</f>
        <v>272.32551236013472</v>
      </c>
      <c r="EJ69" s="2"/>
    </row>
    <row r="70" spans="1:140" s="11" customFormat="1" x14ac:dyDescent="0.25">
      <c r="A70" s="11">
        <v>69</v>
      </c>
      <c r="B70" s="11" t="s">
        <v>392</v>
      </c>
      <c r="C70" s="16">
        <v>36988000</v>
      </c>
      <c r="D70" s="36" t="s">
        <v>806</v>
      </c>
      <c r="E70" s="17">
        <v>94</v>
      </c>
      <c r="F70" s="11" t="s">
        <v>325</v>
      </c>
      <c r="G70" s="17">
        <v>95</v>
      </c>
      <c r="H70" s="11" t="s">
        <v>324</v>
      </c>
      <c r="I70" s="17">
        <v>55</v>
      </c>
      <c r="J70" s="11" t="s">
        <v>205</v>
      </c>
      <c r="K70" s="17">
        <v>90</v>
      </c>
      <c r="L70" s="11" t="s">
        <v>255</v>
      </c>
      <c r="M70" s="17">
        <v>74</v>
      </c>
      <c r="N70" s="11" t="s">
        <v>304</v>
      </c>
      <c r="O70" s="17">
        <v>77</v>
      </c>
      <c r="P70" s="11" t="s">
        <v>173</v>
      </c>
      <c r="Q70" s="17">
        <v>48</v>
      </c>
      <c r="R70" s="11" t="s">
        <v>248</v>
      </c>
      <c r="S70" s="17">
        <v>91</v>
      </c>
      <c r="T70" s="11" t="s">
        <v>300</v>
      </c>
      <c r="U70" s="17">
        <v>3</v>
      </c>
      <c r="V70" s="11" t="s">
        <v>711</v>
      </c>
      <c r="W70" s="18">
        <v>162.91999999999999</v>
      </c>
      <c r="X70" s="18">
        <v>4935</v>
      </c>
      <c r="Y70" s="18">
        <v>5107</v>
      </c>
      <c r="Z70" s="16">
        <v>7243</v>
      </c>
      <c r="AA70" s="18">
        <v>31</v>
      </c>
      <c r="AB70" s="25" t="s">
        <v>1078</v>
      </c>
      <c r="AC70" s="19">
        <v>172</v>
      </c>
      <c r="AD70" s="11">
        <v>137</v>
      </c>
      <c r="AE70" s="18">
        <v>7051339</v>
      </c>
      <c r="AF70" s="41" t="s">
        <v>756</v>
      </c>
      <c r="AG70" s="20">
        <v>15000000</v>
      </c>
      <c r="AH70" s="36" t="s">
        <v>851</v>
      </c>
      <c r="AI70" s="41" t="s">
        <v>614</v>
      </c>
      <c r="AJ70" s="16">
        <v>5000000</v>
      </c>
      <c r="AK70" s="36" t="s">
        <v>846</v>
      </c>
      <c r="AL70" s="41" t="s">
        <v>167</v>
      </c>
      <c r="AM70" s="16">
        <v>0</v>
      </c>
      <c r="AN70" s="11" t="s">
        <v>607</v>
      </c>
      <c r="AO70" s="11" t="s">
        <v>137</v>
      </c>
      <c r="AP70" s="16">
        <v>3540000</v>
      </c>
      <c r="AQ70" s="11" t="s">
        <v>258</v>
      </c>
      <c r="AR70" s="11" t="s">
        <v>611</v>
      </c>
      <c r="AS70" s="16">
        <v>3000000</v>
      </c>
      <c r="AT70" s="11" t="s">
        <v>282</v>
      </c>
      <c r="AU70" s="11" t="s">
        <v>136</v>
      </c>
      <c r="AV70" s="16">
        <v>1948000</v>
      </c>
      <c r="AW70" s="32" t="s">
        <v>824</v>
      </c>
      <c r="AX70" s="16">
        <v>381</v>
      </c>
      <c r="AY70" s="11" t="s">
        <v>139</v>
      </c>
      <c r="AZ70" s="16">
        <v>34721964611</v>
      </c>
      <c r="BA70" s="11" t="s">
        <v>616</v>
      </c>
      <c r="BB70" s="16">
        <v>4924</v>
      </c>
      <c r="BC70" s="11" t="s">
        <v>617</v>
      </c>
      <c r="BD70" s="16">
        <v>0</v>
      </c>
      <c r="BE70" s="11" t="s">
        <v>167</v>
      </c>
      <c r="BF70" s="16">
        <v>0</v>
      </c>
      <c r="BG70" s="11" t="s">
        <v>139</v>
      </c>
      <c r="BH70" s="16">
        <v>6816175940</v>
      </c>
      <c r="BI70" s="11" t="s">
        <v>618</v>
      </c>
      <c r="BJ70" s="16">
        <v>966</v>
      </c>
      <c r="BK70" s="11" t="s">
        <v>611</v>
      </c>
      <c r="BL70" s="16">
        <v>3000000</v>
      </c>
      <c r="BM70" s="11" t="s">
        <v>282</v>
      </c>
      <c r="BN70" s="16">
        <v>587</v>
      </c>
      <c r="BO70" s="11" t="s">
        <v>139</v>
      </c>
      <c r="BP70" s="16">
        <v>6418370636</v>
      </c>
      <c r="BQ70" s="11" t="s">
        <v>619</v>
      </c>
      <c r="BR70" s="16">
        <v>910</v>
      </c>
      <c r="BS70" s="11" t="s">
        <v>757</v>
      </c>
      <c r="BT70" s="16">
        <v>255000</v>
      </c>
      <c r="BU70" s="11">
        <v>255000</v>
      </c>
      <c r="BV70" s="16">
        <v>50</v>
      </c>
      <c r="BW70" s="11" t="s">
        <v>139</v>
      </c>
      <c r="BX70" s="16">
        <v>5675715916</v>
      </c>
      <c r="BY70" s="11" t="s">
        <v>620</v>
      </c>
      <c r="BZ70" s="16">
        <v>804</v>
      </c>
      <c r="CA70" s="11" t="s">
        <v>756</v>
      </c>
      <c r="CB70" s="16">
        <v>15000000</v>
      </c>
      <c r="CC70" s="11" t="s">
        <v>393</v>
      </c>
      <c r="CD70" s="16">
        <v>2937</v>
      </c>
      <c r="CE70" s="11" t="s">
        <v>141</v>
      </c>
      <c r="CF70" s="16">
        <v>4062872544</v>
      </c>
      <c r="CG70" s="11" t="s">
        <v>567</v>
      </c>
      <c r="CH70" s="16">
        <v>576</v>
      </c>
      <c r="CI70" s="16">
        <v>30488859</v>
      </c>
      <c r="CJ70" s="16">
        <v>6499141</v>
      </c>
      <c r="CK70" s="36" t="s">
        <v>865</v>
      </c>
      <c r="CL70" s="23" t="s">
        <v>1063</v>
      </c>
      <c r="CM70" s="11" t="s">
        <v>154</v>
      </c>
      <c r="CN70" s="16">
        <v>268859</v>
      </c>
      <c r="CO70" s="16">
        <v>-13859</v>
      </c>
      <c r="CP70" s="21">
        <v>-5.1547000000000003E-2</v>
      </c>
      <c r="CQ70" s="11" t="s">
        <v>143</v>
      </c>
      <c r="CR70" s="16">
        <v>150000</v>
      </c>
      <c r="CS70" s="16">
        <v>60000</v>
      </c>
      <c r="CT70" s="21">
        <v>0.4</v>
      </c>
      <c r="CU70" s="11" t="s">
        <v>155</v>
      </c>
      <c r="CV70" s="16">
        <v>15000000</v>
      </c>
      <c r="CW70" s="16">
        <v>0</v>
      </c>
      <c r="CX70" s="21">
        <v>0</v>
      </c>
      <c r="CY70" s="11" t="s">
        <v>169</v>
      </c>
      <c r="CZ70" s="11" t="s">
        <v>144</v>
      </c>
      <c r="DA70" s="16">
        <v>6131000</v>
      </c>
      <c r="DB70" s="37" t="s">
        <v>840</v>
      </c>
      <c r="DC70" s="16">
        <v>33193000</v>
      </c>
      <c r="DD70" s="37" t="s">
        <v>854</v>
      </c>
      <c r="DE70" s="40" t="s">
        <v>1056</v>
      </c>
      <c r="DF70" s="16">
        <v>16640524809</v>
      </c>
      <c r="DG70" s="16">
        <v>49813517143</v>
      </c>
      <c r="DH70" s="16">
        <v>15355000</v>
      </c>
      <c r="DI70" s="16">
        <v>255000</v>
      </c>
      <c r="DJ70" s="16">
        <v>210000</v>
      </c>
      <c r="DK70" s="16">
        <v>15000000</v>
      </c>
      <c r="DL70" s="16">
        <v>100000</v>
      </c>
      <c r="DM70" s="18">
        <v>2</v>
      </c>
      <c r="DN70" s="18">
        <v>0</v>
      </c>
      <c r="DO70" s="11" t="s">
        <v>1080</v>
      </c>
      <c r="DP70" s="21">
        <v>0.10254890337</v>
      </c>
      <c r="DQ70" s="11" t="s">
        <v>145</v>
      </c>
      <c r="DR70" s="18">
        <v>620</v>
      </c>
      <c r="DS70" s="20">
        <v>338</v>
      </c>
      <c r="DT70" s="20">
        <v>411</v>
      </c>
      <c r="DU70" s="20">
        <v>24750</v>
      </c>
      <c r="DV70" s="11" t="s">
        <v>712</v>
      </c>
      <c r="DW70" s="1" t="s">
        <v>755</v>
      </c>
      <c r="DX70" s="34">
        <v>2937</v>
      </c>
      <c r="DY70" s="17" t="str">
        <f t="shared" si="8"/>
        <v>higher</v>
      </c>
      <c r="DZ70" s="33">
        <f>INDEX('[1]Statewide Per Capita for PressR'!$B$3:$B$31,MATCH(DW70,'[1]Statewide Per Capita for PressR'!$A$3:$A$31,0))</f>
        <v>576.18454367319453</v>
      </c>
      <c r="EA70" s="1" t="s">
        <v>747</v>
      </c>
      <c r="EB70" s="34">
        <v>979</v>
      </c>
      <c r="EC70" s="2" t="str">
        <f t="shared" si="9"/>
        <v>higher</v>
      </c>
      <c r="ED70" s="33">
        <f>INDEX('[1]Statewide Per Capita for PressR'!$B$3:$B$31,MATCH(EA70,'[1]Statewide Per Capita for PressR'!$A$3:$A$31,0))</f>
        <v>367.09993960012417</v>
      </c>
      <c r="EE70" s="11" t="s">
        <v>1198</v>
      </c>
      <c r="EF70" s="2">
        <v>979</v>
      </c>
      <c r="EG70" s="17" t="str">
        <f t="shared" si="10"/>
        <v>higher</v>
      </c>
      <c r="EH70" s="33">
        <f>INDEX('[1]Statewide Per Capita for PressR'!$B$3:$B$31,MATCH(EE70,'[1]Statewide Per Capita for PressR'!$A$3:$A$31,0))</f>
        <v>33.110073136463868</v>
      </c>
      <c r="EJ70" s="17"/>
    </row>
    <row r="71" spans="1:140" x14ac:dyDescent="0.25">
      <c r="A71" s="1">
        <v>70</v>
      </c>
      <c r="B71" s="1" t="s">
        <v>394</v>
      </c>
      <c r="C71" s="10">
        <v>160429211</v>
      </c>
      <c r="D71" s="35" t="s">
        <v>983</v>
      </c>
      <c r="E71" s="2">
        <v>60</v>
      </c>
      <c r="F71" s="1" t="s">
        <v>212</v>
      </c>
      <c r="G71" s="2">
        <v>71</v>
      </c>
      <c r="H71" s="1" t="s">
        <v>343</v>
      </c>
      <c r="I71" s="2">
        <v>25</v>
      </c>
      <c r="J71" s="1" t="s">
        <v>157</v>
      </c>
      <c r="K71" s="2">
        <v>76</v>
      </c>
      <c r="L71" s="1" t="s">
        <v>158</v>
      </c>
      <c r="M71" s="2">
        <v>54</v>
      </c>
      <c r="N71" s="1" t="s">
        <v>177</v>
      </c>
      <c r="O71" s="2">
        <v>60</v>
      </c>
      <c r="P71" s="1" t="s">
        <v>212</v>
      </c>
      <c r="Q71" s="2">
        <v>40</v>
      </c>
      <c r="R71" s="1" t="s">
        <v>153</v>
      </c>
      <c r="S71" s="2">
        <v>67</v>
      </c>
      <c r="T71" s="1" t="s">
        <v>213</v>
      </c>
      <c r="U71" s="2">
        <v>13</v>
      </c>
      <c r="V71" s="1" t="s">
        <v>191</v>
      </c>
      <c r="W71" s="12">
        <v>435.05</v>
      </c>
      <c r="X71" s="12">
        <v>16099</v>
      </c>
      <c r="Y71" s="12">
        <v>17863</v>
      </c>
      <c r="Z71" s="10">
        <v>8981</v>
      </c>
      <c r="AA71" s="12">
        <v>41</v>
      </c>
      <c r="AB71" s="24" t="s">
        <v>1053</v>
      </c>
      <c r="AC71" s="14">
        <v>1764</v>
      </c>
      <c r="AD71" s="1">
        <v>139</v>
      </c>
      <c r="AE71" s="12">
        <v>7051339</v>
      </c>
      <c r="AF71" s="41" t="s">
        <v>136</v>
      </c>
      <c r="AG71" s="13">
        <v>108634872</v>
      </c>
      <c r="AH71" s="35" t="s">
        <v>825</v>
      </c>
      <c r="AI71" s="41" t="s">
        <v>756</v>
      </c>
      <c r="AJ71" s="10">
        <v>20000000</v>
      </c>
      <c r="AK71" s="35" t="s">
        <v>860</v>
      </c>
      <c r="AL71" s="41" t="s">
        <v>137</v>
      </c>
      <c r="AM71" s="10">
        <v>13800000</v>
      </c>
      <c r="AN71" s="35" t="s">
        <v>822</v>
      </c>
      <c r="AO71" s="1" t="s">
        <v>611</v>
      </c>
      <c r="AP71" s="10">
        <v>9750000</v>
      </c>
      <c r="AQ71" s="1" t="s">
        <v>180</v>
      </c>
      <c r="AR71" s="1" t="s">
        <v>757</v>
      </c>
      <c r="AS71" s="10">
        <v>3610000</v>
      </c>
      <c r="AT71" s="1" t="s">
        <v>201</v>
      </c>
      <c r="AU71" s="1" t="s">
        <v>136</v>
      </c>
      <c r="AV71" s="10">
        <v>108634872</v>
      </c>
      <c r="AW71" s="32" t="s">
        <v>825</v>
      </c>
      <c r="AX71" s="10">
        <v>6082</v>
      </c>
      <c r="AY71" s="1" t="s">
        <v>141</v>
      </c>
      <c r="AZ71" s="10">
        <v>34721964611</v>
      </c>
      <c r="BA71" s="1" t="s">
        <v>616</v>
      </c>
      <c r="BB71" s="10">
        <v>4924</v>
      </c>
      <c r="BC71" s="1" t="s">
        <v>617</v>
      </c>
      <c r="BD71" s="10">
        <v>0</v>
      </c>
      <c r="BE71" s="1" t="s">
        <v>167</v>
      </c>
      <c r="BF71" s="10">
        <v>0</v>
      </c>
      <c r="BG71" s="1" t="s">
        <v>139</v>
      </c>
      <c r="BH71" s="10">
        <v>6816175940</v>
      </c>
      <c r="BI71" s="1" t="s">
        <v>618</v>
      </c>
      <c r="BJ71" s="10">
        <v>966</v>
      </c>
      <c r="BK71" s="1" t="s">
        <v>611</v>
      </c>
      <c r="BL71" s="10">
        <v>9750000</v>
      </c>
      <c r="BM71" s="1" t="s">
        <v>180</v>
      </c>
      <c r="BN71" s="10">
        <v>546</v>
      </c>
      <c r="BO71" s="1" t="s">
        <v>139</v>
      </c>
      <c r="BP71" s="10">
        <v>6418370636</v>
      </c>
      <c r="BQ71" s="1" t="s">
        <v>619</v>
      </c>
      <c r="BR71" s="10">
        <v>910</v>
      </c>
      <c r="BS71" s="1" t="s">
        <v>757</v>
      </c>
      <c r="BT71" s="10">
        <v>3610000</v>
      </c>
      <c r="BU71" s="1" t="s">
        <v>201</v>
      </c>
      <c r="BV71" s="10">
        <v>202</v>
      </c>
      <c r="BW71" s="1" t="s">
        <v>139</v>
      </c>
      <c r="BX71" s="10">
        <v>5675715916</v>
      </c>
      <c r="BY71" s="1" t="s">
        <v>620</v>
      </c>
      <c r="BZ71" s="10">
        <v>804</v>
      </c>
      <c r="CA71" s="1" t="s">
        <v>756</v>
      </c>
      <c r="CB71" s="10">
        <v>20000000</v>
      </c>
      <c r="CC71" s="1" t="s">
        <v>395</v>
      </c>
      <c r="CD71" s="10">
        <v>1120</v>
      </c>
      <c r="CE71" s="1" t="s">
        <v>141</v>
      </c>
      <c r="CF71" s="10">
        <v>4062872544</v>
      </c>
      <c r="CG71" s="1" t="s">
        <v>567</v>
      </c>
      <c r="CH71" s="10">
        <v>576</v>
      </c>
      <c r="CI71" s="10">
        <v>361947468</v>
      </c>
      <c r="CJ71" s="10">
        <v>-201518257</v>
      </c>
      <c r="CK71" s="35" t="s">
        <v>1106</v>
      </c>
      <c r="CL71" s="22" t="s">
        <v>1083</v>
      </c>
      <c r="CM71" s="1" t="s">
        <v>142</v>
      </c>
      <c r="CN71" s="10">
        <v>3610000</v>
      </c>
      <c r="CO71" s="10">
        <v>0</v>
      </c>
      <c r="CP71" s="15">
        <v>0</v>
      </c>
      <c r="CQ71" s="1" t="s">
        <v>169</v>
      </c>
      <c r="CR71" s="10">
        <v>3610000</v>
      </c>
      <c r="CS71" s="10">
        <v>0</v>
      </c>
      <c r="CT71" s="15">
        <v>0</v>
      </c>
      <c r="CU71" s="1" t="s">
        <v>169</v>
      </c>
      <c r="CV71" s="10">
        <v>20000000</v>
      </c>
      <c r="CW71" s="10">
        <v>0</v>
      </c>
      <c r="CX71" s="15">
        <v>0</v>
      </c>
      <c r="CY71" s="1" t="s">
        <v>169</v>
      </c>
      <c r="CZ71" s="1" t="s">
        <v>144</v>
      </c>
      <c r="DA71" s="10">
        <v>44835628</v>
      </c>
      <c r="DB71" s="37" t="s">
        <v>925</v>
      </c>
      <c r="DC71" s="10">
        <v>140819211</v>
      </c>
      <c r="DD71" s="37" t="s">
        <v>884</v>
      </c>
      <c r="DE71" s="39" t="s">
        <v>1064</v>
      </c>
      <c r="DF71" s="10">
        <v>16640524809</v>
      </c>
      <c r="DG71" s="10">
        <v>49813517143</v>
      </c>
      <c r="DH71" s="10">
        <v>23610000</v>
      </c>
      <c r="DI71" s="10">
        <v>3610000</v>
      </c>
      <c r="DJ71" s="10">
        <v>3610000</v>
      </c>
      <c r="DK71" s="10">
        <v>20000000</v>
      </c>
      <c r="DL71" s="10">
        <v>0</v>
      </c>
      <c r="DM71" s="12">
        <v>6</v>
      </c>
      <c r="DN71" s="12">
        <v>1</v>
      </c>
      <c r="DO71" s="1" t="s">
        <v>1043</v>
      </c>
      <c r="DP71" s="15">
        <v>0.10254890337</v>
      </c>
      <c r="DQ71" s="1" t="s">
        <v>171</v>
      </c>
      <c r="DR71" s="12">
        <v>2090</v>
      </c>
      <c r="DS71" s="13">
        <v>1727</v>
      </c>
      <c r="DT71" s="13">
        <v>1727</v>
      </c>
      <c r="DU71" s="13">
        <v>11294</v>
      </c>
      <c r="DV71" s="1" t="s">
        <v>1173</v>
      </c>
      <c r="DW71" s="1" t="s">
        <v>608</v>
      </c>
      <c r="DX71" s="32">
        <v>6082</v>
      </c>
      <c r="DY71" s="2" t="str">
        <f t="shared" si="8"/>
        <v>higher</v>
      </c>
      <c r="DZ71" s="33">
        <f>INDEX('[1]Statewide Per Capita for PressR'!$B$3:$B$31,MATCH(DW71,'[1]Statewide Per Capita for PressR'!$A$3:$A$31,0))</f>
        <v>4924.1661209310741</v>
      </c>
      <c r="EA71" s="1" t="s">
        <v>755</v>
      </c>
      <c r="EB71" s="32">
        <f t="shared" ref="EB71:EB96" si="11">($AJ71/$Y71)</f>
        <v>1119.6327604545709</v>
      </c>
      <c r="EC71" s="2" t="str">
        <f t="shared" si="9"/>
        <v>higher</v>
      </c>
      <c r="ED71" s="33">
        <f>INDEX('[1]Statewide Per Capita for PressR'!$B$3:$B$31,MATCH(EA71,'[1]Statewide Per Capita for PressR'!$A$3:$A$31,0))</f>
        <v>576.18454367319453</v>
      </c>
      <c r="EE71" s="1" t="s">
        <v>609</v>
      </c>
      <c r="EF71" s="2">
        <f t="shared" ref="EF71:EF96" si="12">($AM71/$Y71)</f>
        <v>772.54660471365389</v>
      </c>
      <c r="EG71" s="2" t="str">
        <f t="shared" si="10"/>
        <v>higher</v>
      </c>
      <c r="EH71" s="33">
        <f>INDEX('[1]Statewide Per Capita for PressR'!$B$3:$B$31,MATCH(EE71,'[1]Statewide Per Capita for PressR'!$A$3:$A$31,0))</f>
        <v>272.32551236013472</v>
      </c>
      <c r="EJ71" s="2"/>
    </row>
    <row r="72" spans="1:140" x14ac:dyDescent="0.25">
      <c r="A72" s="1">
        <v>71</v>
      </c>
      <c r="B72" s="1" t="s">
        <v>397</v>
      </c>
      <c r="C72" s="10">
        <v>899470726</v>
      </c>
      <c r="D72" s="35" t="s">
        <v>984</v>
      </c>
      <c r="E72" s="2">
        <v>12</v>
      </c>
      <c r="F72" s="1" t="s">
        <v>149</v>
      </c>
      <c r="G72" s="2">
        <v>17</v>
      </c>
      <c r="H72" s="1" t="s">
        <v>187</v>
      </c>
      <c r="I72" s="2">
        <v>16</v>
      </c>
      <c r="J72" s="1" t="s">
        <v>130</v>
      </c>
      <c r="K72" s="2">
        <v>18</v>
      </c>
      <c r="L72" s="1" t="s">
        <v>128</v>
      </c>
      <c r="M72" s="2">
        <v>16</v>
      </c>
      <c r="N72" s="1" t="s">
        <v>130</v>
      </c>
      <c r="O72" s="2">
        <v>15</v>
      </c>
      <c r="P72" s="1" t="s">
        <v>281</v>
      </c>
      <c r="Q72" s="2">
        <v>31</v>
      </c>
      <c r="R72" s="1" t="s">
        <v>280</v>
      </c>
      <c r="S72" s="2">
        <v>45</v>
      </c>
      <c r="T72" s="1" t="s">
        <v>185</v>
      </c>
      <c r="U72" s="2">
        <v>51</v>
      </c>
      <c r="V72" s="1" t="s">
        <v>131</v>
      </c>
      <c r="W72" s="12">
        <v>401.05</v>
      </c>
      <c r="X72" s="12">
        <v>62479</v>
      </c>
      <c r="Y72" s="12">
        <v>82382</v>
      </c>
      <c r="Z72" s="10">
        <v>10918</v>
      </c>
      <c r="AA72" s="12">
        <v>205</v>
      </c>
      <c r="AB72" s="24" t="s">
        <v>1064</v>
      </c>
      <c r="AC72" s="14">
        <v>19903</v>
      </c>
      <c r="AD72" s="1">
        <v>141</v>
      </c>
      <c r="AE72" s="12">
        <v>7051339</v>
      </c>
      <c r="AF72" s="41" t="s">
        <v>617</v>
      </c>
      <c r="AG72" s="13">
        <v>635323227</v>
      </c>
      <c r="AH72" s="35" t="s">
        <v>852</v>
      </c>
      <c r="AI72" s="41" t="s">
        <v>136</v>
      </c>
      <c r="AJ72" s="10">
        <v>189090382</v>
      </c>
      <c r="AK72" s="35" t="s">
        <v>826</v>
      </c>
      <c r="AL72" s="41" t="s">
        <v>756</v>
      </c>
      <c r="AM72" s="10">
        <v>30080000</v>
      </c>
      <c r="AN72" s="35" t="s">
        <v>777</v>
      </c>
      <c r="AO72" s="1" t="s">
        <v>614</v>
      </c>
      <c r="AP72" s="10">
        <v>19890000</v>
      </c>
      <c r="AQ72" s="1" t="s">
        <v>674</v>
      </c>
      <c r="AR72" s="1" t="s">
        <v>611</v>
      </c>
      <c r="AS72" s="10">
        <v>16455313</v>
      </c>
      <c r="AT72" s="1" t="s">
        <v>643</v>
      </c>
      <c r="AU72" s="1" t="s">
        <v>136</v>
      </c>
      <c r="AV72" s="10">
        <v>189090382</v>
      </c>
      <c r="AW72" s="32" t="s">
        <v>826</v>
      </c>
      <c r="AX72" s="10">
        <v>2295</v>
      </c>
      <c r="AY72" s="1" t="s">
        <v>139</v>
      </c>
      <c r="AZ72" s="10">
        <v>34721964611</v>
      </c>
      <c r="BA72" s="1" t="s">
        <v>616</v>
      </c>
      <c r="BB72" s="10">
        <v>4924</v>
      </c>
      <c r="BC72" s="1" t="s">
        <v>617</v>
      </c>
      <c r="BD72" s="10">
        <v>635323227</v>
      </c>
      <c r="BE72" s="1" t="s">
        <v>713</v>
      </c>
      <c r="BF72" s="10">
        <v>7712</v>
      </c>
      <c r="BG72" s="1" t="s">
        <v>141</v>
      </c>
      <c r="BH72" s="10">
        <v>6816175940</v>
      </c>
      <c r="BI72" s="1" t="s">
        <v>618</v>
      </c>
      <c r="BJ72" s="10">
        <v>966</v>
      </c>
      <c r="BK72" s="1" t="s">
        <v>611</v>
      </c>
      <c r="BL72" s="10">
        <v>16455313</v>
      </c>
      <c r="BM72" s="1" t="s">
        <v>643</v>
      </c>
      <c r="BN72" s="10">
        <v>200</v>
      </c>
      <c r="BO72" s="1" t="s">
        <v>139</v>
      </c>
      <c r="BP72" s="10">
        <v>6418370636</v>
      </c>
      <c r="BQ72" s="1" t="s">
        <v>619</v>
      </c>
      <c r="BR72" s="10">
        <v>910</v>
      </c>
      <c r="BS72" s="1" t="s">
        <v>757</v>
      </c>
      <c r="BT72" s="10">
        <v>6651804</v>
      </c>
      <c r="BU72" s="1" t="s">
        <v>244</v>
      </c>
      <c r="BV72" s="10">
        <v>81</v>
      </c>
      <c r="BW72" s="1" t="s">
        <v>139</v>
      </c>
      <c r="BX72" s="10">
        <v>5675715916</v>
      </c>
      <c r="BY72" s="1" t="s">
        <v>620</v>
      </c>
      <c r="BZ72" s="10">
        <v>804</v>
      </c>
      <c r="CA72" s="1" t="s">
        <v>756</v>
      </c>
      <c r="CB72" s="10">
        <v>30080000</v>
      </c>
      <c r="CC72" s="1" t="s">
        <v>398</v>
      </c>
      <c r="CD72" s="10">
        <v>365</v>
      </c>
      <c r="CE72" s="1" t="s">
        <v>139</v>
      </c>
      <c r="CF72" s="10">
        <v>4062872544</v>
      </c>
      <c r="CG72" s="1" t="s">
        <v>567</v>
      </c>
      <c r="CH72" s="10">
        <v>576</v>
      </c>
      <c r="CI72" s="10">
        <v>663421285</v>
      </c>
      <c r="CJ72" s="10">
        <v>236049441</v>
      </c>
      <c r="CK72" s="35" t="s">
        <v>1107</v>
      </c>
      <c r="CL72" s="22" t="s">
        <v>1059</v>
      </c>
      <c r="CM72" s="1" t="s">
        <v>154</v>
      </c>
      <c r="CN72" s="10">
        <v>18406579</v>
      </c>
      <c r="CO72" s="10">
        <v>-11754775</v>
      </c>
      <c r="CP72" s="15">
        <v>-0.63861800000000002</v>
      </c>
      <c r="CQ72" s="1" t="s">
        <v>143</v>
      </c>
      <c r="CR72" s="10">
        <v>17177703</v>
      </c>
      <c r="CS72" s="10">
        <v>-10657703</v>
      </c>
      <c r="CT72" s="15">
        <v>-0.62043800000000005</v>
      </c>
      <c r="CU72" s="1" t="s">
        <v>143</v>
      </c>
      <c r="CV72" s="10">
        <v>30080000</v>
      </c>
      <c r="CW72" s="10">
        <v>0</v>
      </c>
      <c r="CX72" s="15">
        <v>0</v>
      </c>
      <c r="CY72" s="1" t="s">
        <v>169</v>
      </c>
      <c r="CZ72" s="1" t="s">
        <v>144</v>
      </c>
      <c r="DA72" s="10">
        <v>88434214</v>
      </c>
      <c r="DB72" s="37" t="s">
        <v>926</v>
      </c>
      <c r="DC72" s="10">
        <v>226945695</v>
      </c>
      <c r="DD72" s="37" t="s">
        <v>866</v>
      </c>
      <c r="DE72" s="39" t="s">
        <v>1046</v>
      </c>
      <c r="DF72" s="10">
        <v>16640524809</v>
      </c>
      <c r="DG72" s="10">
        <v>49813517143</v>
      </c>
      <c r="DH72" s="10">
        <v>36981804</v>
      </c>
      <c r="DI72" s="10">
        <v>6651804</v>
      </c>
      <c r="DJ72" s="10">
        <v>6520000</v>
      </c>
      <c r="DK72" s="10">
        <v>30080000</v>
      </c>
      <c r="DL72" s="10">
        <v>250000</v>
      </c>
      <c r="DM72" s="12">
        <v>20</v>
      </c>
      <c r="DN72" s="12">
        <v>0</v>
      </c>
      <c r="DO72" s="1" t="s">
        <v>1080</v>
      </c>
      <c r="DP72" s="15">
        <v>0.10254890337</v>
      </c>
      <c r="DQ72" s="1" t="s">
        <v>145</v>
      </c>
      <c r="DR72" s="12">
        <v>11269</v>
      </c>
      <c r="DS72" s="13">
        <v>1473</v>
      </c>
      <c r="DT72" s="13">
        <v>590</v>
      </c>
      <c r="DU72" s="13">
        <v>3281</v>
      </c>
      <c r="DV72" s="1" t="s">
        <v>1174</v>
      </c>
      <c r="DW72" s="1" t="s">
        <v>748</v>
      </c>
      <c r="DX72" s="32">
        <v>7712</v>
      </c>
      <c r="DY72" s="2" t="str">
        <f t="shared" si="8"/>
        <v>higher</v>
      </c>
      <c r="DZ72" s="33">
        <f>INDEX('[1]Statewide Per Capita for PressR'!$B$3:$B$31,MATCH(DW72,'[1]Statewide Per Capita for PressR'!$A$3:$A$31,0))</f>
        <v>966.64987174776309</v>
      </c>
      <c r="EA72" s="1" t="s">
        <v>608</v>
      </c>
      <c r="EB72" s="32">
        <f t="shared" si="11"/>
        <v>2295.287587094268</v>
      </c>
      <c r="EC72" s="2" t="str">
        <f t="shared" si="9"/>
        <v>lower</v>
      </c>
      <c r="ED72" s="33">
        <f>INDEX('[1]Statewide Per Capita for PressR'!$B$3:$B$31,MATCH(EA72,'[1]Statewide Per Capita for PressR'!$A$3:$A$31,0))</f>
        <v>4924.1661209310741</v>
      </c>
      <c r="EE72" s="1" t="s">
        <v>755</v>
      </c>
      <c r="EF72" s="2">
        <f t="shared" si="12"/>
        <v>365.12830472676069</v>
      </c>
      <c r="EG72" s="2" t="str">
        <f t="shared" si="10"/>
        <v>lower</v>
      </c>
      <c r="EH72" s="33">
        <f>INDEX('[1]Statewide Per Capita for PressR'!$B$3:$B$31,MATCH(EE72,'[1]Statewide Per Capita for PressR'!$A$3:$A$31,0))</f>
        <v>576.18454367319453</v>
      </c>
      <c r="EJ72" s="2"/>
    </row>
    <row r="73" spans="1:140" x14ac:dyDescent="0.25">
      <c r="A73" s="1">
        <v>72</v>
      </c>
      <c r="B73" s="1" t="s">
        <v>400</v>
      </c>
      <c r="C73" s="10">
        <v>165008193</v>
      </c>
      <c r="D73" s="35" t="s">
        <v>954</v>
      </c>
      <c r="E73" s="2">
        <v>57</v>
      </c>
      <c r="F73" s="1" t="s">
        <v>241</v>
      </c>
      <c r="G73" s="2">
        <v>45</v>
      </c>
      <c r="H73" s="1" t="s">
        <v>185</v>
      </c>
      <c r="I73" s="2">
        <v>70</v>
      </c>
      <c r="J73" s="1" t="s">
        <v>214</v>
      </c>
      <c r="K73" s="2">
        <v>33</v>
      </c>
      <c r="L73" s="1" t="s">
        <v>204</v>
      </c>
      <c r="M73" s="2">
        <v>33</v>
      </c>
      <c r="N73" s="1" t="s">
        <v>204</v>
      </c>
      <c r="O73" s="2">
        <v>37</v>
      </c>
      <c r="P73" s="1" t="s">
        <v>133</v>
      </c>
      <c r="Q73" s="2">
        <v>55</v>
      </c>
      <c r="R73" s="1" t="s">
        <v>205</v>
      </c>
      <c r="S73" s="2">
        <v>39</v>
      </c>
      <c r="T73" s="1" t="s">
        <v>234</v>
      </c>
      <c r="U73" s="2">
        <v>52</v>
      </c>
      <c r="V73" s="1" t="s">
        <v>163</v>
      </c>
      <c r="W73" s="12">
        <v>315.94</v>
      </c>
      <c r="X73" s="12">
        <v>28463</v>
      </c>
      <c r="Y73" s="12">
        <v>33730</v>
      </c>
      <c r="Z73" s="10">
        <v>4892</v>
      </c>
      <c r="AA73" s="12">
        <v>107</v>
      </c>
      <c r="AB73" s="24" t="s">
        <v>1077</v>
      </c>
      <c r="AC73" s="14">
        <v>5267</v>
      </c>
      <c r="AD73" s="1">
        <v>143</v>
      </c>
      <c r="AE73" s="12">
        <v>7051339</v>
      </c>
      <c r="AF73" s="41" t="s">
        <v>136</v>
      </c>
      <c r="AG73" s="13">
        <v>118171178</v>
      </c>
      <c r="AH73" s="35" t="s">
        <v>827</v>
      </c>
      <c r="AI73" s="41" t="s">
        <v>611</v>
      </c>
      <c r="AJ73" s="10">
        <v>23800000</v>
      </c>
      <c r="AK73" s="35" t="s">
        <v>807</v>
      </c>
      <c r="AL73" s="41" t="s">
        <v>757</v>
      </c>
      <c r="AM73" s="10">
        <v>7240460</v>
      </c>
      <c r="AN73" s="35" t="s">
        <v>865</v>
      </c>
      <c r="AO73" s="1" t="s">
        <v>633</v>
      </c>
      <c r="AP73" s="10">
        <v>4030000</v>
      </c>
      <c r="AQ73" s="1" t="s">
        <v>200</v>
      </c>
      <c r="AR73" s="1" t="s">
        <v>756</v>
      </c>
      <c r="AS73" s="10">
        <v>3390000</v>
      </c>
      <c r="AT73" s="1" t="s">
        <v>370</v>
      </c>
      <c r="AU73" s="1" t="s">
        <v>136</v>
      </c>
      <c r="AV73" s="10">
        <v>118171178</v>
      </c>
      <c r="AW73" s="32" t="s">
        <v>827</v>
      </c>
      <c r="AX73" s="10">
        <v>3503</v>
      </c>
      <c r="AY73" s="1" t="s">
        <v>139</v>
      </c>
      <c r="AZ73" s="10">
        <v>34721964611</v>
      </c>
      <c r="BA73" s="1" t="s">
        <v>616</v>
      </c>
      <c r="BB73" s="10">
        <v>4924</v>
      </c>
      <c r="BC73" s="1" t="s">
        <v>617</v>
      </c>
      <c r="BD73" s="10">
        <v>0</v>
      </c>
      <c r="BE73" s="1" t="s">
        <v>167</v>
      </c>
      <c r="BF73" s="10">
        <v>0</v>
      </c>
      <c r="BG73" s="1" t="s">
        <v>139</v>
      </c>
      <c r="BH73" s="10">
        <v>6816175940</v>
      </c>
      <c r="BI73" s="1" t="s">
        <v>618</v>
      </c>
      <c r="BJ73" s="10">
        <v>966</v>
      </c>
      <c r="BK73" s="1" t="s">
        <v>611</v>
      </c>
      <c r="BL73" s="10">
        <v>23800000</v>
      </c>
      <c r="BM73" s="1" t="s">
        <v>585</v>
      </c>
      <c r="BN73" s="10">
        <v>706</v>
      </c>
      <c r="BO73" s="1" t="s">
        <v>139</v>
      </c>
      <c r="BP73" s="10">
        <v>6418370636</v>
      </c>
      <c r="BQ73" s="1" t="s">
        <v>619</v>
      </c>
      <c r="BR73" s="10">
        <v>910</v>
      </c>
      <c r="BS73" s="1" t="s">
        <v>757</v>
      </c>
      <c r="BT73" s="10">
        <v>7240460</v>
      </c>
      <c r="BU73" s="1" t="s">
        <v>429</v>
      </c>
      <c r="BV73" s="10">
        <v>215</v>
      </c>
      <c r="BW73" s="1" t="s">
        <v>139</v>
      </c>
      <c r="BX73" s="10">
        <v>5675715916</v>
      </c>
      <c r="BY73" s="1" t="s">
        <v>620</v>
      </c>
      <c r="BZ73" s="10">
        <v>804</v>
      </c>
      <c r="CA73" s="1" t="s">
        <v>756</v>
      </c>
      <c r="CB73" s="10">
        <v>3390000</v>
      </c>
      <c r="CC73" s="1" t="s">
        <v>370</v>
      </c>
      <c r="CD73" s="10">
        <v>101</v>
      </c>
      <c r="CE73" s="1" t="s">
        <v>139</v>
      </c>
      <c r="CF73" s="10">
        <v>4062872544</v>
      </c>
      <c r="CG73" s="1" t="s">
        <v>567</v>
      </c>
      <c r="CH73" s="10">
        <v>576</v>
      </c>
      <c r="CI73" s="10">
        <v>184921561</v>
      </c>
      <c r="CJ73" s="10">
        <v>-19913368</v>
      </c>
      <c r="CK73" s="35" t="s">
        <v>860</v>
      </c>
      <c r="CL73" s="22" t="s">
        <v>1053</v>
      </c>
      <c r="CM73" s="1" t="s">
        <v>142</v>
      </c>
      <c r="CN73" s="10">
        <v>7240460</v>
      </c>
      <c r="CO73" s="10">
        <v>0</v>
      </c>
      <c r="CP73" s="15">
        <v>0</v>
      </c>
      <c r="CQ73" s="1" t="s">
        <v>169</v>
      </c>
      <c r="CR73" s="10">
        <v>7111290</v>
      </c>
      <c r="CS73" s="10">
        <v>0</v>
      </c>
      <c r="CT73" s="15">
        <v>0</v>
      </c>
      <c r="CU73" s="1" t="s">
        <v>169</v>
      </c>
      <c r="CV73" s="10">
        <v>3390000</v>
      </c>
      <c r="CW73" s="10">
        <v>0</v>
      </c>
      <c r="CX73" s="15">
        <v>0</v>
      </c>
      <c r="CY73" s="1" t="s">
        <v>169</v>
      </c>
      <c r="CZ73" s="1" t="s">
        <v>144</v>
      </c>
      <c r="DA73" s="10">
        <v>54211733</v>
      </c>
      <c r="DB73" s="37" t="s">
        <v>879</v>
      </c>
      <c r="DC73" s="10">
        <v>149822733</v>
      </c>
      <c r="DD73" s="37" t="s">
        <v>1008</v>
      </c>
      <c r="DE73" s="39" t="s">
        <v>1059</v>
      </c>
      <c r="DF73" s="10">
        <v>16640524809</v>
      </c>
      <c r="DG73" s="10">
        <v>49813517143</v>
      </c>
      <c r="DH73" s="10">
        <v>13130460</v>
      </c>
      <c r="DI73" s="10">
        <v>7240460</v>
      </c>
      <c r="DJ73" s="10">
        <v>7111290</v>
      </c>
      <c r="DK73" s="10">
        <v>3390000</v>
      </c>
      <c r="DL73" s="10">
        <v>2500000</v>
      </c>
      <c r="DM73" s="12">
        <v>8</v>
      </c>
      <c r="DN73" s="12">
        <v>0</v>
      </c>
      <c r="DO73" s="1" t="s">
        <v>1080</v>
      </c>
      <c r="DP73" s="15">
        <v>0.10254890337</v>
      </c>
      <c r="DQ73" s="1" t="s">
        <v>145</v>
      </c>
      <c r="DR73" s="12">
        <v>4781</v>
      </c>
      <c r="DS73" s="13">
        <v>2196</v>
      </c>
      <c r="DT73" s="13">
        <v>1514</v>
      </c>
      <c r="DU73" s="13">
        <v>2746</v>
      </c>
      <c r="DV73" s="1" t="s">
        <v>1175</v>
      </c>
      <c r="DW73" s="1" t="s">
        <v>608</v>
      </c>
      <c r="DX73" s="32">
        <v>3503</v>
      </c>
      <c r="DY73" s="2" t="str">
        <f t="shared" si="8"/>
        <v>lower</v>
      </c>
      <c r="DZ73" s="33">
        <f>INDEX('[1]Statewide Per Capita for PressR'!$B$3:$B$31,MATCH(DW73,'[1]Statewide Per Capita for PressR'!$A$3:$A$31,0))</f>
        <v>4924.1661209310741</v>
      </c>
      <c r="EA73" s="1" t="s">
        <v>749</v>
      </c>
      <c r="EB73" s="32">
        <f t="shared" si="11"/>
        <v>705.6033204862141</v>
      </c>
      <c r="EC73" s="2" t="str">
        <f t="shared" si="9"/>
        <v>lower</v>
      </c>
      <c r="ED73" s="33">
        <f>INDEX('[1]Statewide Per Capita for PressR'!$B$3:$B$31,MATCH(EA73,'[1]Statewide Per Capita for PressR'!$A$3:$A$31,0))</f>
        <v>910.23430244950634</v>
      </c>
      <c r="EE73" s="1" t="s">
        <v>758</v>
      </c>
      <c r="EF73" s="2">
        <f t="shared" si="12"/>
        <v>214.65935369107621</v>
      </c>
      <c r="EG73" s="2" t="str">
        <f t="shared" si="10"/>
        <v>lower</v>
      </c>
      <c r="EH73" s="33">
        <f>INDEX('[1]Statewide Per Capita for PressR'!$B$3:$B$31,MATCH(EE73,'[1]Statewide Per Capita for PressR'!$A$3:$A$31,0))</f>
        <v>804.91321095184901</v>
      </c>
      <c r="EJ73" s="2"/>
    </row>
    <row r="74" spans="1:140" x14ac:dyDescent="0.25">
      <c r="A74" s="1">
        <v>73</v>
      </c>
      <c r="B74" s="1" t="s">
        <v>401</v>
      </c>
      <c r="C74" s="10">
        <v>452279753</v>
      </c>
      <c r="D74" s="35" t="s">
        <v>939</v>
      </c>
      <c r="E74" s="2">
        <v>22</v>
      </c>
      <c r="F74" s="1" t="s">
        <v>176</v>
      </c>
      <c r="G74" s="2">
        <v>30</v>
      </c>
      <c r="H74" s="1" t="s">
        <v>132</v>
      </c>
      <c r="I74" s="2">
        <v>38</v>
      </c>
      <c r="J74" s="1" t="s">
        <v>260</v>
      </c>
      <c r="K74" s="2">
        <v>24</v>
      </c>
      <c r="L74" s="1" t="s">
        <v>229</v>
      </c>
      <c r="M74" s="2">
        <v>65</v>
      </c>
      <c r="N74" s="1" t="s">
        <v>242</v>
      </c>
      <c r="O74" s="2">
        <v>47</v>
      </c>
      <c r="P74" s="1" t="s">
        <v>164</v>
      </c>
      <c r="Q74" s="2">
        <v>28</v>
      </c>
      <c r="R74" s="1" t="s">
        <v>286</v>
      </c>
      <c r="S74" s="2">
        <v>17</v>
      </c>
      <c r="T74" s="1" t="s">
        <v>187</v>
      </c>
      <c r="U74" s="2">
        <v>27</v>
      </c>
      <c r="V74" s="1" t="s">
        <v>151</v>
      </c>
      <c r="W74" s="12">
        <v>360.98</v>
      </c>
      <c r="X74" s="12">
        <v>51944</v>
      </c>
      <c r="Y74" s="12">
        <v>55082</v>
      </c>
      <c r="Z74" s="10">
        <v>8211</v>
      </c>
      <c r="AA74" s="12">
        <v>153</v>
      </c>
      <c r="AB74" s="24" t="s">
        <v>1036</v>
      </c>
      <c r="AC74" s="14">
        <v>3138</v>
      </c>
      <c r="AD74" s="1">
        <v>145</v>
      </c>
      <c r="AE74" s="12">
        <v>7051339</v>
      </c>
      <c r="AF74" s="41" t="s">
        <v>136</v>
      </c>
      <c r="AG74" s="13">
        <v>195878607</v>
      </c>
      <c r="AH74" s="35" t="s">
        <v>828</v>
      </c>
      <c r="AI74" s="41" t="s">
        <v>617</v>
      </c>
      <c r="AJ74" s="10">
        <v>62845221</v>
      </c>
      <c r="AK74" s="35" t="s">
        <v>861</v>
      </c>
      <c r="AL74" s="41" t="s">
        <v>614</v>
      </c>
      <c r="AM74" s="10">
        <v>54000000</v>
      </c>
      <c r="AN74" s="35" t="s">
        <v>879</v>
      </c>
      <c r="AO74" s="1" t="s">
        <v>757</v>
      </c>
      <c r="AP74" s="10">
        <v>30083895</v>
      </c>
      <c r="AQ74" s="1" t="s">
        <v>398</v>
      </c>
      <c r="AR74" s="1" t="s">
        <v>714</v>
      </c>
      <c r="AS74" s="10">
        <v>24000000</v>
      </c>
      <c r="AT74" s="1" t="s">
        <v>649</v>
      </c>
      <c r="AU74" s="1" t="s">
        <v>136</v>
      </c>
      <c r="AV74" s="10">
        <v>195878607</v>
      </c>
      <c r="AW74" s="32" t="s">
        <v>828</v>
      </c>
      <c r="AX74" s="10">
        <v>3556</v>
      </c>
      <c r="AY74" s="1" t="s">
        <v>139</v>
      </c>
      <c r="AZ74" s="10">
        <v>34721964611</v>
      </c>
      <c r="BA74" s="1" t="s">
        <v>616</v>
      </c>
      <c r="BB74" s="10">
        <v>4924</v>
      </c>
      <c r="BC74" s="1" t="s">
        <v>617</v>
      </c>
      <c r="BD74" s="10">
        <v>62845221</v>
      </c>
      <c r="BE74" s="1" t="s">
        <v>361</v>
      </c>
      <c r="BF74" s="10">
        <v>1141</v>
      </c>
      <c r="BG74" s="1" t="s">
        <v>141</v>
      </c>
      <c r="BH74" s="10">
        <v>6816175940</v>
      </c>
      <c r="BI74" s="1" t="s">
        <v>618</v>
      </c>
      <c r="BJ74" s="10">
        <v>966</v>
      </c>
      <c r="BK74" s="1" t="s">
        <v>611</v>
      </c>
      <c r="BL74" s="10">
        <v>22417030</v>
      </c>
      <c r="BM74" s="1" t="s">
        <v>568</v>
      </c>
      <c r="BN74" s="10">
        <v>407</v>
      </c>
      <c r="BO74" s="1" t="s">
        <v>139</v>
      </c>
      <c r="BP74" s="10">
        <v>6418370636</v>
      </c>
      <c r="BQ74" s="1" t="s">
        <v>619</v>
      </c>
      <c r="BR74" s="10">
        <v>910</v>
      </c>
      <c r="BS74" s="1" t="s">
        <v>757</v>
      </c>
      <c r="BT74" s="10">
        <v>30083895</v>
      </c>
      <c r="BU74" s="1" t="s">
        <v>398</v>
      </c>
      <c r="BV74" s="10">
        <v>546</v>
      </c>
      <c r="BW74" s="1" t="s">
        <v>139</v>
      </c>
      <c r="BX74" s="10">
        <v>5675715916</v>
      </c>
      <c r="BY74" s="1" t="s">
        <v>620</v>
      </c>
      <c r="BZ74" s="10">
        <v>804</v>
      </c>
      <c r="CA74" s="1" t="s">
        <v>756</v>
      </c>
      <c r="CB74" s="10">
        <v>9000000</v>
      </c>
      <c r="CC74" s="1" t="s">
        <v>272</v>
      </c>
      <c r="CD74" s="10">
        <v>163</v>
      </c>
      <c r="CE74" s="1" t="s">
        <v>139</v>
      </c>
      <c r="CF74" s="10">
        <v>4062872544</v>
      </c>
      <c r="CG74" s="1" t="s">
        <v>567</v>
      </c>
      <c r="CH74" s="10">
        <v>576</v>
      </c>
      <c r="CI74" s="10">
        <v>377965914</v>
      </c>
      <c r="CJ74" s="10">
        <v>74313839</v>
      </c>
      <c r="CK74" s="35" t="s">
        <v>917</v>
      </c>
      <c r="CL74" s="22" t="s">
        <v>1049</v>
      </c>
      <c r="CM74" s="1" t="s">
        <v>154</v>
      </c>
      <c r="CN74" s="10">
        <v>14603895</v>
      </c>
      <c r="CO74" s="10">
        <v>15480000</v>
      </c>
      <c r="CP74" s="15">
        <v>1.0599909999999999</v>
      </c>
      <c r="CQ74" s="1" t="s">
        <v>155</v>
      </c>
      <c r="CR74" s="10">
        <v>10080000</v>
      </c>
      <c r="CS74" s="10">
        <v>15480000</v>
      </c>
      <c r="CT74" s="15">
        <v>1.535714</v>
      </c>
      <c r="CU74" s="1" t="s">
        <v>155</v>
      </c>
      <c r="CV74" s="10">
        <v>9000000</v>
      </c>
      <c r="CW74" s="10">
        <v>0</v>
      </c>
      <c r="CX74" s="15">
        <v>0</v>
      </c>
      <c r="CY74" s="1" t="s">
        <v>169</v>
      </c>
      <c r="CZ74" s="1" t="s">
        <v>144</v>
      </c>
      <c r="DA74" s="10">
        <v>124686814</v>
      </c>
      <c r="DB74" s="37" t="s">
        <v>927</v>
      </c>
      <c r="DC74" s="10">
        <v>349789422</v>
      </c>
      <c r="DD74" s="37" t="s">
        <v>1016</v>
      </c>
      <c r="DE74" s="39" t="s">
        <v>1059</v>
      </c>
      <c r="DF74" s="10">
        <v>16640524809</v>
      </c>
      <c r="DG74" s="10">
        <v>49813517143</v>
      </c>
      <c r="DH74" s="10">
        <v>39083895</v>
      </c>
      <c r="DI74" s="10">
        <v>30083895</v>
      </c>
      <c r="DJ74" s="10">
        <v>25560000</v>
      </c>
      <c r="DK74" s="10">
        <v>9000000</v>
      </c>
      <c r="DL74" s="10">
        <v>0</v>
      </c>
      <c r="DM74" s="12">
        <v>17</v>
      </c>
      <c r="DN74" s="12">
        <v>1</v>
      </c>
      <c r="DO74" s="1" t="s">
        <v>1047</v>
      </c>
      <c r="DP74" s="15">
        <v>0.10254890337</v>
      </c>
      <c r="DQ74" s="1" t="s">
        <v>145</v>
      </c>
      <c r="DR74" s="12">
        <v>6125</v>
      </c>
      <c r="DS74" s="13">
        <v>5642</v>
      </c>
      <c r="DT74" s="13">
        <v>4912</v>
      </c>
      <c r="DU74" s="13">
        <v>6381</v>
      </c>
      <c r="DV74" s="1" t="s">
        <v>1176</v>
      </c>
      <c r="DW74" s="1" t="s">
        <v>608</v>
      </c>
      <c r="DX74" s="32">
        <v>3556</v>
      </c>
      <c r="DY74" s="2" t="str">
        <f t="shared" si="8"/>
        <v>lower</v>
      </c>
      <c r="DZ74" s="33">
        <f>INDEX('[1]Statewide Per Capita for PressR'!$B$3:$B$31,MATCH(DW74,'[1]Statewide Per Capita for PressR'!$A$3:$A$31,0))</f>
        <v>4924.1661209310741</v>
      </c>
      <c r="EA74" s="1" t="s">
        <v>748</v>
      </c>
      <c r="EB74" s="32">
        <f t="shared" si="11"/>
        <v>1140.9393449765803</v>
      </c>
      <c r="EC74" s="2" t="str">
        <f t="shared" si="9"/>
        <v>higher</v>
      </c>
      <c r="ED74" s="33">
        <f>INDEX('[1]Statewide Per Capita for PressR'!$B$3:$B$31,MATCH(EA74,'[1]Statewide Per Capita for PressR'!$A$3:$A$31,0))</f>
        <v>966.64987174776309</v>
      </c>
      <c r="EE74" s="1" t="s">
        <v>747</v>
      </c>
      <c r="EF74" s="2">
        <f t="shared" si="12"/>
        <v>980.3565593115718</v>
      </c>
      <c r="EG74" s="2" t="str">
        <f t="shared" si="10"/>
        <v>higher</v>
      </c>
      <c r="EH74" s="33">
        <f>INDEX('[1]Statewide Per Capita for PressR'!$B$3:$B$31,MATCH(EE74,'[1]Statewide Per Capita for PressR'!$A$3:$A$31,0))</f>
        <v>367.09993960012417</v>
      </c>
      <c r="EJ74" s="2"/>
    </row>
    <row r="75" spans="1:140" x14ac:dyDescent="0.25">
      <c r="A75" s="1">
        <v>74</v>
      </c>
      <c r="B75" s="1" t="s">
        <v>403</v>
      </c>
      <c r="C75" s="10">
        <v>637811958</v>
      </c>
      <c r="D75" s="35" t="s">
        <v>985</v>
      </c>
      <c r="E75" s="2">
        <v>16</v>
      </c>
      <c r="F75" s="1" t="s">
        <v>130</v>
      </c>
      <c r="G75" s="2">
        <v>19</v>
      </c>
      <c r="H75" s="1" t="s">
        <v>236</v>
      </c>
      <c r="I75" s="2">
        <v>33</v>
      </c>
      <c r="J75" s="1" t="s">
        <v>204</v>
      </c>
      <c r="K75" s="2">
        <v>23</v>
      </c>
      <c r="L75" s="1" t="s">
        <v>178</v>
      </c>
      <c r="M75" s="2">
        <v>12</v>
      </c>
      <c r="N75" s="1" t="s">
        <v>149</v>
      </c>
      <c r="O75" s="2">
        <v>14</v>
      </c>
      <c r="P75" s="1" t="s">
        <v>186</v>
      </c>
      <c r="Q75" s="2">
        <v>10</v>
      </c>
      <c r="R75" s="1" t="s">
        <v>174</v>
      </c>
      <c r="S75" s="2">
        <v>8</v>
      </c>
      <c r="T75" s="1" t="s">
        <v>696</v>
      </c>
      <c r="U75" s="2">
        <v>21</v>
      </c>
      <c r="V75" s="1" t="s">
        <v>192</v>
      </c>
      <c r="W75" s="12">
        <v>476.47</v>
      </c>
      <c r="X75" s="12">
        <v>54854</v>
      </c>
      <c r="Y75" s="12">
        <v>75470</v>
      </c>
      <c r="Z75" s="10">
        <v>8451</v>
      </c>
      <c r="AA75" s="12">
        <v>158</v>
      </c>
      <c r="AB75" s="24" t="s">
        <v>1074</v>
      </c>
      <c r="AC75" s="14">
        <v>20616</v>
      </c>
      <c r="AD75" s="1">
        <v>147</v>
      </c>
      <c r="AE75" s="12">
        <v>7051339</v>
      </c>
      <c r="AF75" s="41" t="s">
        <v>136</v>
      </c>
      <c r="AG75" s="13">
        <v>374569358</v>
      </c>
      <c r="AH75" s="35" t="s">
        <v>829</v>
      </c>
      <c r="AI75" s="41" t="s">
        <v>611</v>
      </c>
      <c r="AJ75" s="10">
        <v>121275000</v>
      </c>
      <c r="AK75" s="35" t="s">
        <v>862</v>
      </c>
      <c r="AL75" s="41" t="s">
        <v>757</v>
      </c>
      <c r="AM75" s="10">
        <v>77560000</v>
      </c>
      <c r="AN75" s="35" t="s">
        <v>847</v>
      </c>
      <c r="AO75" s="1" t="s">
        <v>756</v>
      </c>
      <c r="AP75" s="10">
        <v>38000000</v>
      </c>
      <c r="AQ75" s="1" t="s">
        <v>583</v>
      </c>
      <c r="AR75" s="1" t="s">
        <v>658</v>
      </c>
      <c r="AS75" s="10">
        <v>8750000</v>
      </c>
      <c r="AT75" s="1" t="s">
        <v>715</v>
      </c>
      <c r="AU75" s="1" t="s">
        <v>136</v>
      </c>
      <c r="AV75" s="10">
        <v>374569358</v>
      </c>
      <c r="AW75" s="32" t="s">
        <v>829</v>
      </c>
      <c r="AX75" s="10">
        <v>4963</v>
      </c>
      <c r="AY75" s="1" t="s">
        <v>141</v>
      </c>
      <c r="AZ75" s="10">
        <v>34721964611</v>
      </c>
      <c r="BA75" s="1" t="s">
        <v>616</v>
      </c>
      <c r="BB75" s="10">
        <v>4924</v>
      </c>
      <c r="BC75" s="1" t="s">
        <v>617</v>
      </c>
      <c r="BD75" s="10">
        <v>0</v>
      </c>
      <c r="BE75" s="1" t="s">
        <v>167</v>
      </c>
      <c r="BF75" s="10">
        <v>0</v>
      </c>
      <c r="BG75" s="1" t="s">
        <v>139</v>
      </c>
      <c r="BH75" s="10">
        <v>6816175940</v>
      </c>
      <c r="BI75" s="1" t="s">
        <v>618</v>
      </c>
      <c r="BJ75" s="10">
        <v>966</v>
      </c>
      <c r="BK75" s="1" t="s">
        <v>611</v>
      </c>
      <c r="BL75" s="10">
        <v>121275000</v>
      </c>
      <c r="BM75" s="1" t="s">
        <v>592</v>
      </c>
      <c r="BN75" s="10">
        <v>1607</v>
      </c>
      <c r="BO75" s="1" t="s">
        <v>141</v>
      </c>
      <c r="BP75" s="10">
        <v>6418370636</v>
      </c>
      <c r="BQ75" s="1" t="s">
        <v>619</v>
      </c>
      <c r="BR75" s="10">
        <v>910</v>
      </c>
      <c r="BS75" s="1" t="s">
        <v>757</v>
      </c>
      <c r="BT75" s="10">
        <v>77560000</v>
      </c>
      <c r="BU75" s="1" t="s">
        <v>694</v>
      </c>
      <c r="BV75" s="10">
        <v>1028</v>
      </c>
      <c r="BW75" s="1" t="s">
        <v>141</v>
      </c>
      <c r="BX75" s="10">
        <v>5675715916</v>
      </c>
      <c r="BY75" s="1" t="s">
        <v>620</v>
      </c>
      <c r="BZ75" s="10">
        <v>804</v>
      </c>
      <c r="CA75" s="1" t="s">
        <v>756</v>
      </c>
      <c r="CB75" s="10">
        <v>38000000</v>
      </c>
      <c r="CC75" s="1" t="s">
        <v>583</v>
      </c>
      <c r="CD75" s="10">
        <v>504</v>
      </c>
      <c r="CE75" s="1" t="s">
        <v>139</v>
      </c>
      <c r="CF75" s="10">
        <v>4062872544</v>
      </c>
      <c r="CG75" s="1" t="s">
        <v>567</v>
      </c>
      <c r="CH75" s="10">
        <v>576</v>
      </c>
      <c r="CI75" s="10">
        <v>681320976</v>
      </c>
      <c r="CJ75" s="10">
        <v>-43509018</v>
      </c>
      <c r="CK75" s="35" t="s">
        <v>982</v>
      </c>
      <c r="CL75" s="22" t="s">
        <v>1036</v>
      </c>
      <c r="CM75" s="1" t="s">
        <v>142</v>
      </c>
      <c r="CN75" s="10">
        <v>75851000</v>
      </c>
      <c r="CO75" s="10">
        <v>1709000</v>
      </c>
      <c r="CP75" s="15">
        <v>2.2530999999999999E-2</v>
      </c>
      <c r="CQ75" s="1" t="s">
        <v>155</v>
      </c>
      <c r="CR75" s="10">
        <v>69140000</v>
      </c>
      <c r="CS75" s="10">
        <v>3309000</v>
      </c>
      <c r="CT75" s="15">
        <v>4.7858999999999999E-2</v>
      </c>
      <c r="CU75" s="1" t="s">
        <v>155</v>
      </c>
      <c r="CV75" s="10">
        <v>38000000</v>
      </c>
      <c r="CW75" s="10">
        <v>0</v>
      </c>
      <c r="CX75" s="15">
        <v>0</v>
      </c>
      <c r="CY75" s="1" t="s">
        <v>169</v>
      </c>
      <c r="CZ75" s="1" t="s">
        <v>144</v>
      </c>
      <c r="DA75" s="10">
        <v>244444240</v>
      </c>
      <c r="DB75" s="37" t="s">
        <v>928</v>
      </c>
      <c r="DC75" s="10">
        <v>547026958</v>
      </c>
      <c r="DD75" s="37" t="s">
        <v>1023</v>
      </c>
      <c r="DE75" s="39" t="s">
        <v>1069</v>
      </c>
      <c r="DF75" s="10">
        <v>16640524809</v>
      </c>
      <c r="DG75" s="10">
        <v>49813517143</v>
      </c>
      <c r="DH75" s="10">
        <v>117560000</v>
      </c>
      <c r="DI75" s="10">
        <v>77560000</v>
      </c>
      <c r="DJ75" s="10">
        <v>72449000</v>
      </c>
      <c r="DK75" s="10">
        <v>38000000</v>
      </c>
      <c r="DL75" s="10">
        <v>2000000</v>
      </c>
      <c r="DM75" s="12">
        <v>20</v>
      </c>
      <c r="DN75" s="12">
        <v>3</v>
      </c>
      <c r="DO75" s="1" t="s">
        <v>1080</v>
      </c>
      <c r="DP75" s="15">
        <v>0.10254890337</v>
      </c>
      <c r="DQ75" s="1" t="s">
        <v>171</v>
      </c>
      <c r="DR75" s="12">
        <v>13582</v>
      </c>
      <c r="DS75" s="13">
        <v>6291</v>
      </c>
      <c r="DT75" s="13">
        <v>5710</v>
      </c>
      <c r="DU75" s="13">
        <v>8655</v>
      </c>
      <c r="DV75" s="1" t="s">
        <v>1177</v>
      </c>
      <c r="DW75" s="1" t="s">
        <v>608</v>
      </c>
      <c r="DX75" s="32">
        <v>4963</v>
      </c>
      <c r="DY75" s="2" t="str">
        <f t="shared" si="8"/>
        <v>higher</v>
      </c>
      <c r="DZ75" s="33">
        <f>INDEX('[1]Statewide Per Capita for PressR'!$B$3:$B$31,MATCH(DW75,'[1]Statewide Per Capita for PressR'!$A$3:$A$31,0))</f>
        <v>4924.1661209310741</v>
      </c>
      <c r="EA75" s="1" t="s">
        <v>749</v>
      </c>
      <c r="EB75" s="32">
        <f t="shared" si="11"/>
        <v>1606.9299059228833</v>
      </c>
      <c r="EC75" s="2" t="str">
        <f t="shared" si="9"/>
        <v>higher</v>
      </c>
      <c r="ED75" s="33">
        <f>INDEX('[1]Statewide Per Capita for PressR'!$B$3:$B$31,MATCH(EA75,'[1]Statewide Per Capita for PressR'!$A$3:$A$31,0))</f>
        <v>910.23430244950634</v>
      </c>
      <c r="EE75" s="1" t="s">
        <v>758</v>
      </c>
      <c r="EF75" s="2">
        <f t="shared" si="12"/>
        <v>1027.6931230952696</v>
      </c>
      <c r="EG75" s="2" t="str">
        <f t="shared" si="10"/>
        <v>higher</v>
      </c>
      <c r="EH75" s="33">
        <f>INDEX('[1]Statewide Per Capita for PressR'!$B$3:$B$31,MATCH(EE75,'[1]Statewide Per Capita for PressR'!$A$3:$A$31,0))</f>
        <v>804.91321095184901</v>
      </c>
      <c r="EJ75" s="2"/>
    </row>
    <row r="76" spans="1:140" x14ac:dyDescent="0.25">
      <c r="A76" s="1">
        <v>75</v>
      </c>
      <c r="B76" s="1" t="s">
        <v>404</v>
      </c>
      <c r="C76" s="10">
        <v>2810809012</v>
      </c>
      <c r="D76" s="35" t="s">
        <v>832</v>
      </c>
      <c r="E76" s="2">
        <v>6</v>
      </c>
      <c r="F76" s="1" t="s">
        <v>275</v>
      </c>
      <c r="G76" s="2">
        <v>5</v>
      </c>
      <c r="H76" s="1" t="s">
        <v>355</v>
      </c>
      <c r="I76" s="2">
        <v>45</v>
      </c>
      <c r="J76" s="1" t="s">
        <v>185</v>
      </c>
      <c r="K76" s="2">
        <v>5</v>
      </c>
      <c r="L76" s="1" t="s">
        <v>355</v>
      </c>
      <c r="M76" s="2">
        <v>2</v>
      </c>
      <c r="N76" s="1" t="s">
        <v>274</v>
      </c>
      <c r="O76" s="2">
        <v>1</v>
      </c>
      <c r="P76" s="1" t="s">
        <v>159</v>
      </c>
      <c r="Q76" s="2">
        <v>5</v>
      </c>
      <c r="R76" s="1" t="s">
        <v>355</v>
      </c>
      <c r="S76" s="2">
        <v>4</v>
      </c>
      <c r="T76" s="1" t="s">
        <v>676</v>
      </c>
      <c r="U76" s="2">
        <v>17</v>
      </c>
      <c r="V76" s="1" t="s">
        <v>187</v>
      </c>
      <c r="W76" s="12">
        <v>618.91</v>
      </c>
      <c r="X76" s="12">
        <v>183424</v>
      </c>
      <c r="Y76" s="12">
        <v>360619</v>
      </c>
      <c r="Z76" s="10">
        <v>7794</v>
      </c>
      <c r="AA76" s="12">
        <v>583</v>
      </c>
      <c r="AB76" s="24" t="s">
        <v>1099</v>
      </c>
      <c r="AC76" s="14">
        <v>177195</v>
      </c>
      <c r="AD76" s="1">
        <v>149</v>
      </c>
      <c r="AE76" s="12">
        <v>7051339</v>
      </c>
      <c r="AF76" s="41" t="s">
        <v>136</v>
      </c>
      <c r="AG76" s="13">
        <v>1084559859</v>
      </c>
      <c r="AH76" s="35" t="s">
        <v>818</v>
      </c>
      <c r="AI76" s="41" t="s">
        <v>617</v>
      </c>
      <c r="AJ76" s="10">
        <v>523386200</v>
      </c>
      <c r="AK76" s="35" t="s">
        <v>863</v>
      </c>
      <c r="AL76" s="41" t="s">
        <v>756</v>
      </c>
      <c r="AM76" s="10">
        <v>381054750</v>
      </c>
      <c r="AN76" s="35" t="s">
        <v>902</v>
      </c>
      <c r="AO76" s="1" t="s">
        <v>611</v>
      </c>
      <c r="AP76" s="10">
        <v>193255957</v>
      </c>
      <c r="AQ76" s="1" t="s">
        <v>573</v>
      </c>
      <c r="AR76" s="1" t="s">
        <v>757</v>
      </c>
      <c r="AS76" s="10">
        <v>163784666</v>
      </c>
      <c r="AT76" s="1" t="s">
        <v>718</v>
      </c>
      <c r="AU76" s="1" t="s">
        <v>136</v>
      </c>
      <c r="AV76" s="10">
        <v>1084559859</v>
      </c>
      <c r="AW76" s="32" t="s">
        <v>818</v>
      </c>
      <c r="AX76" s="10">
        <v>3007</v>
      </c>
      <c r="AY76" s="1" t="s">
        <v>139</v>
      </c>
      <c r="AZ76" s="10">
        <v>34721964611</v>
      </c>
      <c r="BA76" s="1" t="s">
        <v>616</v>
      </c>
      <c r="BB76" s="10">
        <v>4924</v>
      </c>
      <c r="BC76" s="1" t="s">
        <v>617</v>
      </c>
      <c r="BD76" s="10">
        <v>523386200</v>
      </c>
      <c r="BE76" s="1" t="s">
        <v>716</v>
      </c>
      <c r="BF76" s="10">
        <v>1451</v>
      </c>
      <c r="BG76" s="1" t="s">
        <v>141</v>
      </c>
      <c r="BH76" s="10">
        <v>6816175940</v>
      </c>
      <c r="BI76" s="1" t="s">
        <v>618</v>
      </c>
      <c r="BJ76" s="10">
        <v>966</v>
      </c>
      <c r="BK76" s="1" t="s">
        <v>611</v>
      </c>
      <c r="BL76" s="10">
        <v>193255957</v>
      </c>
      <c r="BM76" s="1" t="s">
        <v>573</v>
      </c>
      <c r="BN76" s="10">
        <v>536</v>
      </c>
      <c r="BO76" s="1" t="s">
        <v>139</v>
      </c>
      <c r="BP76" s="10">
        <v>6418370636</v>
      </c>
      <c r="BQ76" s="1" t="s">
        <v>619</v>
      </c>
      <c r="BR76" s="10">
        <v>910</v>
      </c>
      <c r="BS76" s="1" t="s">
        <v>757</v>
      </c>
      <c r="BT76" s="10">
        <v>163784666</v>
      </c>
      <c r="BU76" s="1" t="s">
        <v>718</v>
      </c>
      <c r="BV76" s="10">
        <v>454</v>
      </c>
      <c r="BW76" s="1" t="s">
        <v>139</v>
      </c>
      <c r="BX76" s="10">
        <v>5675715916</v>
      </c>
      <c r="BY76" s="1" t="s">
        <v>620</v>
      </c>
      <c r="BZ76" s="10">
        <v>804</v>
      </c>
      <c r="CA76" s="1" t="s">
        <v>756</v>
      </c>
      <c r="CB76" s="10">
        <v>381054750</v>
      </c>
      <c r="CC76" s="1" t="s">
        <v>717</v>
      </c>
      <c r="CD76" s="10">
        <v>1057</v>
      </c>
      <c r="CE76" s="1" t="s">
        <v>141</v>
      </c>
      <c r="CF76" s="10">
        <v>4062872544</v>
      </c>
      <c r="CG76" s="1" t="s">
        <v>567</v>
      </c>
      <c r="CH76" s="10">
        <v>576</v>
      </c>
      <c r="CI76" s="10">
        <v>2593367479</v>
      </c>
      <c r="CJ76" s="10">
        <v>217441533</v>
      </c>
      <c r="CK76" s="35" t="s">
        <v>1108</v>
      </c>
      <c r="CL76" s="22" t="s">
        <v>1047</v>
      </c>
      <c r="CM76" s="1" t="s">
        <v>154</v>
      </c>
      <c r="CN76" s="10">
        <v>133039666</v>
      </c>
      <c r="CO76" s="10">
        <v>30745000</v>
      </c>
      <c r="CP76" s="15">
        <v>0.231096</v>
      </c>
      <c r="CQ76" s="1" t="s">
        <v>155</v>
      </c>
      <c r="CR76" s="10">
        <v>127924666</v>
      </c>
      <c r="CS76" s="10">
        <v>30745000</v>
      </c>
      <c r="CT76" s="15">
        <v>0.24033599999999999</v>
      </c>
      <c r="CU76" s="1" t="s">
        <v>155</v>
      </c>
      <c r="CV76" s="10">
        <v>340254750</v>
      </c>
      <c r="CW76" s="10">
        <v>40800000</v>
      </c>
      <c r="CX76" s="15">
        <v>0.1199101555526</v>
      </c>
      <c r="CY76" s="1" t="s">
        <v>155</v>
      </c>
      <c r="CZ76" s="1" t="s">
        <v>144</v>
      </c>
      <c r="DA76" s="10">
        <v>533938395</v>
      </c>
      <c r="DB76" s="37" t="s">
        <v>929</v>
      </c>
      <c r="DC76" s="10">
        <v>1929338146</v>
      </c>
      <c r="DD76" s="37" t="s">
        <v>791</v>
      </c>
      <c r="DE76" s="39" t="s">
        <v>1070</v>
      </c>
      <c r="DF76" s="10">
        <v>16640524809</v>
      </c>
      <c r="DG76" s="10">
        <v>49813517143</v>
      </c>
      <c r="DH76" s="10">
        <v>551408916</v>
      </c>
      <c r="DI76" s="10">
        <v>163784666</v>
      </c>
      <c r="DJ76" s="10">
        <v>158669666</v>
      </c>
      <c r="DK76" s="10">
        <v>381054750</v>
      </c>
      <c r="DL76" s="10">
        <v>6569500</v>
      </c>
      <c r="DM76" s="12">
        <v>63</v>
      </c>
      <c r="DN76" s="12">
        <v>1</v>
      </c>
      <c r="DO76" s="1" t="s">
        <v>1080</v>
      </c>
      <c r="DP76" s="15">
        <v>0.10254890337</v>
      </c>
      <c r="DQ76" s="1" t="s">
        <v>145</v>
      </c>
      <c r="DR76" s="12">
        <v>55239</v>
      </c>
      <c r="DS76" s="13">
        <v>3148</v>
      </c>
      <c r="DT76" s="13">
        <v>2965</v>
      </c>
      <c r="DU76" s="13">
        <v>9982</v>
      </c>
      <c r="DV76" s="1" t="s">
        <v>1178</v>
      </c>
      <c r="DW76" s="1" t="s">
        <v>608</v>
      </c>
      <c r="DX76" s="32">
        <v>3007</v>
      </c>
      <c r="DY76" s="2" t="str">
        <f t="shared" si="8"/>
        <v>lower</v>
      </c>
      <c r="DZ76" s="33">
        <f>INDEX('[1]Statewide Per Capita for PressR'!$B$3:$B$31,MATCH(DW76,'[1]Statewide Per Capita for PressR'!$A$3:$A$31,0))</f>
        <v>4924.1661209310741</v>
      </c>
      <c r="EA76" s="1" t="s">
        <v>748</v>
      </c>
      <c r="EB76" s="32">
        <f t="shared" si="11"/>
        <v>1451.3550312102248</v>
      </c>
      <c r="EC76" s="2" t="str">
        <f t="shared" si="9"/>
        <v>higher</v>
      </c>
      <c r="ED76" s="33">
        <f>INDEX('[1]Statewide Per Capita for PressR'!$B$3:$B$31,MATCH(EA76,'[1]Statewide Per Capita for PressR'!$A$3:$A$31,0))</f>
        <v>966.64987174776309</v>
      </c>
      <c r="EE76" s="1" t="s">
        <v>755</v>
      </c>
      <c r="EF76" s="2">
        <f t="shared" si="12"/>
        <v>1056.6685338265593</v>
      </c>
      <c r="EG76" s="2" t="str">
        <f t="shared" si="10"/>
        <v>higher</v>
      </c>
      <c r="EH76" s="33">
        <f>INDEX('[1]Statewide Per Capita for PressR'!$B$3:$B$31,MATCH(EE76,'[1]Statewide Per Capita for PressR'!$A$3:$A$31,0))</f>
        <v>576.18454367319453</v>
      </c>
      <c r="EJ76" s="2"/>
    </row>
    <row r="77" spans="1:140" x14ac:dyDescent="0.25">
      <c r="A77" s="1">
        <v>76</v>
      </c>
      <c r="B77" s="1" t="s">
        <v>405</v>
      </c>
      <c r="C77" s="10">
        <v>239079930</v>
      </c>
      <c r="D77" s="35" t="s">
        <v>775</v>
      </c>
      <c r="E77" s="2">
        <v>43</v>
      </c>
      <c r="F77" s="1" t="s">
        <v>291</v>
      </c>
      <c r="G77" s="2">
        <v>63</v>
      </c>
      <c r="H77" s="1" t="s">
        <v>198</v>
      </c>
      <c r="I77" s="2">
        <v>17</v>
      </c>
      <c r="J77" s="1" t="s">
        <v>187</v>
      </c>
      <c r="K77" s="2">
        <v>75</v>
      </c>
      <c r="L77" s="1" t="s">
        <v>206</v>
      </c>
      <c r="M77" s="2">
        <v>71</v>
      </c>
      <c r="N77" s="1" t="s">
        <v>343</v>
      </c>
      <c r="O77" s="2">
        <v>74</v>
      </c>
      <c r="P77" s="1" t="s">
        <v>304</v>
      </c>
      <c r="Q77" s="2">
        <v>54</v>
      </c>
      <c r="R77" s="1" t="s">
        <v>177</v>
      </c>
      <c r="S77" s="2">
        <v>59</v>
      </c>
      <c r="T77" s="1" t="s">
        <v>148</v>
      </c>
      <c r="U77" s="2">
        <v>49</v>
      </c>
      <c r="V77" s="1" t="s">
        <v>307</v>
      </c>
      <c r="W77" s="12">
        <v>532.09</v>
      </c>
      <c r="X77" s="12">
        <v>21179</v>
      </c>
      <c r="Y77" s="12">
        <v>22035</v>
      </c>
      <c r="Z77" s="10">
        <v>10850</v>
      </c>
      <c r="AA77" s="12">
        <v>41</v>
      </c>
      <c r="AB77" s="24" t="s">
        <v>1057</v>
      </c>
      <c r="AC77" s="14">
        <v>856</v>
      </c>
      <c r="AD77" s="1">
        <v>151</v>
      </c>
      <c r="AE77" s="12">
        <v>7051339</v>
      </c>
      <c r="AF77" s="41" t="s">
        <v>136</v>
      </c>
      <c r="AG77" s="13">
        <v>223958630</v>
      </c>
      <c r="AH77" s="35" t="s">
        <v>784</v>
      </c>
      <c r="AI77" s="41" t="s">
        <v>756</v>
      </c>
      <c r="AJ77" s="10">
        <v>9000000</v>
      </c>
      <c r="AK77" s="35" t="s">
        <v>864</v>
      </c>
      <c r="AL77" s="41" t="s">
        <v>757</v>
      </c>
      <c r="AM77" s="10">
        <v>4200000</v>
      </c>
      <c r="AN77" s="35" t="s">
        <v>857</v>
      </c>
      <c r="AO77" s="1" t="s">
        <v>659</v>
      </c>
      <c r="AP77" s="10">
        <v>846300</v>
      </c>
      <c r="AQ77" s="1">
        <v>846300</v>
      </c>
      <c r="AR77" s="1" t="s">
        <v>629</v>
      </c>
      <c r="AS77" s="10">
        <v>650000</v>
      </c>
      <c r="AT77" s="1">
        <v>650000</v>
      </c>
      <c r="AU77" s="1" t="s">
        <v>136</v>
      </c>
      <c r="AV77" s="10">
        <v>223958630</v>
      </c>
      <c r="AW77" s="32" t="s">
        <v>784</v>
      </c>
      <c r="AX77" s="10">
        <v>10164</v>
      </c>
      <c r="AY77" s="1" t="s">
        <v>141</v>
      </c>
      <c r="AZ77" s="10">
        <v>34721964611</v>
      </c>
      <c r="BA77" s="1" t="s">
        <v>616</v>
      </c>
      <c r="BB77" s="10">
        <v>4924</v>
      </c>
      <c r="BC77" s="1" t="s">
        <v>617</v>
      </c>
      <c r="BD77" s="10">
        <v>200000</v>
      </c>
      <c r="BE77" s="1">
        <v>200000</v>
      </c>
      <c r="BF77" s="10">
        <v>9</v>
      </c>
      <c r="BG77" s="1" t="s">
        <v>139</v>
      </c>
      <c r="BH77" s="10">
        <v>6816175940</v>
      </c>
      <c r="BI77" s="1" t="s">
        <v>618</v>
      </c>
      <c r="BJ77" s="10">
        <v>966</v>
      </c>
      <c r="BK77" s="1" t="s">
        <v>611</v>
      </c>
      <c r="BL77" s="10">
        <v>0</v>
      </c>
      <c r="BM77" s="1" t="s">
        <v>167</v>
      </c>
      <c r="BN77" s="10">
        <v>0</v>
      </c>
      <c r="BO77" s="1" t="s">
        <v>139</v>
      </c>
      <c r="BP77" s="10">
        <v>6418370636</v>
      </c>
      <c r="BQ77" s="1" t="s">
        <v>619</v>
      </c>
      <c r="BR77" s="10">
        <v>910</v>
      </c>
      <c r="BS77" s="1" t="s">
        <v>757</v>
      </c>
      <c r="BT77" s="10">
        <v>4200000</v>
      </c>
      <c r="BU77" s="1" t="s">
        <v>232</v>
      </c>
      <c r="BV77" s="10">
        <v>191</v>
      </c>
      <c r="BW77" s="1" t="s">
        <v>139</v>
      </c>
      <c r="BX77" s="10">
        <v>5675715916</v>
      </c>
      <c r="BY77" s="1" t="s">
        <v>620</v>
      </c>
      <c r="BZ77" s="10">
        <v>804</v>
      </c>
      <c r="CA77" s="1" t="s">
        <v>756</v>
      </c>
      <c r="CB77" s="10">
        <v>9000000</v>
      </c>
      <c r="CC77" s="1" t="s">
        <v>272</v>
      </c>
      <c r="CD77" s="10">
        <v>408</v>
      </c>
      <c r="CE77" s="1" t="s">
        <v>139</v>
      </c>
      <c r="CF77" s="10">
        <v>4062872544</v>
      </c>
      <c r="CG77" s="1" t="s">
        <v>567</v>
      </c>
      <c r="CH77" s="10">
        <v>576</v>
      </c>
      <c r="CI77" s="10">
        <v>234302530</v>
      </c>
      <c r="CJ77" s="10">
        <v>4777400</v>
      </c>
      <c r="CK77" s="35" t="s">
        <v>846</v>
      </c>
      <c r="CL77" s="22" t="s">
        <v>1040</v>
      </c>
      <c r="CM77" s="1" t="s">
        <v>154</v>
      </c>
      <c r="CN77" s="10">
        <v>4200000</v>
      </c>
      <c r="CO77" s="10">
        <v>0</v>
      </c>
      <c r="CP77" s="15">
        <v>0</v>
      </c>
      <c r="CQ77" s="1" t="s">
        <v>169</v>
      </c>
      <c r="CR77" s="10">
        <v>4200000</v>
      </c>
      <c r="CS77" s="10">
        <v>0</v>
      </c>
      <c r="CT77" s="15">
        <v>0</v>
      </c>
      <c r="CU77" s="1" t="s">
        <v>169</v>
      </c>
      <c r="CV77" s="10">
        <v>7700000</v>
      </c>
      <c r="CW77" s="10">
        <v>1300000</v>
      </c>
      <c r="CX77" s="15">
        <v>0.1688311688312</v>
      </c>
      <c r="CY77" s="1" t="s">
        <v>155</v>
      </c>
      <c r="CZ77" s="1" t="s">
        <v>144</v>
      </c>
      <c r="DA77" s="10">
        <v>107763800</v>
      </c>
      <c r="DB77" s="37" t="s">
        <v>930</v>
      </c>
      <c r="DC77" s="10">
        <v>225679930</v>
      </c>
      <c r="DD77" s="37" t="s">
        <v>1024</v>
      </c>
      <c r="DE77" s="39" t="s">
        <v>1071</v>
      </c>
      <c r="DF77" s="10">
        <v>16640524809</v>
      </c>
      <c r="DG77" s="10">
        <v>49813517143</v>
      </c>
      <c r="DH77" s="10">
        <v>13200000</v>
      </c>
      <c r="DI77" s="10">
        <v>4200000</v>
      </c>
      <c r="DJ77" s="10">
        <v>4200000</v>
      </c>
      <c r="DK77" s="10">
        <v>9000000</v>
      </c>
      <c r="DL77" s="10">
        <v>0</v>
      </c>
      <c r="DM77" s="12">
        <v>10</v>
      </c>
      <c r="DN77" s="12">
        <v>0</v>
      </c>
      <c r="DO77" s="1" t="s">
        <v>1080</v>
      </c>
      <c r="DP77" s="15">
        <v>0.10254890337</v>
      </c>
      <c r="DQ77" s="1" t="s">
        <v>145</v>
      </c>
      <c r="DR77" s="12">
        <v>3781</v>
      </c>
      <c r="DS77" s="13">
        <v>3491</v>
      </c>
      <c r="DT77" s="13">
        <v>1111</v>
      </c>
      <c r="DU77" s="13">
        <v>3491</v>
      </c>
      <c r="DV77" s="1" t="s">
        <v>1179</v>
      </c>
      <c r="DW77" s="1" t="s">
        <v>608</v>
      </c>
      <c r="DX77" s="32">
        <v>10164</v>
      </c>
      <c r="DY77" s="2" t="str">
        <f t="shared" si="8"/>
        <v>higher</v>
      </c>
      <c r="DZ77" s="33">
        <f>INDEX('[1]Statewide Per Capita for PressR'!$B$3:$B$31,MATCH(DW77,'[1]Statewide Per Capita for PressR'!$A$3:$A$31,0))</f>
        <v>4924.1661209310741</v>
      </c>
      <c r="EA77" s="1" t="s">
        <v>755</v>
      </c>
      <c r="EB77" s="32">
        <f t="shared" si="11"/>
        <v>408.44111640571816</v>
      </c>
      <c r="EC77" s="2" t="str">
        <f t="shared" si="9"/>
        <v>lower</v>
      </c>
      <c r="ED77" s="33">
        <f>INDEX('[1]Statewide Per Capita for PressR'!$B$3:$B$31,MATCH(EA77,'[1]Statewide Per Capita for PressR'!$A$3:$A$31,0))</f>
        <v>576.18454367319453</v>
      </c>
      <c r="EE77" s="1" t="s">
        <v>758</v>
      </c>
      <c r="EF77" s="2">
        <f t="shared" si="12"/>
        <v>190.60585432266848</v>
      </c>
      <c r="EG77" s="2" t="str">
        <f t="shared" si="10"/>
        <v>lower</v>
      </c>
      <c r="EH77" s="33">
        <f>INDEX('[1]Statewide Per Capita for PressR'!$B$3:$B$31,MATCH(EE77,'[1]Statewide Per Capita for PressR'!$A$3:$A$31,0))</f>
        <v>804.91321095184901</v>
      </c>
      <c r="EJ77" s="2"/>
    </row>
    <row r="78" spans="1:140" x14ac:dyDescent="0.25">
      <c r="A78" s="1">
        <v>77</v>
      </c>
      <c r="B78" s="1" t="s">
        <v>407</v>
      </c>
      <c r="C78" s="10">
        <v>140584371</v>
      </c>
      <c r="D78" s="35" t="s">
        <v>884</v>
      </c>
      <c r="E78" s="2">
        <v>66</v>
      </c>
      <c r="F78" s="1" t="s">
        <v>267</v>
      </c>
      <c r="G78" s="2">
        <v>75</v>
      </c>
      <c r="H78" s="1" t="s">
        <v>206</v>
      </c>
      <c r="I78" s="2">
        <v>35</v>
      </c>
      <c r="J78" s="1" t="s">
        <v>235</v>
      </c>
      <c r="K78" s="2">
        <v>54</v>
      </c>
      <c r="L78" s="1" t="s">
        <v>177</v>
      </c>
      <c r="M78" s="2">
        <v>10</v>
      </c>
      <c r="N78" s="1" t="s">
        <v>174</v>
      </c>
      <c r="O78" s="2">
        <v>35</v>
      </c>
      <c r="P78" s="1" t="s">
        <v>235</v>
      </c>
      <c r="Q78" s="2">
        <v>65</v>
      </c>
      <c r="R78" s="1" t="s">
        <v>242</v>
      </c>
      <c r="S78" s="2">
        <v>43</v>
      </c>
      <c r="T78" s="1" t="s">
        <v>291</v>
      </c>
      <c r="U78" s="2">
        <v>44</v>
      </c>
      <c r="V78" s="1" t="s">
        <v>334</v>
      </c>
      <c r="W78" s="12">
        <v>265.85000000000002</v>
      </c>
      <c r="X78" s="12">
        <v>11412</v>
      </c>
      <c r="Y78" s="12">
        <v>16909</v>
      </c>
      <c r="Z78" s="10">
        <v>8314</v>
      </c>
      <c r="AA78" s="12">
        <v>64</v>
      </c>
      <c r="AB78" s="24" t="s">
        <v>1071</v>
      </c>
      <c r="AC78" s="14">
        <v>5497</v>
      </c>
      <c r="AD78" s="1">
        <v>153</v>
      </c>
      <c r="AE78" s="12">
        <v>7051339</v>
      </c>
      <c r="AF78" s="41" t="s">
        <v>136</v>
      </c>
      <c r="AG78" s="13">
        <v>127631057</v>
      </c>
      <c r="AH78" s="35" t="s">
        <v>830</v>
      </c>
      <c r="AI78" s="41" t="s">
        <v>757</v>
      </c>
      <c r="AJ78" s="10">
        <v>6950500</v>
      </c>
      <c r="AK78" s="35" t="s">
        <v>865</v>
      </c>
      <c r="AL78" s="41" t="s">
        <v>137</v>
      </c>
      <c r="AM78" s="10">
        <v>1632814</v>
      </c>
      <c r="AN78" s="35" t="s">
        <v>824</v>
      </c>
      <c r="AO78" s="1" t="s">
        <v>611</v>
      </c>
      <c r="AP78" s="10">
        <v>1500000</v>
      </c>
      <c r="AQ78" s="1" t="s">
        <v>298</v>
      </c>
      <c r="AR78" s="1" t="s">
        <v>614</v>
      </c>
      <c r="AS78" s="10">
        <v>1140000</v>
      </c>
      <c r="AT78" s="1" t="s">
        <v>210</v>
      </c>
      <c r="AU78" s="1" t="s">
        <v>136</v>
      </c>
      <c r="AV78" s="10">
        <v>127631057</v>
      </c>
      <c r="AW78" s="32" t="s">
        <v>830</v>
      </c>
      <c r="AX78" s="10">
        <v>7548</v>
      </c>
      <c r="AY78" s="1" t="s">
        <v>141</v>
      </c>
      <c r="AZ78" s="10">
        <v>34721964611</v>
      </c>
      <c r="BA78" s="1" t="s">
        <v>616</v>
      </c>
      <c r="BB78" s="10">
        <v>4924</v>
      </c>
      <c r="BC78" s="1" t="s">
        <v>617</v>
      </c>
      <c r="BD78" s="10">
        <v>0</v>
      </c>
      <c r="BE78" s="1" t="s">
        <v>167</v>
      </c>
      <c r="BF78" s="10">
        <v>0</v>
      </c>
      <c r="BG78" s="1" t="s">
        <v>139</v>
      </c>
      <c r="BH78" s="10">
        <v>6816175940</v>
      </c>
      <c r="BI78" s="1" t="s">
        <v>618</v>
      </c>
      <c r="BJ78" s="10">
        <v>966</v>
      </c>
      <c r="BK78" s="1" t="s">
        <v>611</v>
      </c>
      <c r="BL78" s="10">
        <v>1500000</v>
      </c>
      <c r="BM78" s="1" t="s">
        <v>298</v>
      </c>
      <c r="BN78" s="10">
        <v>89</v>
      </c>
      <c r="BO78" s="1" t="s">
        <v>139</v>
      </c>
      <c r="BP78" s="10">
        <v>6418370636</v>
      </c>
      <c r="BQ78" s="1" t="s">
        <v>619</v>
      </c>
      <c r="BR78" s="10">
        <v>910</v>
      </c>
      <c r="BS78" s="1" t="s">
        <v>757</v>
      </c>
      <c r="BT78" s="10">
        <v>6950500</v>
      </c>
      <c r="BU78" s="1" t="s">
        <v>263</v>
      </c>
      <c r="BV78" s="10">
        <v>411</v>
      </c>
      <c r="BW78" s="1" t="s">
        <v>139</v>
      </c>
      <c r="BX78" s="10">
        <v>5675715916</v>
      </c>
      <c r="BY78" s="1" t="s">
        <v>620</v>
      </c>
      <c r="BZ78" s="10">
        <v>804</v>
      </c>
      <c r="CA78" s="1" t="s">
        <v>756</v>
      </c>
      <c r="CB78" s="10">
        <v>750000</v>
      </c>
      <c r="CC78" s="1">
        <v>750000</v>
      </c>
      <c r="CD78" s="10">
        <v>44</v>
      </c>
      <c r="CE78" s="1" t="s">
        <v>139</v>
      </c>
      <c r="CF78" s="10">
        <v>4062872544</v>
      </c>
      <c r="CG78" s="1" t="s">
        <v>567</v>
      </c>
      <c r="CH78" s="10">
        <v>576</v>
      </c>
      <c r="CI78" s="10">
        <v>133417120</v>
      </c>
      <c r="CJ78" s="10">
        <v>7167251</v>
      </c>
      <c r="CK78" s="35" t="s">
        <v>865</v>
      </c>
      <c r="CL78" s="22" t="s">
        <v>1043</v>
      </c>
      <c r="CM78" s="1" t="s">
        <v>154</v>
      </c>
      <c r="CN78" s="10">
        <v>500500</v>
      </c>
      <c r="CO78" s="10">
        <v>6450000</v>
      </c>
      <c r="CP78" s="15">
        <v>12.887112</v>
      </c>
      <c r="CQ78" s="1" t="s">
        <v>155</v>
      </c>
      <c r="CR78" s="10">
        <v>300500</v>
      </c>
      <c r="CS78" s="10">
        <v>6550000</v>
      </c>
      <c r="CT78" s="15">
        <v>21.797004000000001</v>
      </c>
      <c r="CU78" s="1" t="s">
        <v>155</v>
      </c>
      <c r="CV78" s="10">
        <v>750000</v>
      </c>
      <c r="CW78" s="10">
        <v>0</v>
      </c>
      <c r="CX78" s="15">
        <v>0</v>
      </c>
      <c r="CY78" s="1" t="s">
        <v>169</v>
      </c>
      <c r="CZ78" s="1" t="s">
        <v>144</v>
      </c>
      <c r="DA78" s="10">
        <v>3286871</v>
      </c>
      <c r="DB78" s="37" t="s">
        <v>853</v>
      </c>
      <c r="DC78" s="10">
        <v>131743871</v>
      </c>
      <c r="DD78" s="37" t="s">
        <v>868</v>
      </c>
      <c r="DE78" s="39" t="s">
        <v>1040</v>
      </c>
      <c r="DF78" s="10">
        <v>16640524809</v>
      </c>
      <c r="DG78" s="10">
        <v>49813517143</v>
      </c>
      <c r="DH78" s="10">
        <v>8300500</v>
      </c>
      <c r="DI78" s="10">
        <v>6950500</v>
      </c>
      <c r="DJ78" s="10">
        <v>6850500</v>
      </c>
      <c r="DK78" s="10">
        <v>750000</v>
      </c>
      <c r="DL78" s="10">
        <v>600000</v>
      </c>
      <c r="DM78" s="12">
        <v>3</v>
      </c>
      <c r="DN78" s="12">
        <v>0</v>
      </c>
      <c r="DO78" s="1" t="s">
        <v>1080</v>
      </c>
      <c r="DP78" s="15">
        <v>0.10254890337</v>
      </c>
      <c r="DQ78" s="1" t="s">
        <v>145</v>
      </c>
      <c r="DR78" s="12">
        <v>1963</v>
      </c>
      <c r="DS78" s="13">
        <v>3871</v>
      </c>
      <c r="DT78" s="13">
        <v>3540</v>
      </c>
      <c r="DU78" s="13">
        <v>4227</v>
      </c>
      <c r="DV78" s="1" t="s">
        <v>1180</v>
      </c>
      <c r="DW78" s="1" t="s">
        <v>608</v>
      </c>
      <c r="DX78" s="32">
        <v>7548</v>
      </c>
      <c r="DY78" s="2" t="str">
        <f t="shared" si="8"/>
        <v>higher</v>
      </c>
      <c r="DZ78" s="33">
        <f>INDEX('[1]Statewide Per Capita for PressR'!$B$3:$B$31,MATCH(DW78,'[1]Statewide Per Capita for PressR'!$A$3:$A$31,0))</f>
        <v>4924.1661209310741</v>
      </c>
      <c r="EA78" s="1" t="s">
        <v>758</v>
      </c>
      <c r="EB78" s="32">
        <f t="shared" si="11"/>
        <v>411.05328523271629</v>
      </c>
      <c r="EC78" s="2" t="str">
        <f t="shared" si="9"/>
        <v>lower</v>
      </c>
      <c r="ED78" s="33">
        <f>INDEX('[1]Statewide Per Capita for PressR'!$B$3:$B$31,MATCH(EA78,'[1]Statewide Per Capita for PressR'!$A$3:$A$31,0))</f>
        <v>804.91321095184901</v>
      </c>
      <c r="EE78" s="1" t="s">
        <v>609</v>
      </c>
      <c r="EF78" s="2">
        <f t="shared" si="12"/>
        <v>96.56478798273109</v>
      </c>
      <c r="EG78" s="2" t="str">
        <f t="shared" si="10"/>
        <v>lower</v>
      </c>
      <c r="EH78" s="33">
        <f>INDEX('[1]Statewide Per Capita for PressR'!$B$3:$B$31,MATCH(EE78,'[1]Statewide Per Capita for PressR'!$A$3:$A$31,0))</f>
        <v>272.32551236013472</v>
      </c>
      <c r="EJ78" s="2"/>
    </row>
    <row r="79" spans="1:140" x14ac:dyDescent="0.25">
      <c r="A79" s="1">
        <v>78</v>
      </c>
      <c r="B79" s="1" t="s">
        <v>409</v>
      </c>
      <c r="C79" s="10">
        <v>852754459</v>
      </c>
      <c r="D79" s="35" t="s">
        <v>986</v>
      </c>
      <c r="E79" s="2">
        <v>13</v>
      </c>
      <c r="F79" s="1" t="s">
        <v>191</v>
      </c>
      <c r="G79" s="2">
        <v>16</v>
      </c>
      <c r="H79" s="1" t="s">
        <v>130</v>
      </c>
      <c r="I79" s="2">
        <v>29</v>
      </c>
      <c r="J79" s="1" t="s">
        <v>127</v>
      </c>
      <c r="K79" s="2">
        <v>21</v>
      </c>
      <c r="L79" s="1" t="s">
        <v>192</v>
      </c>
      <c r="M79" s="2">
        <v>11</v>
      </c>
      <c r="N79" s="1" t="s">
        <v>184</v>
      </c>
      <c r="O79" s="2">
        <v>12</v>
      </c>
      <c r="P79" s="1" t="s">
        <v>149</v>
      </c>
      <c r="Q79" s="2">
        <v>14</v>
      </c>
      <c r="R79" s="1" t="s">
        <v>186</v>
      </c>
      <c r="S79" s="2">
        <v>11</v>
      </c>
      <c r="T79" s="1" t="s">
        <v>184</v>
      </c>
      <c r="U79" s="2">
        <v>31</v>
      </c>
      <c r="V79" s="1" t="s">
        <v>280</v>
      </c>
      <c r="W79" s="12">
        <v>592.29</v>
      </c>
      <c r="X79" s="12">
        <v>71707</v>
      </c>
      <c r="Y79" s="12">
        <v>98789</v>
      </c>
      <c r="Z79" s="10">
        <v>8632</v>
      </c>
      <c r="AA79" s="12">
        <v>167</v>
      </c>
      <c r="AB79" s="24" t="s">
        <v>1074</v>
      </c>
      <c r="AC79" s="14">
        <v>27082</v>
      </c>
      <c r="AD79" s="1">
        <v>155</v>
      </c>
      <c r="AE79" s="12">
        <v>7051339</v>
      </c>
      <c r="AF79" s="41" t="s">
        <v>136</v>
      </c>
      <c r="AG79" s="13">
        <v>312339110</v>
      </c>
      <c r="AH79" s="35" t="s">
        <v>831</v>
      </c>
      <c r="AI79" s="41" t="s">
        <v>611</v>
      </c>
      <c r="AJ79" s="10">
        <v>226604728</v>
      </c>
      <c r="AK79" s="35" t="s">
        <v>866</v>
      </c>
      <c r="AL79" s="41" t="s">
        <v>632</v>
      </c>
      <c r="AM79" s="10">
        <v>94000000</v>
      </c>
      <c r="AN79" s="35" t="s">
        <v>903</v>
      </c>
      <c r="AO79" s="1" t="s">
        <v>633</v>
      </c>
      <c r="AP79" s="10">
        <v>61000000</v>
      </c>
      <c r="AQ79" s="1" t="s">
        <v>720</v>
      </c>
      <c r="AR79" s="1" t="s">
        <v>757</v>
      </c>
      <c r="AS79" s="10">
        <v>46962210</v>
      </c>
      <c r="AT79" s="1" t="s">
        <v>721</v>
      </c>
      <c r="AU79" s="1" t="s">
        <v>136</v>
      </c>
      <c r="AV79" s="10">
        <v>312339110</v>
      </c>
      <c r="AW79" s="32" t="s">
        <v>831</v>
      </c>
      <c r="AX79" s="10">
        <v>3162</v>
      </c>
      <c r="AY79" s="1" t="s">
        <v>139</v>
      </c>
      <c r="AZ79" s="10">
        <v>34721964611</v>
      </c>
      <c r="BA79" s="1" t="s">
        <v>616</v>
      </c>
      <c r="BB79" s="10">
        <v>4924</v>
      </c>
      <c r="BC79" s="1" t="s">
        <v>617</v>
      </c>
      <c r="BD79" s="10">
        <v>14300000</v>
      </c>
      <c r="BE79" s="1" t="s">
        <v>330</v>
      </c>
      <c r="BF79" s="10">
        <v>145</v>
      </c>
      <c r="BG79" s="1" t="s">
        <v>139</v>
      </c>
      <c r="BH79" s="10">
        <v>6816175940</v>
      </c>
      <c r="BI79" s="1" t="s">
        <v>618</v>
      </c>
      <c r="BJ79" s="10">
        <v>966</v>
      </c>
      <c r="BK79" s="1" t="s">
        <v>611</v>
      </c>
      <c r="BL79" s="10">
        <v>226604728</v>
      </c>
      <c r="BM79" s="1" t="s">
        <v>719</v>
      </c>
      <c r="BN79" s="10">
        <v>2294</v>
      </c>
      <c r="BO79" s="1" t="s">
        <v>141</v>
      </c>
      <c r="BP79" s="10">
        <v>6418370636</v>
      </c>
      <c r="BQ79" s="1" t="s">
        <v>619</v>
      </c>
      <c r="BR79" s="10">
        <v>910</v>
      </c>
      <c r="BS79" s="1" t="s">
        <v>757</v>
      </c>
      <c r="BT79" s="10">
        <v>46962210</v>
      </c>
      <c r="BU79" s="1" t="s">
        <v>721</v>
      </c>
      <c r="BV79" s="10">
        <v>475</v>
      </c>
      <c r="BW79" s="1" t="s">
        <v>139</v>
      </c>
      <c r="BX79" s="10">
        <v>5675715916</v>
      </c>
      <c r="BY79" s="1" t="s">
        <v>620</v>
      </c>
      <c r="BZ79" s="10">
        <v>804</v>
      </c>
      <c r="CA79" s="1" t="s">
        <v>756</v>
      </c>
      <c r="CB79" s="10">
        <v>34191243</v>
      </c>
      <c r="CC79" s="1" t="s">
        <v>668</v>
      </c>
      <c r="CD79" s="10">
        <v>346</v>
      </c>
      <c r="CE79" s="1" t="s">
        <v>139</v>
      </c>
      <c r="CF79" s="10">
        <v>4062872544</v>
      </c>
      <c r="CG79" s="1" t="s">
        <v>567</v>
      </c>
      <c r="CH79" s="10">
        <v>576</v>
      </c>
      <c r="CI79" s="10">
        <v>673819670</v>
      </c>
      <c r="CJ79" s="10">
        <v>178934789</v>
      </c>
      <c r="CK79" s="35" t="s">
        <v>1109</v>
      </c>
      <c r="CL79" s="22" t="s">
        <v>1054</v>
      </c>
      <c r="CM79" s="1" t="s">
        <v>154</v>
      </c>
      <c r="CN79" s="10">
        <v>24220375</v>
      </c>
      <c r="CO79" s="10">
        <v>22741835</v>
      </c>
      <c r="CP79" s="15">
        <v>0.93895399999999996</v>
      </c>
      <c r="CQ79" s="1" t="s">
        <v>155</v>
      </c>
      <c r="CR79" s="10">
        <v>23044710</v>
      </c>
      <c r="CS79" s="10">
        <v>23740000</v>
      </c>
      <c r="CT79" s="15">
        <v>1.0301709999999999</v>
      </c>
      <c r="CU79" s="1" t="s">
        <v>155</v>
      </c>
      <c r="CV79" s="10">
        <v>36926243</v>
      </c>
      <c r="CW79" s="10">
        <v>-2735000</v>
      </c>
      <c r="CX79" s="15">
        <v>-7.4066565612999999E-2</v>
      </c>
      <c r="CY79" s="1" t="s">
        <v>143</v>
      </c>
      <c r="CZ79" s="1" t="s">
        <v>144</v>
      </c>
      <c r="DA79" s="10">
        <v>514288158</v>
      </c>
      <c r="DB79" s="37" t="s">
        <v>931</v>
      </c>
      <c r="DC79" s="10">
        <v>756511006</v>
      </c>
      <c r="DD79" s="37" t="s">
        <v>1025</v>
      </c>
      <c r="DE79" s="39" t="s">
        <v>1068</v>
      </c>
      <c r="DF79" s="10">
        <v>16640524809</v>
      </c>
      <c r="DG79" s="10">
        <v>49813517143</v>
      </c>
      <c r="DH79" s="10">
        <v>81153453</v>
      </c>
      <c r="DI79" s="10">
        <v>46962210</v>
      </c>
      <c r="DJ79" s="10">
        <v>46784710</v>
      </c>
      <c r="DK79" s="10">
        <v>34191243</v>
      </c>
      <c r="DL79" s="10">
        <v>0</v>
      </c>
      <c r="DM79" s="12">
        <v>32</v>
      </c>
      <c r="DN79" s="12">
        <v>0</v>
      </c>
      <c r="DO79" s="1" t="s">
        <v>1080</v>
      </c>
      <c r="DP79" s="15">
        <v>0.10254890337</v>
      </c>
      <c r="DQ79" s="1" t="s">
        <v>145</v>
      </c>
      <c r="DR79" s="12">
        <v>13829</v>
      </c>
      <c r="DS79" s="13">
        <v>5855</v>
      </c>
      <c r="DT79" s="13">
        <v>3396</v>
      </c>
      <c r="DU79" s="13">
        <v>5868</v>
      </c>
      <c r="DV79" s="1" t="s">
        <v>1181</v>
      </c>
      <c r="DW79" s="1" t="s">
        <v>608</v>
      </c>
      <c r="DX79" s="32">
        <v>3162</v>
      </c>
      <c r="DY79" s="2" t="str">
        <f t="shared" si="8"/>
        <v>lower</v>
      </c>
      <c r="DZ79" s="33">
        <f>INDEX('[1]Statewide Per Capita for PressR'!$B$3:$B$31,MATCH(DW79,'[1]Statewide Per Capita for PressR'!$A$3:$A$31,0))</f>
        <v>4924.1661209310741</v>
      </c>
      <c r="EA79" s="1" t="s">
        <v>749</v>
      </c>
      <c r="EB79" s="32">
        <f t="shared" si="11"/>
        <v>2293.8255068884187</v>
      </c>
      <c r="EC79" s="2" t="str">
        <f t="shared" si="9"/>
        <v>higher</v>
      </c>
      <c r="ED79" s="33">
        <f>INDEX('[1]Statewide Per Capita for PressR'!$B$3:$B$31,MATCH(EA79,'[1]Statewide Per Capita for PressR'!$A$3:$A$31,0))</f>
        <v>910.23430244950634</v>
      </c>
      <c r="EE79" s="1" t="s">
        <v>759</v>
      </c>
      <c r="EF79" s="2">
        <f t="shared" si="12"/>
        <v>951.5229428377653</v>
      </c>
      <c r="EG79" s="2" t="str">
        <f t="shared" si="10"/>
        <v>higher</v>
      </c>
      <c r="EH79" s="33">
        <f>INDEX('[1]Statewide Per Capita for PressR'!$B$3:$B$31,MATCH(EE79,'[1]Statewide Per Capita for PressR'!$A$3:$A$31,0))</f>
        <v>78.493602420760084</v>
      </c>
      <c r="EJ79" s="2"/>
    </row>
    <row r="80" spans="1:140" s="11" customFormat="1" x14ac:dyDescent="0.25">
      <c r="A80" s="1">
        <v>79</v>
      </c>
      <c r="B80" s="1" t="s">
        <v>410</v>
      </c>
      <c r="C80" s="16">
        <v>6266829146</v>
      </c>
      <c r="D80" s="36" t="s">
        <v>994</v>
      </c>
      <c r="E80" s="17">
        <v>2</v>
      </c>
      <c r="F80" s="11" t="s">
        <v>274</v>
      </c>
      <c r="G80" s="17">
        <v>1</v>
      </c>
      <c r="H80" s="11" t="s">
        <v>159</v>
      </c>
      <c r="I80" s="17">
        <v>59</v>
      </c>
      <c r="J80" s="11" t="s">
        <v>148</v>
      </c>
      <c r="K80" s="17">
        <v>2</v>
      </c>
      <c r="L80" s="11" t="s">
        <v>274</v>
      </c>
      <c r="M80" s="17">
        <v>77</v>
      </c>
      <c r="N80" s="11" t="s">
        <v>173</v>
      </c>
      <c r="O80" s="17">
        <v>17</v>
      </c>
      <c r="P80" s="11" t="s">
        <v>187</v>
      </c>
      <c r="Q80" s="17">
        <v>4</v>
      </c>
      <c r="R80" s="11" t="s">
        <v>319</v>
      </c>
      <c r="S80" s="17">
        <v>2</v>
      </c>
      <c r="T80" s="11" t="s">
        <v>722</v>
      </c>
      <c r="U80" s="17">
        <v>38</v>
      </c>
      <c r="V80" s="11" t="s">
        <v>260</v>
      </c>
      <c r="W80" s="18">
        <v>754.53</v>
      </c>
      <c r="X80" s="18">
        <v>898187</v>
      </c>
      <c r="Y80" s="18">
        <v>916371</v>
      </c>
      <c r="Z80" s="16">
        <v>6839</v>
      </c>
      <c r="AA80" s="18">
        <v>1214</v>
      </c>
      <c r="AB80" s="25" t="s">
        <v>1040</v>
      </c>
      <c r="AC80" s="19">
        <v>18184</v>
      </c>
      <c r="AD80" s="11">
        <v>157</v>
      </c>
      <c r="AE80" s="18">
        <v>7051339</v>
      </c>
      <c r="AF80" s="41" t="s">
        <v>136</v>
      </c>
      <c r="AG80" s="20">
        <v>3289711669</v>
      </c>
      <c r="AH80" s="36" t="s">
        <v>832</v>
      </c>
      <c r="AI80" s="41" t="s">
        <v>617</v>
      </c>
      <c r="AJ80" s="16">
        <v>921313810</v>
      </c>
      <c r="AK80" s="36" t="s">
        <v>867</v>
      </c>
      <c r="AL80" s="41" t="s">
        <v>611</v>
      </c>
      <c r="AM80" s="16">
        <v>640001804</v>
      </c>
      <c r="AN80" s="36" t="s">
        <v>904</v>
      </c>
      <c r="AO80" s="11" t="s">
        <v>757</v>
      </c>
      <c r="AP80" s="16">
        <v>615510218</v>
      </c>
      <c r="AQ80" s="11" t="s">
        <v>725</v>
      </c>
      <c r="AR80" s="11" t="s">
        <v>356</v>
      </c>
      <c r="AS80" s="16">
        <v>167019000</v>
      </c>
      <c r="AT80" s="11" t="s">
        <v>586</v>
      </c>
      <c r="AU80" s="11" t="s">
        <v>136</v>
      </c>
      <c r="AV80" s="16">
        <v>3289711669</v>
      </c>
      <c r="AW80" s="32" t="s">
        <v>832</v>
      </c>
      <c r="AX80" s="16">
        <v>3590</v>
      </c>
      <c r="AY80" s="11" t="s">
        <v>139</v>
      </c>
      <c r="AZ80" s="16">
        <v>34721964611</v>
      </c>
      <c r="BA80" s="1" t="s">
        <v>616</v>
      </c>
      <c r="BB80" s="16">
        <v>4924</v>
      </c>
      <c r="BC80" s="11" t="s">
        <v>617</v>
      </c>
      <c r="BD80" s="16">
        <v>921313810</v>
      </c>
      <c r="BE80" s="11" t="s">
        <v>723</v>
      </c>
      <c r="BF80" s="16">
        <v>1005</v>
      </c>
      <c r="BG80" s="11" t="s">
        <v>141</v>
      </c>
      <c r="BH80" s="16">
        <v>6816175940</v>
      </c>
      <c r="BI80" s="11" t="s">
        <v>618</v>
      </c>
      <c r="BJ80" s="16">
        <v>966</v>
      </c>
      <c r="BK80" s="11" t="s">
        <v>611</v>
      </c>
      <c r="BL80" s="16">
        <v>640001804</v>
      </c>
      <c r="BM80" s="11" t="s">
        <v>724</v>
      </c>
      <c r="BN80" s="16">
        <v>698</v>
      </c>
      <c r="BO80" s="11" t="s">
        <v>139</v>
      </c>
      <c r="BP80" s="16">
        <v>6418370636</v>
      </c>
      <c r="BQ80" s="11" t="s">
        <v>619</v>
      </c>
      <c r="BR80" s="16">
        <v>910</v>
      </c>
      <c r="BS80" s="11" t="s">
        <v>757</v>
      </c>
      <c r="BT80" s="16">
        <v>615510218</v>
      </c>
      <c r="BU80" s="11" t="s">
        <v>725</v>
      </c>
      <c r="BV80" s="16">
        <v>672</v>
      </c>
      <c r="BW80" s="11" t="s">
        <v>139</v>
      </c>
      <c r="BX80" s="16">
        <v>5675715916</v>
      </c>
      <c r="BY80" s="11" t="s">
        <v>620</v>
      </c>
      <c r="BZ80" s="16">
        <v>804</v>
      </c>
      <c r="CA80" s="11" t="s">
        <v>756</v>
      </c>
      <c r="CB80" s="16">
        <v>123434326</v>
      </c>
      <c r="CC80" s="11" t="s">
        <v>726</v>
      </c>
      <c r="CD80" s="16">
        <v>135</v>
      </c>
      <c r="CE80" s="11" t="s">
        <v>139</v>
      </c>
      <c r="CF80" s="16">
        <v>4062872544</v>
      </c>
      <c r="CG80" s="11" t="s">
        <v>567</v>
      </c>
      <c r="CH80" s="16">
        <v>576</v>
      </c>
      <c r="CI80" s="16">
        <v>5942935739</v>
      </c>
      <c r="CJ80" s="16">
        <v>323893407</v>
      </c>
      <c r="CK80" s="36" t="s">
        <v>963</v>
      </c>
      <c r="CL80" s="23" t="s">
        <v>1043</v>
      </c>
      <c r="CM80" s="11" t="s">
        <v>154</v>
      </c>
      <c r="CN80" s="16">
        <v>546030701</v>
      </c>
      <c r="CO80" s="16">
        <v>69479517</v>
      </c>
      <c r="CP80" s="21">
        <v>0.127244</v>
      </c>
      <c r="CQ80" s="11" t="s">
        <v>155</v>
      </c>
      <c r="CR80" s="16">
        <v>434295170</v>
      </c>
      <c r="CS80" s="16">
        <v>92236415</v>
      </c>
      <c r="CT80" s="21">
        <v>0.21238099999999999</v>
      </c>
      <c r="CU80" s="11" t="s">
        <v>155</v>
      </c>
      <c r="CV80" s="16">
        <v>145019721</v>
      </c>
      <c r="CW80" s="16">
        <v>-21585395</v>
      </c>
      <c r="CX80" s="21">
        <v>-0.14884454921820001</v>
      </c>
      <c r="CY80" s="11" t="s">
        <v>143</v>
      </c>
      <c r="CZ80" s="11" t="s">
        <v>144</v>
      </c>
      <c r="DA80" s="16">
        <v>1743318574</v>
      </c>
      <c r="DB80" s="37" t="s">
        <v>791</v>
      </c>
      <c r="DC80" s="16">
        <v>4398120602</v>
      </c>
      <c r="DD80" s="37" t="s">
        <v>845</v>
      </c>
      <c r="DE80" s="40" t="s">
        <v>1035</v>
      </c>
      <c r="DF80" s="16">
        <v>16640524809</v>
      </c>
      <c r="DG80" s="16">
        <v>49813517143</v>
      </c>
      <c r="DH80" s="16">
        <v>738944544</v>
      </c>
      <c r="DI80" s="16">
        <v>615510218</v>
      </c>
      <c r="DJ80" s="16">
        <v>526531585</v>
      </c>
      <c r="DK80" s="16">
        <v>123434326</v>
      </c>
      <c r="DL80" s="16">
        <v>0</v>
      </c>
      <c r="DM80" s="18">
        <v>198</v>
      </c>
      <c r="DN80" s="18">
        <v>52</v>
      </c>
      <c r="DO80" s="1" t="s">
        <v>1112</v>
      </c>
      <c r="DP80" s="21">
        <v>0.10254890337</v>
      </c>
      <c r="DQ80" s="11" t="s">
        <v>171</v>
      </c>
      <c r="DR80" s="18">
        <v>146586</v>
      </c>
      <c r="DS80" s="20">
        <v>4434</v>
      </c>
      <c r="DT80" s="20">
        <v>4199</v>
      </c>
      <c r="DU80" s="20">
        <v>5041</v>
      </c>
      <c r="DV80" s="11" t="s">
        <v>1182</v>
      </c>
      <c r="DW80" s="1" t="s">
        <v>608</v>
      </c>
      <c r="DX80" s="32">
        <v>3590</v>
      </c>
      <c r="DY80" s="2" t="str">
        <f t="shared" si="8"/>
        <v>lower</v>
      </c>
      <c r="DZ80" s="33">
        <f>INDEX('[1]Statewide Per Capita for PressR'!$B$3:$B$31,MATCH(DW80,'[1]Statewide Per Capita for PressR'!$A$3:$A$31,0))</f>
        <v>4924.1661209310741</v>
      </c>
      <c r="EA80" s="1" t="s">
        <v>748</v>
      </c>
      <c r="EB80" s="32">
        <f t="shared" si="11"/>
        <v>1005.3938961403187</v>
      </c>
      <c r="EC80" s="2" t="str">
        <f t="shared" si="9"/>
        <v>higher</v>
      </c>
      <c r="ED80" s="33">
        <f>INDEX('[1]Statewide Per Capita for PressR'!$B$3:$B$31,MATCH(EA80,'[1]Statewide Per Capita for PressR'!$A$3:$A$31,0))</f>
        <v>966.64987174776309</v>
      </c>
      <c r="EE80" s="1" t="s">
        <v>749</v>
      </c>
      <c r="EF80" s="2">
        <f t="shared" si="12"/>
        <v>698.40905484787277</v>
      </c>
      <c r="EG80" s="2" t="str">
        <f t="shared" si="10"/>
        <v>lower</v>
      </c>
      <c r="EH80" s="33">
        <f>INDEX('[1]Statewide Per Capita for PressR'!$B$3:$B$31,MATCH(EE80,'[1]Statewide Per Capita for PressR'!$A$3:$A$31,0))</f>
        <v>910.23430244950634</v>
      </c>
      <c r="EJ80" s="2"/>
    </row>
    <row r="81" spans="1:140" x14ac:dyDescent="0.25">
      <c r="A81" s="1">
        <v>80</v>
      </c>
      <c r="B81" s="1" t="s">
        <v>411</v>
      </c>
      <c r="C81" s="10">
        <v>110338675</v>
      </c>
      <c r="D81" s="35" t="s">
        <v>799</v>
      </c>
      <c r="E81" s="2">
        <v>73</v>
      </c>
      <c r="F81" s="1" t="s">
        <v>197</v>
      </c>
      <c r="G81" s="2">
        <v>66</v>
      </c>
      <c r="H81" s="1" t="s">
        <v>267</v>
      </c>
      <c r="I81" s="2">
        <v>66</v>
      </c>
      <c r="J81" s="1" t="s">
        <v>267</v>
      </c>
      <c r="K81" s="2">
        <v>53</v>
      </c>
      <c r="L81" s="1" t="s">
        <v>193</v>
      </c>
      <c r="M81" s="2">
        <v>39</v>
      </c>
      <c r="N81" s="1" t="s">
        <v>234</v>
      </c>
      <c r="O81" s="2">
        <v>51</v>
      </c>
      <c r="P81" s="1" t="s">
        <v>131</v>
      </c>
      <c r="Q81" s="2">
        <v>83</v>
      </c>
      <c r="R81" s="1" t="s">
        <v>175</v>
      </c>
      <c r="S81" s="2">
        <v>86</v>
      </c>
      <c r="T81" s="1" t="s">
        <v>227</v>
      </c>
      <c r="U81" s="2">
        <v>86</v>
      </c>
      <c r="V81" s="1" t="s">
        <v>227</v>
      </c>
      <c r="W81" s="12">
        <v>314.41000000000003</v>
      </c>
      <c r="X81" s="12">
        <v>17816</v>
      </c>
      <c r="Y81" s="12">
        <v>20489</v>
      </c>
      <c r="Z81" s="10">
        <v>5385</v>
      </c>
      <c r="AA81" s="12">
        <v>65</v>
      </c>
      <c r="AB81" s="24" t="s">
        <v>1087</v>
      </c>
      <c r="AC81" s="14">
        <v>2673</v>
      </c>
      <c r="AD81" s="1">
        <v>159</v>
      </c>
      <c r="AE81" s="12">
        <v>7051339</v>
      </c>
      <c r="AF81" s="41" t="s">
        <v>136</v>
      </c>
      <c r="AG81" s="13">
        <v>80169764</v>
      </c>
      <c r="AH81" s="35" t="s">
        <v>833</v>
      </c>
      <c r="AI81" s="41" t="s">
        <v>611</v>
      </c>
      <c r="AJ81" s="10">
        <v>19905711</v>
      </c>
      <c r="AK81" s="35" t="s">
        <v>860</v>
      </c>
      <c r="AL81" s="41" t="s">
        <v>659</v>
      </c>
      <c r="AM81" s="10">
        <v>4600000</v>
      </c>
      <c r="AN81" s="35" t="s">
        <v>846</v>
      </c>
      <c r="AO81" s="1" t="s">
        <v>756</v>
      </c>
      <c r="AP81" s="10">
        <v>1800000</v>
      </c>
      <c r="AQ81" s="1" t="s">
        <v>293</v>
      </c>
      <c r="AR81" s="1" t="s">
        <v>633</v>
      </c>
      <c r="AS81" s="10">
        <v>1725000</v>
      </c>
      <c r="AT81" s="1" t="s">
        <v>252</v>
      </c>
      <c r="AU81" s="1" t="s">
        <v>136</v>
      </c>
      <c r="AV81" s="10">
        <v>80169764</v>
      </c>
      <c r="AW81" s="32" t="s">
        <v>833</v>
      </c>
      <c r="AX81" s="10">
        <v>3913</v>
      </c>
      <c r="AY81" s="1" t="s">
        <v>139</v>
      </c>
      <c r="AZ81" s="10">
        <v>34721964611</v>
      </c>
      <c r="BA81" s="1" t="s">
        <v>616</v>
      </c>
      <c r="BB81" s="10">
        <v>4924</v>
      </c>
      <c r="BC81" s="1" t="s">
        <v>617</v>
      </c>
      <c r="BD81" s="10">
        <v>0</v>
      </c>
      <c r="BE81" s="1" t="s">
        <v>167</v>
      </c>
      <c r="BF81" s="10">
        <v>0</v>
      </c>
      <c r="BG81" s="1" t="s">
        <v>139</v>
      </c>
      <c r="BH81" s="10">
        <v>6816175940</v>
      </c>
      <c r="BI81" s="1" t="s">
        <v>618</v>
      </c>
      <c r="BJ81" s="10">
        <v>966</v>
      </c>
      <c r="BK81" s="1" t="s">
        <v>611</v>
      </c>
      <c r="BL81" s="10">
        <v>19905711</v>
      </c>
      <c r="BM81" s="1" t="s">
        <v>674</v>
      </c>
      <c r="BN81" s="10">
        <v>972</v>
      </c>
      <c r="BO81" s="1" t="s">
        <v>141</v>
      </c>
      <c r="BP81" s="10">
        <v>6418370636</v>
      </c>
      <c r="BQ81" s="1" t="s">
        <v>619</v>
      </c>
      <c r="BR81" s="10">
        <v>910</v>
      </c>
      <c r="BS81" s="1" t="s">
        <v>757</v>
      </c>
      <c r="BT81" s="10">
        <v>988200</v>
      </c>
      <c r="BU81" s="1">
        <v>988200</v>
      </c>
      <c r="BV81" s="10">
        <v>48</v>
      </c>
      <c r="BW81" s="1" t="s">
        <v>139</v>
      </c>
      <c r="BX81" s="10">
        <v>5675715916</v>
      </c>
      <c r="BY81" s="1" t="s">
        <v>620</v>
      </c>
      <c r="BZ81" s="10">
        <v>804</v>
      </c>
      <c r="CA81" s="1" t="s">
        <v>756</v>
      </c>
      <c r="CB81" s="10">
        <v>1800000</v>
      </c>
      <c r="CC81" s="1" t="s">
        <v>293</v>
      </c>
      <c r="CD81" s="10">
        <v>88</v>
      </c>
      <c r="CE81" s="1" t="s">
        <v>139</v>
      </c>
      <c r="CF81" s="10">
        <v>4062872544</v>
      </c>
      <c r="CG81" s="1" t="s">
        <v>567</v>
      </c>
      <c r="CH81" s="10">
        <v>576</v>
      </c>
      <c r="CI81" s="10">
        <v>91049902</v>
      </c>
      <c r="CJ81" s="10">
        <v>19288773</v>
      </c>
      <c r="CK81" s="35" t="s">
        <v>819</v>
      </c>
      <c r="CL81" s="22" t="s">
        <v>1063</v>
      </c>
      <c r="CM81" s="1" t="s">
        <v>154</v>
      </c>
      <c r="CN81" s="10">
        <v>2368200</v>
      </c>
      <c r="CO81" s="10">
        <v>-1380000</v>
      </c>
      <c r="CP81" s="15">
        <v>-0.58272100000000004</v>
      </c>
      <c r="CQ81" s="1" t="s">
        <v>143</v>
      </c>
      <c r="CR81" s="10">
        <v>2268200</v>
      </c>
      <c r="CS81" s="10">
        <v>-1280000</v>
      </c>
      <c r="CT81" s="15">
        <v>-0.56432400000000005</v>
      </c>
      <c r="CU81" s="1" t="s">
        <v>143</v>
      </c>
      <c r="CV81" s="10">
        <v>1800000</v>
      </c>
      <c r="CW81" s="10">
        <v>0</v>
      </c>
      <c r="CX81" s="15">
        <v>0</v>
      </c>
      <c r="CY81" s="1" t="s">
        <v>169</v>
      </c>
      <c r="CZ81" s="1" t="s">
        <v>144</v>
      </c>
      <c r="DA81" s="10">
        <v>8361975</v>
      </c>
      <c r="DB81" s="37" t="s">
        <v>877</v>
      </c>
      <c r="DC81" s="10">
        <v>107550475</v>
      </c>
      <c r="DD81" s="37" t="s">
        <v>930</v>
      </c>
      <c r="DE81" s="39" t="s">
        <v>1047</v>
      </c>
      <c r="DF81" s="10">
        <v>16640524809</v>
      </c>
      <c r="DG81" s="10">
        <v>49813517143</v>
      </c>
      <c r="DH81" s="10">
        <v>2788200</v>
      </c>
      <c r="DI81" s="10">
        <v>988200</v>
      </c>
      <c r="DJ81" s="10">
        <v>988200</v>
      </c>
      <c r="DK81" s="10">
        <v>1800000</v>
      </c>
      <c r="DL81" s="10">
        <v>0</v>
      </c>
      <c r="DM81" s="12">
        <v>9</v>
      </c>
      <c r="DN81" s="12">
        <v>1</v>
      </c>
      <c r="DO81" s="1" t="s">
        <v>1080</v>
      </c>
      <c r="DP81" s="15">
        <v>0.10254890337</v>
      </c>
      <c r="DQ81" s="1" t="s">
        <v>171</v>
      </c>
      <c r="DR81" s="12">
        <v>2863</v>
      </c>
      <c r="DS81" s="13">
        <v>974</v>
      </c>
      <c r="DT81" s="13">
        <v>345</v>
      </c>
      <c r="DU81" s="13">
        <v>974</v>
      </c>
      <c r="DV81" s="1" t="s">
        <v>1183</v>
      </c>
      <c r="DW81" s="1" t="s">
        <v>608</v>
      </c>
      <c r="DX81" s="32">
        <v>3913</v>
      </c>
      <c r="DY81" s="2" t="str">
        <f t="shared" si="8"/>
        <v>lower</v>
      </c>
      <c r="DZ81" s="33">
        <f>INDEX('[1]Statewide Per Capita for PressR'!$B$3:$B$31,MATCH(DW81,'[1]Statewide Per Capita for PressR'!$A$3:$A$31,0))</f>
        <v>4924.1661209310741</v>
      </c>
      <c r="EA81" s="1" t="s">
        <v>749</v>
      </c>
      <c r="EB81" s="32">
        <f t="shared" si="11"/>
        <v>971.53160232319783</v>
      </c>
      <c r="EC81" s="2" t="str">
        <f t="shared" si="9"/>
        <v>higher</v>
      </c>
      <c r="ED81" s="33">
        <f>INDEX('[1]Statewide Per Capita for PressR'!$B$3:$B$31,MATCH(EA81,'[1]Statewide Per Capita for PressR'!$A$3:$A$31,0))</f>
        <v>910.23430244950634</v>
      </c>
      <c r="EE81" s="1" t="s">
        <v>750</v>
      </c>
      <c r="EF81" s="2">
        <f t="shared" si="12"/>
        <v>224.51071306554738</v>
      </c>
      <c r="EG81" s="2" t="str">
        <f t="shared" si="10"/>
        <v>higher</v>
      </c>
      <c r="EH81" s="33">
        <f>INDEX('[1]Statewide Per Capita for PressR'!$B$3:$B$31,MATCH(EE81,'[1]Statewide Per Capita for PressR'!$A$3:$A$31,0))</f>
        <v>54.682078538558422</v>
      </c>
      <c r="EJ81" s="2"/>
    </row>
    <row r="82" spans="1:140" x14ac:dyDescent="0.25">
      <c r="A82" s="1">
        <v>81</v>
      </c>
      <c r="B82" s="1" t="s">
        <v>413</v>
      </c>
      <c r="C82" s="10">
        <v>56807700</v>
      </c>
      <c r="D82" s="35" t="s">
        <v>919</v>
      </c>
      <c r="E82" s="2">
        <v>87</v>
      </c>
      <c r="F82" s="1" t="s">
        <v>203</v>
      </c>
      <c r="G82" s="2">
        <v>80</v>
      </c>
      <c r="H82" s="1" t="s">
        <v>226</v>
      </c>
      <c r="I82" s="2">
        <v>80</v>
      </c>
      <c r="J82" s="1" t="s">
        <v>226</v>
      </c>
      <c r="K82" s="2">
        <v>92</v>
      </c>
      <c r="L82" s="1" t="s">
        <v>216</v>
      </c>
      <c r="M82" s="2">
        <v>50</v>
      </c>
      <c r="N82" s="1" t="s">
        <v>271</v>
      </c>
      <c r="O82" s="2">
        <v>61</v>
      </c>
      <c r="P82" s="1" t="s">
        <v>303</v>
      </c>
      <c r="Q82" s="2">
        <v>90</v>
      </c>
      <c r="R82" s="1" t="s">
        <v>255</v>
      </c>
      <c r="S82" s="2">
        <v>79</v>
      </c>
      <c r="T82" s="1" t="s">
        <v>160</v>
      </c>
      <c r="U82" s="2">
        <v>85</v>
      </c>
      <c r="V82" s="1" t="s">
        <v>162</v>
      </c>
      <c r="W82" s="12">
        <v>458.48</v>
      </c>
      <c r="X82" s="12">
        <v>12450</v>
      </c>
      <c r="Y82" s="12">
        <v>14035</v>
      </c>
      <c r="Z82" s="10">
        <v>4048</v>
      </c>
      <c r="AA82" s="12">
        <v>31</v>
      </c>
      <c r="AB82" s="24" t="s">
        <v>1062</v>
      </c>
      <c r="AC82" s="14">
        <v>1585</v>
      </c>
      <c r="AD82" s="1">
        <v>161</v>
      </c>
      <c r="AE82" s="12">
        <v>7051339</v>
      </c>
      <c r="AF82" s="41" t="s">
        <v>611</v>
      </c>
      <c r="AG82" s="13">
        <v>24000000</v>
      </c>
      <c r="AH82" s="35" t="s">
        <v>807</v>
      </c>
      <c r="AI82" s="41" t="s">
        <v>136</v>
      </c>
      <c r="AJ82" s="10">
        <v>18852700</v>
      </c>
      <c r="AK82" s="35" t="s">
        <v>819</v>
      </c>
      <c r="AL82" s="41" t="s">
        <v>632</v>
      </c>
      <c r="AM82" s="10">
        <v>11000000</v>
      </c>
      <c r="AN82" s="35" t="s">
        <v>804</v>
      </c>
      <c r="AO82" s="1" t="s">
        <v>757</v>
      </c>
      <c r="AP82" s="10">
        <v>1850000</v>
      </c>
      <c r="AQ82" s="1" t="s">
        <v>220</v>
      </c>
      <c r="AR82" s="1" t="s">
        <v>137</v>
      </c>
      <c r="AS82" s="10">
        <v>725000</v>
      </c>
      <c r="AT82" s="1">
        <v>725000</v>
      </c>
      <c r="AU82" s="1" t="s">
        <v>136</v>
      </c>
      <c r="AV82" s="10">
        <v>18852700</v>
      </c>
      <c r="AW82" s="32" t="s">
        <v>819</v>
      </c>
      <c r="AX82" s="10">
        <v>1343</v>
      </c>
      <c r="AY82" s="1" t="s">
        <v>139</v>
      </c>
      <c r="AZ82" s="10">
        <v>34721964611</v>
      </c>
      <c r="BA82" s="1" t="s">
        <v>616</v>
      </c>
      <c r="BB82" s="10">
        <v>4924</v>
      </c>
      <c r="BC82" s="1" t="s">
        <v>617</v>
      </c>
      <c r="BD82" s="10">
        <v>0</v>
      </c>
      <c r="BE82" s="1" t="s">
        <v>167</v>
      </c>
      <c r="BF82" s="10">
        <v>0</v>
      </c>
      <c r="BG82" s="1" t="s">
        <v>139</v>
      </c>
      <c r="BH82" s="10">
        <v>6816175940</v>
      </c>
      <c r="BI82" s="1" t="s">
        <v>618</v>
      </c>
      <c r="BJ82" s="10">
        <v>966</v>
      </c>
      <c r="BK82" s="1" t="s">
        <v>611</v>
      </c>
      <c r="BL82" s="10">
        <v>24000000</v>
      </c>
      <c r="BM82" s="1" t="s">
        <v>649</v>
      </c>
      <c r="BN82" s="10">
        <v>1710</v>
      </c>
      <c r="BO82" s="1" t="s">
        <v>141</v>
      </c>
      <c r="BP82" s="10">
        <v>6418370636</v>
      </c>
      <c r="BQ82" s="1" t="s">
        <v>619</v>
      </c>
      <c r="BR82" s="10">
        <v>910</v>
      </c>
      <c r="BS82" s="1" t="s">
        <v>757</v>
      </c>
      <c r="BT82" s="10">
        <v>1850000</v>
      </c>
      <c r="BU82" s="1" t="s">
        <v>220</v>
      </c>
      <c r="BV82" s="10">
        <v>132</v>
      </c>
      <c r="BW82" s="1" t="s">
        <v>139</v>
      </c>
      <c r="BX82" s="10">
        <v>5675715916</v>
      </c>
      <c r="BY82" s="1" t="s">
        <v>620</v>
      </c>
      <c r="BZ82" s="10">
        <v>804</v>
      </c>
      <c r="CA82" s="1" t="s">
        <v>756</v>
      </c>
      <c r="CB82" s="10">
        <v>0</v>
      </c>
      <c r="CC82" s="1" t="s">
        <v>167</v>
      </c>
      <c r="CD82" s="10">
        <v>0</v>
      </c>
      <c r="CE82" s="1" t="s">
        <v>139</v>
      </c>
      <c r="CF82" s="10">
        <v>4062872544</v>
      </c>
      <c r="CG82" s="1" t="s">
        <v>567</v>
      </c>
      <c r="CH82" s="10">
        <v>576</v>
      </c>
      <c r="CI82" s="10">
        <v>53148192</v>
      </c>
      <c r="CJ82" s="10">
        <v>3659508</v>
      </c>
      <c r="CK82" s="35" t="s">
        <v>857</v>
      </c>
      <c r="CL82" s="22" t="s">
        <v>1067</v>
      </c>
      <c r="CM82" s="1" t="s">
        <v>154</v>
      </c>
      <c r="CN82" s="10">
        <v>2750000</v>
      </c>
      <c r="CO82" s="10">
        <v>-900000</v>
      </c>
      <c r="CP82" s="15">
        <v>-0.32727200000000001</v>
      </c>
      <c r="CQ82" s="1" t="s">
        <v>143</v>
      </c>
      <c r="CR82" s="10">
        <v>2750000</v>
      </c>
      <c r="CS82" s="10">
        <v>-900000</v>
      </c>
      <c r="CT82" s="15">
        <v>-0.32727200000000001</v>
      </c>
      <c r="CU82" s="1" t="s">
        <v>143</v>
      </c>
      <c r="CV82" s="10">
        <v>0</v>
      </c>
      <c r="CW82" s="10">
        <v>0</v>
      </c>
      <c r="CX82" s="15">
        <v>0</v>
      </c>
      <c r="CY82" s="1" t="s">
        <v>169</v>
      </c>
      <c r="CZ82" s="1" t="s">
        <v>144</v>
      </c>
      <c r="DA82" s="10">
        <v>1930700</v>
      </c>
      <c r="DB82" s="37" t="s">
        <v>824</v>
      </c>
      <c r="DC82" s="10">
        <v>54957700</v>
      </c>
      <c r="DD82" s="37" t="s">
        <v>915</v>
      </c>
      <c r="DE82" s="39" t="s">
        <v>1057</v>
      </c>
      <c r="DF82" s="10">
        <v>16640524809</v>
      </c>
      <c r="DG82" s="10">
        <v>49813517143</v>
      </c>
      <c r="DH82" s="10">
        <v>1850000</v>
      </c>
      <c r="DI82" s="10">
        <v>1850000</v>
      </c>
      <c r="DJ82" s="10">
        <v>1850000</v>
      </c>
      <c r="DK82" s="10">
        <v>0</v>
      </c>
      <c r="DL82" s="10">
        <v>0</v>
      </c>
      <c r="DM82" s="12">
        <v>4</v>
      </c>
      <c r="DN82" s="12">
        <v>0</v>
      </c>
      <c r="DO82" s="1" t="s">
        <v>1080</v>
      </c>
      <c r="DP82" s="15">
        <v>0.10254890337</v>
      </c>
      <c r="DQ82" s="1" t="s">
        <v>145</v>
      </c>
      <c r="DR82" s="12">
        <v>1892</v>
      </c>
      <c r="DS82" s="13">
        <v>977</v>
      </c>
      <c r="DT82" s="13">
        <v>977</v>
      </c>
      <c r="DU82" s="13">
        <v>977</v>
      </c>
      <c r="DV82" s="1" t="s">
        <v>1184</v>
      </c>
      <c r="DW82" s="1" t="s">
        <v>749</v>
      </c>
      <c r="DX82" s="32">
        <v>1710</v>
      </c>
      <c r="DY82" s="2" t="str">
        <f t="shared" si="8"/>
        <v>higher</v>
      </c>
      <c r="DZ82" s="33">
        <f>INDEX('[1]Statewide Per Capita for PressR'!$B$3:$B$31,MATCH(DW82,'[1]Statewide Per Capita for PressR'!$A$3:$A$31,0))</f>
        <v>910.23430244950634</v>
      </c>
      <c r="EA82" s="1" t="s">
        <v>608</v>
      </c>
      <c r="EB82" s="32">
        <f t="shared" si="11"/>
        <v>1343.26327039544</v>
      </c>
      <c r="EC82" s="2" t="str">
        <f t="shared" si="9"/>
        <v>lower</v>
      </c>
      <c r="ED82" s="33">
        <f>INDEX('[1]Statewide Per Capita for PressR'!$B$3:$B$31,MATCH(EA82,'[1]Statewide Per Capita for PressR'!$A$3:$A$31,0))</f>
        <v>4924.1661209310741</v>
      </c>
      <c r="EE82" s="1" t="s">
        <v>759</v>
      </c>
      <c r="EF82" s="2">
        <f t="shared" si="12"/>
        <v>783.75489846811547</v>
      </c>
      <c r="EG82" s="2" t="str">
        <f t="shared" si="10"/>
        <v>higher</v>
      </c>
      <c r="EH82" s="33">
        <f>INDEX('[1]Statewide Per Capita for PressR'!$B$3:$B$31,MATCH(EE82,'[1]Statewide Per Capita for PressR'!$A$3:$A$31,0))</f>
        <v>78.493602420760084</v>
      </c>
      <c r="EJ82" s="2"/>
    </row>
    <row r="83" spans="1:140" x14ac:dyDescent="0.25">
      <c r="A83" s="1">
        <v>82</v>
      </c>
      <c r="B83" s="1" t="s">
        <v>415</v>
      </c>
      <c r="C83" s="10">
        <v>1118040220</v>
      </c>
      <c r="D83" s="35" t="s">
        <v>818</v>
      </c>
      <c r="E83" s="2">
        <v>10</v>
      </c>
      <c r="F83" s="1" t="s">
        <v>174</v>
      </c>
      <c r="G83" s="2">
        <v>9</v>
      </c>
      <c r="H83" s="1" t="s">
        <v>363</v>
      </c>
      <c r="I83" s="2">
        <v>57</v>
      </c>
      <c r="J83" s="1" t="s">
        <v>241</v>
      </c>
      <c r="K83" s="2">
        <v>10</v>
      </c>
      <c r="L83" s="1" t="s">
        <v>174</v>
      </c>
      <c r="M83" s="2">
        <v>68</v>
      </c>
      <c r="N83" s="1" t="s">
        <v>296</v>
      </c>
      <c r="O83" s="2">
        <v>28</v>
      </c>
      <c r="P83" s="1" t="s">
        <v>286</v>
      </c>
      <c r="Q83" s="2">
        <v>13</v>
      </c>
      <c r="R83" s="1" t="s">
        <v>191</v>
      </c>
      <c r="S83" s="2">
        <v>6</v>
      </c>
      <c r="T83" s="1" t="s">
        <v>686</v>
      </c>
      <c r="U83" s="2">
        <v>37</v>
      </c>
      <c r="V83" s="1" t="s">
        <v>133</v>
      </c>
      <c r="W83" s="12">
        <v>413.02</v>
      </c>
      <c r="X83" s="12">
        <v>152930</v>
      </c>
      <c r="Y83" s="12">
        <v>160820</v>
      </c>
      <c r="Z83" s="10">
        <v>6952</v>
      </c>
      <c r="AA83" s="12">
        <v>389</v>
      </c>
      <c r="AB83" s="24" t="s">
        <v>1043</v>
      </c>
      <c r="AC83" s="14">
        <v>7890</v>
      </c>
      <c r="AD83" s="1">
        <v>163</v>
      </c>
      <c r="AE83" s="12">
        <v>7051339</v>
      </c>
      <c r="AF83" s="41" t="s">
        <v>136</v>
      </c>
      <c r="AG83" s="13">
        <v>640776165</v>
      </c>
      <c r="AH83" s="35" t="s">
        <v>834</v>
      </c>
      <c r="AI83" s="41" t="s">
        <v>629</v>
      </c>
      <c r="AJ83" s="10">
        <v>131900000</v>
      </c>
      <c r="AK83" s="35" t="s">
        <v>868</v>
      </c>
      <c r="AL83" s="41" t="s">
        <v>611</v>
      </c>
      <c r="AM83" s="10">
        <v>98549006</v>
      </c>
      <c r="AN83" s="35" t="s">
        <v>905</v>
      </c>
      <c r="AO83" s="1" t="s">
        <v>614</v>
      </c>
      <c r="AP83" s="10">
        <v>98000000</v>
      </c>
      <c r="AQ83" s="1" t="s">
        <v>577</v>
      </c>
      <c r="AR83" s="1" t="s">
        <v>757</v>
      </c>
      <c r="AS83" s="10">
        <v>93218049</v>
      </c>
      <c r="AT83" s="1" t="s">
        <v>728</v>
      </c>
      <c r="AU83" s="1" t="s">
        <v>136</v>
      </c>
      <c r="AV83" s="10">
        <v>640776165</v>
      </c>
      <c r="AW83" s="32" t="s">
        <v>834</v>
      </c>
      <c r="AX83" s="10">
        <v>3984</v>
      </c>
      <c r="AY83" s="1" t="s">
        <v>139</v>
      </c>
      <c r="AZ83" s="10">
        <v>34721964611</v>
      </c>
      <c r="BA83" s="1" t="s">
        <v>616</v>
      </c>
      <c r="BB83" s="10">
        <v>4924</v>
      </c>
      <c r="BC83" s="1" t="s">
        <v>617</v>
      </c>
      <c r="BD83" s="10">
        <v>3092000</v>
      </c>
      <c r="BE83" s="1" t="s">
        <v>332</v>
      </c>
      <c r="BF83" s="10">
        <v>19</v>
      </c>
      <c r="BG83" s="1" t="s">
        <v>139</v>
      </c>
      <c r="BH83" s="10">
        <v>6816175940</v>
      </c>
      <c r="BI83" s="1" t="s">
        <v>618</v>
      </c>
      <c r="BJ83" s="10">
        <v>966</v>
      </c>
      <c r="BK83" s="1" t="s">
        <v>611</v>
      </c>
      <c r="BL83" s="10">
        <v>98549006</v>
      </c>
      <c r="BM83" s="1" t="s">
        <v>727</v>
      </c>
      <c r="BN83" s="10">
        <v>613</v>
      </c>
      <c r="BO83" s="1" t="s">
        <v>139</v>
      </c>
      <c r="BP83" s="10">
        <v>6418370636</v>
      </c>
      <c r="BQ83" s="1" t="s">
        <v>619</v>
      </c>
      <c r="BR83" s="10">
        <v>910</v>
      </c>
      <c r="BS83" s="1" t="s">
        <v>757</v>
      </c>
      <c r="BT83" s="10">
        <v>93218049</v>
      </c>
      <c r="BU83" s="1" t="s">
        <v>728</v>
      </c>
      <c r="BV83" s="10">
        <v>580</v>
      </c>
      <c r="BW83" s="1" t="s">
        <v>139</v>
      </c>
      <c r="BX83" s="10">
        <v>5675715916</v>
      </c>
      <c r="BY83" s="1" t="s">
        <v>620</v>
      </c>
      <c r="BZ83" s="10">
        <v>804</v>
      </c>
      <c r="CA83" s="1" t="s">
        <v>756</v>
      </c>
      <c r="CB83" s="10">
        <v>5180000</v>
      </c>
      <c r="CC83" s="1" t="s">
        <v>251</v>
      </c>
      <c r="CD83" s="10">
        <v>32</v>
      </c>
      <c r="CE83" s="1" t="s">
        <v>139</v>
      </c>
      <c r="CF83" s="10">
        <v>4062872544</v>
      </c>
      <c r="CG83" s="1" t="s">
        <v>567</v>
      </c>
      <c r="CH83" s="10">
        <v>576</v>
      </c>
      <c r="CI83" s="10">
        <v>1097609441</v>
      </c>
      <c r="CJ83" s="10">
        <v>20430779</v>
      </c>
      <c r="CK83" s="35" t="s">
        <v>860</v>
      </c>
      <c r="CL83" s="22" t="s">
        <v>1040</v>
      </c>
      <c r="CM83" s="1" t="s">
        <v>154</v>
      </c>
      <c r="CN83" s="10">
        <v>144937203</v>
      </c>
      <c r="CO83" s="10">
        <v>-51719154</v>
      </c>
      <c r="CP83" s="15">
        <v>-0.35683799999999999</v>
      </c>
      <c r="CQ83" s="1" t="s">
        <v>143</v>
      </c>
      <c r="CR83" s="10">
        <v>132552203</v>
      </c>
      <c r="CS83" s="10">
        <v>-51819154</v>
      </c>
      <c r="CT83" s="15">
        <v>-0.39093299999999997</v>
      </c>
      <c r="CU83" s="1" t="s">
        <v>143</v>
      </c>
      <c r="CV83" s="10">
        <v>33180000</v>
      </c>
      <c r="CW83" s="10">
        <v>-28000000</v>
      </c>
      <c r="CX83" s="15">
        <v>-0.84388185654009995</v>
      </c>
      <c r="CY83" s="1" t="s">
        <v>143</v>
      </c>
      <c r="CZ83" s="1" t="s">
        <v>144</v>
      </c>
      <c r="DA83" s="10">
        <v>182294722</v>
      </c>
      <c r="DB83" s="37" t="s">
        <v>932</v>
      </c>
      <c r="DC83" s="10">
        <v>884470171</v>
      </c>
      <c r="DD83" s="37" t="s">
        <v>1026</v>
      </c>
      <c r="DE83" s="39" t="s">
        <v>1063</v>
      </c>
      <c r="DF83" s="10">
        <v>16640524809</v>
      </c>
      <c r="DG83" s="10">
        <v>49813517143</v>
      </c>
      <c r="DH83" s="10">
        <v>98398049</v>
      </c>
      <c r="DI83" s="10">
        <v>93218049</v>
      </c>
      <c r="DJ83" s="10">
        <v>80733049</v>
      </c>
      <c r="DK83" s="10">
        <v>5180000</v>
      </c>
      <c r="DL83" s="10">
        <v>0</v>
      </c>
      <c r="DM83" s="12">
        <v>35</v>
      </c>
      <c r="DN83" s="12">
        <v>4</v>
      </c>
      <c r="DO83" s="1" t="s">
        <v>1080</v>
      </c>
      <c r="DP83" s="15">
        <v>0.10254890337</v>
      </c>
      <c r="DQ83" s="1" t="s">
        <v>171</v>
      </c>
      <c r="DR83" s="12">
        <v>19423</v>
      </c>
      <c r="DS83" s="13">
        <v>4423</v>
      </c>
      <c r="DT83" s="13">
        <v>4799</v>
      </c>
      <c r="DU83" s="13">
        <v>5066</v>
      </c>
      <c r="DV83" s="1" t="s">
        <v>1197</v>
      </c>
      <c r="DW83" s="1" t="s">
        <v>608</v>
      </c>
      <c r="DX83" s="32">
        <v>3984</v>
      </c>
      <c r="DY83" s="2" t="str">
        <f t="shared" si="8"/>
        <v>lower</v>
      </c>
      <c r="DZ83" s="33">
        <f>INDEX('[1]Statewide Per Capita for PressR'!$B$3:$B$31,MATCH(DW83,'[1]Statewide Per Capita for PressR'!$A$3:$A$31,0))</f>
        <v>4924.1661209310741</v>
      </c>
      <c r="EA83" s="1" t="s">
        <v>753</v>
      </c>
      <c r="EB83" s="32">
        <f t="shared" si="11"/>
        <v>820.17162044521831</v>
      </c>
      <c r="EC83" s="2" t="str">
        <f t="shared" si="9"/>
        <v>higher</v>
      </c>
      <c r="ED83" s="33">
        <f>INDEX('[1]Statewide Per Capita for PressR'!$B$3:$B$31,MATCH(EA83,'[1]Statewide Per Capita for PressR'!$A$3:$A$31,0))</f>
        <v>154.77854801761765</v>
      </c>
      <c r="EE83" s="1" t="s">
        <v>749</v>
      </c>
      <c r="EF83" s="2">
        <f t="shared" si="12"/>
        <v>612.790734983211</v>
      </c>
      <c r="EG83" s="2" t="str">
        <f t="shared" si="10"/>
        <v>lower</v>
      </c>
      <c r="EH83" s="33">
        <f>INDEX('[1]Statewide Per Capita for PressR'!$B$3:$B$31,MATCH(EE83,'[1]Statewide Per Capita for PressR'!$A$3:$A$31,0))</f>
        <v>910.23430244950634</v>
      </c>
      <c r="EJ83" s="2"/>
    </row>
    <row r="84" spans="1:140" x14ac:dyDescent="0.25">
      <c r="A84" s="1">
        <v>83</v>
      </c>
      <c r="B84" s="1" t="s">
        <v>416</v>
      </c>
      <c r="C84" s="10">
        <v>1094825654</v>
      </c>
      <c r="D84" s="35" t="s">
        <v>818</v>
      </c>
      <c r="E84" s="2">
        <v>11</v>
      </c>
      <c r="F84" s="1" t="s">
        <v>184</v>
      </c>
      <c r="G84" s="2">
        <v>8</v>
      </c>
      <c r="H84" s="1" t="s">
        <v>381</v>
      </c>
      <c r="I84" s="2">
        <v>67</v>
      </c>
      <c r="J84" s="1" t="s">
        <v>213</v>
      </c>
      <c r="K84" s="2">
        <v>11</v>
      </c>
      <c r="L84" s="1" t="s">
        <v>184</v>
      </c>
      <c r="M84" s="2">
        <v>6</v>
      </c>
      <c r="N84" s="1" t="s">
        <v>275</v>
      </c>
      <c r="O84" s="2">
        <v>6</v>
      </c>
      <c r="P84" s="1" t="s">
        <v>275</v>
      </c>
      <c r="Q84" s="2">
        <v>17</v>
      </c>
      <c r="R84" s="1" t="s">
        <v>187</v>
      </c>
      <c r="S84" s="2">
        <v>54</v>
      </c>
      <c r="T84" s="1" t="s">
        <v>177</v>
      </c>
      <c r="U84" s="2">
        <v>59</v>
      </c>
      <c r="V84" s="1" t="s">
        <v>148</v>
      </c>
      <c r="W84" s="12">
        <v>529.29999999999995</v>
      </c>
      <c r="X84" s="12">
        <v>131131</v>
      </c>
      <c r="Y84" s="12">
        <v>203858</v>
      </c>
      <c r="Z84" s="10">
        <v>5371</v>
      </c>
      <c r="AA84" s="12">
        <v>385</v>
      </c>
      <c r="AB84" s="24" t="s">
        <v>1044</v>
      </c>
      <c r="AC84" s="14">
        <v>72727</v>
      </c>
      <c r="AD84" s="1">
        <v>165</v>
      </c>
      <c r="AE84" s="12">
        <v>7051339</v>
      </c>
      <c r="AF84" s="41" t="s">
        <v>136</v>
      </c>
      <c r="AG84" s="13">
        <v>481851764</v>
      </c>
      <c r="AH84" s="35" t="s">
        <v>835</v>
      </c>
      <c r="AI84" s="41" t="s">
        <v>611</v>
      </c>
      <c r="AJ84" s="10">
        <v>218601293</v>
      </c>
      <c r="AK84" s="35" t="s">
        <v>761</v>
      </c>
      <c r="AL84" s="41" t="s">
        <v>137</v>
      </c>
      <c r="AM84" s="10">
        <v>122836975</v>
      </c>
      <c r="AN84" s="35" t="s">
        <v>906</v>
      </c>
      <c r="AO84" s="1" t="s">
        <v>633</v>
      </c>
      <c r="AP84" s="10">
        <v>104200000</v>
      </c>
      <c r="AQ84" s="1" t="s">
        <v>730</v>
      </c>
      <c r="AR84" s="1" t="s">
        <v>756</v>
      </c>
      <c r="AS84" s="10">
        <v>66328751</v>
      </c>
      <c r="AT84" s="1" t="s">
        <v>731</v>
      </c>
      <c r="AU84" s="1" t="s">
        <v>136</v>
      </c>
      <c r="AV84" s="10">
        <v>481851764</v>
      </c>
      <c r="AW84" s="32" t="s">
        <v>835</v>
      </c>
      <c r="AX84" s="10">
        <v>2364</v>
      </c>
      <c r="AY84" s="1" t="s">
        <v>139</v>
      </c>
      <c r="AZ84" s="10">
        <v>34721964611</v>
      </c>
      <c r="BA84" s="1" t="s">
        <v>616</v>
      </c>
      <c r="BB84" s="10">
        <v>4924</v>
      </c>
      <c r="BC84" s="1" t="s">
        <v>617</v>
      </c>
      <c r="BD84" s="10">
        <v>27778000</v>
      </c>
      <c r="BE84" s="1" t="s">
        <v>708</v>
      </c>
      <c r="BF84" s="10">
        <v>136</v>
      </c>
      <c r="BG84" s="1" t="s">
        <v>139</v>
      </c>
      <c r="BH84" s="10">
        <v>6816175940</v>
      </c>
      <c r="BI84" s="1" t="s">
        <v>618</v>
      </c>
      <c r="BJ84" s="10">
        <v>966</v>
      </c>
      <c r="BK84" s="1" t="s">
        <v>611</v>
      </c>
      <c r="BL84" s="10">
        <v>218601293</v>
      </c>
      <c r="BM84" s="1" t="s">
        <v>729</v>
      </c>
      <c r="BN84" s="10">
        <v>1072</v>
      </c>
      <c r="BO84" s="1" t="s">
        <v>141</v>
      </c>
      <c r="BP84" s="10">
        <v>6418370636</v>
      </c>
      <c r="BQ84" s="1" t="s">
        <v>619</v>
      </c>
      <c r="BR84" s="10">
        <v>910</v>
      </c>
      <c r="BS84" s="1" t="s">
        <v>757</v>
      </c>
      <c r="BT84" s="10">
        <v>5189000</v>
      </c>
      <c r="BU84" s="1" t="s">
        <v>251</v>
      </c>
      <c r="BV84" s="10">
        <v>25</v>
      </c>
      <c r="BW84" s="1" t="s">
        <v>139</v>
      </c>
      <c r="BX84" s="10">
        <v>5675715916</v>
      </c>
      <c r="BY84" s="1" t="s">
        <v>620</v>
      </c>
      <c r="BZ84" s="10">
        <v>804</v>
      </c>
      <c r="CA84" s="1" t="s">
        <v>756</v>
      </c>
      <c r="CB84" s="10">
        <v>66328751</v>
      </c>
      <c r="CC84" s="1" t="s">
        <v>731</v>
      </c>
      <c r="CD84" s="10">
        <v>325</v>
      </c>
      <c r="CE84" s="1" t="s">
        <v>139</v>
      </c>
      <c r="CF84" s="10">
        <v>4062872544</v>
      </c>
      <c r="CG84" s="1" t="s">
        <v>567</v>
      </c>
      <c r="CH84" s="10">
        <v>576</v>
      </c>
      <c r="CI84" s="10">
        <v>1123188360</v>
      </c>
      <c r="CJ84" s="10">
        <v>-28362706</v>
      </c>
      <c r="CK84" s="35" t="s">
        <v>887</v>
      </c>
      <c r="CL84" s="22" t="s">
        <v>1078</v>
      </c>
      <c r="CM84" s="1" t="s">
        <v>142</v>
      </c>
      <c r="CN84" s="10">
        <v>3209000</v>
      </c>
      <c r="CO84" s="10">
        <v>1980000</v>
      </c>
      <c r="CP84" s="15">
        <v>0.61701399999999995</v>
      </c>
      <c r="CQ84" s="1" t="s">
        <v>155</v>
      </c>
      <c r="CR84" s="10">
        <v>2990000</v>
      </c>
      <c r="CS84" s="10">
        <v>2040000</v>
      </c>
      <c r="CT84" s="15">
        <v>0.68227400000000005</v>
      </c>
      <c r="CU84" s="1" t="s">
        <v>155</v>
      </c>
      <c r="CV84" s="10">
        <v>155365000</v>
      </c>
      <c r="CW84" s="10">
        <v>-89036249</v>
      </c>
      <c r="CX84" s="15">
        <v>-0.5730779068645</v>
      </c>
      <c r="CY84" s="1" t="s">
        <v>143</v>
      </c>
      <c r="CZ84" s="1" t="s">
        <v>144</v>
      </c>
      <c r="DA84" s="10">
        <v>398183956</v>
      </c>
      <c r="DB84" s="37" t="s">
        <v>933</v>
      </c>
      <c r="DC84" s="10">
        <v>1033498654</v>
      </c>
      <c r="DD84" s="37" t="s">
        <v>818</v>
      </c>
      <c r="DE84" s="39" t="s">
        <v>1046</v>
      </c>
      <c r="DF84" s="10">
        <v>16640524809</v>
      </c>
      <c r="DG84" s="10">
        <v>49813517143</v>
      </c>
      <c r="DH84" s="10">
        <v>71517751</v>
      </c>
      <c r="DI84" s="10">
        <v>5189000</v>
      </c>
      <c r="DJ84" s="10">
        <v>5030000</v>
      </c>
      <c r="DK84" s="10">
        <v>66328751</v>
      </c>
      <c r="DL84" s="10">
        <v>0</v>
      </c>
      <c r="DM84" s="12">
        <v>50</v>
      </c>
      <c r="DN84" s="12">
        <v>1</v>
      </c>
      <c r="DO84" s="1" t="s">
        <v>1080</v>
      </c>
      <c r="DP84" s="15">
        <v>0.10254890337</v>
      </c>
      <c r="DQ84" s="1" t="s">
        <v>145</v>
      </c>
      <c r="DR84" s="12">
        <v>28846</v>
      </c>
      <c r="DS84" s="13">
        <v>216</v>
      </c>
      <c r="DT84" s="13">
        <v>180</v>
      </c>
      <c r="DU84" s="13">
        <v>2479</v>
      </c>
      <c r="DV84" s="1" t="s">
        <v>1185</v>
      </c>
      <c r="DW84" s="1" t="s">
        <v>608</v>
      </c>
      <c r="DX84" s="32">
        <v>2364</v>
      </c>
      <c r="DY84" s="2" t="str">
        <f t="shared" si="8"/>
        <v>lower</v>
      </c>
      <c r="DZ84" s="33">
        <f>INDEX('[1]Statewide Per Capita for PressR'!$B$3:$B$31,MATCH(DW84,'[1]Statewide Per Capita for PressR'!$A$3:$A$31,0))</f>
        <v>4924.1661209310741</v>
      </c>
      <c r="EA84" s="1" t="s">
        <v>749</v>
      </c>
      <c r="EB84" s="32">
        <f t="shared" si="11"/>
        <v>1072.3213854742025</v>
      </c>
      <c r="EC84" s="2" t="str">
        <f t="shared" si="9"/>
        <v>higher</v>
      </c>
      <c r="ED84" s="33">
        <f>INDEX('[1]Statewide Per Capita for PressR'!$B$3:$B$31,MATCH(EA84,'[1]Statewide Per Capita for PressR'!$A$3:$A$31,0))</f>
        <v>910.23430244950634</v>
      </c>
      <c r="EE84" s="1" t="s">
        <v>609</v>
      </c>
      <c r="EF84" s="2">
        <f t="shared" si="12"/>
        <v>602.56146435263759</v>
      </c>
      <c r="EG84" s="2" t="str">
        <f t="shared" si="10"/>
        <v>higher</v>
      </c>
      <c r="EH84" s="33">
        <f>INDEX('[1]Statewide Per Capita for PressR'!$B$3:$B$31,MATCH(EE84,'[1]Statewide Per Capita for PressR'!$A$3:$A$31,0))</f>
        <v>272.32551236013472</v>
      </c>
      <c r="EJ84" s="2"/>
    </row>
    <row r="85" spans="1:140" x14ac:dyDescent="0.25">
      <c r="A85" s="1">
        <v>84</v>
      </c>
      <c r="B85" s="1" t="s">
        <v>417</v>
      </c>
      <c r="C85" s="10">
        <v>490248660</v>
      </c>
      <c r="D85" s="35" t="s">
        <v>987</v>
      </c>
      <c r="E85" s="2">
        <v>21</v>
      </c>
      <c r="F85" s="1" t="s">
        <v>192</v>
      </c>
      <c r="G85" s="2">
        <v>23</v>
      </c>
      <c r="H85" s="1" t="s">
        <v>178</v>
      </c>
      <c r="I85" s="2">
        <v>42</v>
      </c>
      <c r="J85" s="1" t="s">
        <v>152</v>
      </c>
      <c r="K85" s="2">
        <v>27</v>
      </c>
      <c r="L85" s="1" t="s">
        <v>151</v>
      </c>
      <c r="M85" s="2">
        <v>30</v>
      </c>
      <c r="N85" s="1" t="s">
        <v>132</v>
      </c>
      <c r="O85" s="2">
        <v>24</v>
      </c>
      <c r="P85" s="1" t="s">
        <v>229</v>
      </c>
      <c r="Q85" s="2">
        <v>49</v>
      </c>
      <c r="R85" s="1" t="s">
        <v>307</v>
      </c>
      <c r="S85" s="2">
        <v>34</v>
      </c>
      <c r="T85" s="1" t="s">
        <v>228</v>
      </c>
      <c r="U85" s="2">
        <v>81</v>
      </c>
      <c r="V85" s="1" t="s">
        <v>225</v>
      </c>
      <c r="W85" s="12">
        <v>459.37</v>
      </c>
      <c r="X85" s="12">
        <v>51566</v>
      </c>
      <c r="Y85" s="12">
        <v>61656</v>
      </c>
      <c r="Z85" s="10">
        <v>7951</v>
      </c>
      <c r="AA85" s="12">
        <v>134</v>
      </c>
      <c r="AB85" s="24" t="s">
        <v>1049</v>
      </c>
      <c r="AC85" s="14">
        <v>10090</v>
      </c>
      <c r="AD85" s="1">
        <v>167</v>
      </c>
      <c r="AE85" s="12">
        <v>7051339</v>
      </c>
      <c r="AF85" s="41" t="s">
        <v>136</v>
      </c>
      <c r="AG85" s="13">
        <v>450751167</v>
      </c>
      <c r="AH85" s="35" t="s">
        <v>836</v>
      </c>
      <c r="AI85" s="41" t="s">
        <v>611</v>
      </c>
      <c r="AJ85" s="10">
        <v>21700000</v>
      </c>
      <c r="AK85" s="35" t="s">
        <v>869</v>
      </c>
      <c r="AL85" s="41" t="s">
        <v>757</v>
      </c>
      <c r="AM85" s="10">
        <v>13054493</v>
      </c>
      <c r="AN85" s="35" t="s">
        <v>816</v>
      </c>
      <c r="AO85" s="1" t="s">
        <v>756</v>
      </c>
      <c r="AP85" s="10">
        <v>1700000</v>
      </c>
      <c r="AQ85" s="1" t="s">
        <v>252</v>
      </c>
      <c r="AR85" s="1" t="s">
        <v>617</v>
      </c>
      <c r="AS85" s="10">
        <v>1500000</v>
      </c>
      <c r="AT85" s="1" t="s">
        <v>298</v>
      </c>
      <c r="AU85" s="1" t="s">
        <v>136</v>
      </c>
      <c r="AV85" s="10">
        <v>450751167</v>
      </c>
      <c r="AW85" s="32" t="s">
        <v>836</v>
      </c>
      <c r="AX85" s="10">
        <v>7311</v>
      </c>
      <c r="AY85" s="1" t="s">
        <v>141</v>
      </c>
      <c r="AZ85" s="10">
        <v>34721964611</v>
      </c>
      <c r="BA85" s="1" t="s">
        <v>616</v>
      </c>
      <c r="BB85" s="10">
        <v>4924</v>
      </c>
      <c r="BC85" s="1" t="s">
        <v>617</v>
      </c>
      <c r="BD85" s="10">
        <v>1500000</v>
      </c>
      <c r="BE85" s="1" t="s">
        <v>298</v>
      </c>
      <c r="BF85" s="10">
        <v>24</v>
      </c>
      <c r="BG85" s="1" t="s">
        <v>139</v>
      </c>
      <c r="BH85" s="10">
        <v>6816175940</v>
      </c>
      <c r="BI85" s="1" t="s">
        <v>618</v>
      </c>
      <c r="BJ85" s="10">
        <v>966</v>
      </c>
      <c r="BK85" s="1" t="s">
        <v>611</v>
      </c>
      <c r="BL85" s="10">
        <v>21700000</v>
      </c>
      <c r="BM85" s="1" t="s">
        <v>165</v>
      </c>
      <c r="BN85" s="10">
        <v>352</v>
      </c>
      <c r="BO85" s="1" t="s">
        <v>139</v>
      </c>
      <c r="BP85" s="10">
        <v>6418370636</v>
      </c>
      <c r="BQ85" s="1" t="s">
        <v>619</v>
      </c>
      <c r="BR85" s="10">
        <v>910</v>
      </c>
      <c r="BS85" s="1" t="s">
        <v>757</v>
      </c>
      <c r="BT85" s="10">
        <v>13054493</v>
      </c>
      <c r="BU85" s="1" t="s">
        <v>138</v>
      </c>
      <c r="BV85" s="10">
        <v>212</v>
      </c>
      <c r="BW85" s="1" t="s">
        <v>139</v>
      </c>
      <c r="BX85" s="10">
        <v>5675715916</v>
      </c>
      <c r="BY85" s="1" t="s">
        <v>620</v>
      </c>
      <c r="BZ85" s="10">
        <v>804</v>
      </c>
      <c r="CA85" s="1" t="s">
        <v>756</v>
      </c>
      <c r="CB85" s="10">
        <v>1700000</v>
      </c>
      <c r="CC85" s="1" t="s">
        <v>252</v>
      </c>
      <c r="CD85" s="10">
        <v>28</v>
      </c>
      <c r="CE85" s="1" t="s">
        <v>139</v>
      </c>
      <c r="CF85" s="10">
        <v>4062872544</v>
      </c>
      <c r="CG85" s="1" t="s">
        <v>567</v>
      </c>
      <c r="CH85" s="10">
        <v>576</v>
      </c>
      <c r="CI85" s="10">
        <v>481744575</v>
      </c>
      <c r="CJ85" s="10">
        <v>8504085</v>
      </c>
      <c r="CK85" s="35" t="s">
        <v>864</v>
      </c>
      <c r="CL85" s="22" t="s">
        <v>1040</v>
      </c>
      <c r="CM85" s="1" t="s">
        <v>154</v>
      </c>
      <c r="CN85" s="10">
        <v>16429828</v>
      </c>
      <c r="CO85" s="10">
        <v>-3375335</v>
      </c>
      <c r="CP85" s="15">
        <v>-0.20543900000000001</v>
      </c>
      <c r="CQ85" s="1" t="s">
        <v>143</v>
      </c>
      <c r="CR85" s="10">
        <v>15345196</v>
      </c>
      <c r="CS85" s="10">
        <v>-4011735</v>
      </c>
      <c r="CT85" s="15">
        <v>-0.261432</v>
      </c>
      <c r="CU85" s="1" t="s">
        <v>143</v>
      </c>
      <c r="CV85" s="10">
        <v>1700000</v>
      </c>
      <c r="CW85" s="10">
        <v>0</v>
      </c>
      <c r="CX85" s="15">
        <v>0</v>
      </c>
      <c r="CY85" s="1" t="s">
        <v>169</v>
      </c>
      <c r="CZ85" s="1" t="s">
        <v>144</v>
      </c>
      <c r="DA85" s="10">
        <v>6552167</v>
      </c>
      <c r="DB85" s="37" t="s">
        <v>865</v>
      </c>
      <c r="DC85" s="10">
        <v>472794167</v>
      </c>
      <c r="DD85" s="37" t="s">
        <v>1027</v>
      </c>
      <c r="DE85" s="39" t="s">
        <v>1032</v>
      </c>
      <c r="DF85" s="10">
        <v>16640524809</v>
      </c>
      <c r="DG85" s="10">
        <v>49813517143</v>
      </c>
      <c r="DH85" s="10">
        <v>14754493</v>
      </c>
      <c r="DI85" s="10">
        <v>13054493</v>
      </c>
      <c r="DJ85" s="10">
        <v>11333461</v>
      </c>
      <c r="DK85" s="10">
        <v>1700000</v>
      </c>
      <c r="DL85" s="10">
        <v>0</v>
      </c>
      <c r="DM85" s="12">
        <v>14</v>
      </c>
      <c r="DN85" s="12">
        <v>0</v>
      </c>
      <c r="DO85" s="1" t="s">
        <v>1080</v>
      </c>
      <c r="DP85" s="15">
        <v>0.10254890337</v>
      </c>
      <c r="DQ85" s="1" t="s">
        <v>145</v>
      </c>
      <c r="DR85" s="12">
        <v>9990</v>
      </c>
      <c r="DS85" s="13">
        <v>1305</v>
      </c>
      <c r="DT85" s="13">
        <v>1307</v>
      </c>
      <c r="DU85" s="13">
        <v>1477</v>
      </c>
      <c r="DV85" s="1" t="s">
        <v>1186</v>
      </c>
      <c r="DW85" s="1" t="s">
        <v>608</v>
      </c>
      <c r="DX85" s="32">
        <v>7311</v>
      </c>
      <c r="DY85" s="2" t="str">
        <f t="shared" si="8"/>
        <v>higher</v>
      </c>
      <c r="DZ85" s="33">
        <f>INDEX('[1]Statewide Per Capita for PressR'!$B$3:$B$31,MATCH(DW85,'[1]Statewide Per Capita for PressR'!$A$3:$A$31,0))</f>
        <v>4924.1661209310741</v>
      </c>
      <c r="EA85" s="1" t="s">
        <v>749</v>
      </c>
      <c r="EB85" s="32">
        <f t="shared" si="11"/>
        <v>351.95277020890097</v>
      </c>
      <c r="EC85" s="2" t="str">
        <f t="shared" si="9"/>
        <v>lower</v>
      </c>
      <c r="ED85" s="33">
        <f>INDEX('[1]Statewide Per Capita for PressR'!$B$3:$B$31,MATCH(EA85,'[1]Statewide Per Capita for PressR'!$A$3:$A$31,0))</f>
        <v>910.23430244950634</v>
      </c>
      <c r="EE85" s="1" t="s">
        <v>758</v>
      </c>
      <c r="EF85" s="2">
        <f t="shared" si="12"/>
        <v>211.73110483975606</v>
      </c>
      <c r="EG85" s="2" t="str">
        <f t="shared" si="10"/>
        <v>lower</v>
      </c>
      <c r="EH85" s="33">
        <f>INDEX('[1]Statewide Per Capita for PressR'!$B$3:$B$31,MATCH(EE85,'[1]Statewide Per Capita for PressR'!$A$3:$A$31,0))</f>
        <v>804.91321095184901</v>
      </c>
      <c r="EJ85" s="2"/>
    </row>
    <row r="86" spans="1:140" x14ac:dyDescent="0.25">
      <c r="A86" s="1">
        <v>85</v>
      </c>
      <c r="B86" s="1" t="s">
        <v>418</v>
      </c>
      <c r="C86" s="10">
        <v>213058720</v>
      </c>
      <c r="D86" s="35" t="s">
        <v>988</v>
      </c>
      <c r="E86" s="2">
        <v>50</v>
      </c>
      <c r="F86" s="1" t="s">
        <v>271</v>
      </c>
      <c r="G86" s="2">
        <v>85</v>
      </c>
      <c r="H86" s="1" t="s">
        <v>162</v>
      </c>
      <c r="I86" s="2">
        <v>4</v>
      </c>
      <c r="J86" s="1" t="s">
        <v>319</v>
      </c>
      <c r="K86" s="2">
        <v>34</v>
      </c>
      <c r="L86" s="1" t="s">
        <v>228</v>
      </c>
      <c r="M86" s="2">
        <v>5</v>
      </c>
      <c r="N86" s="1" t="s">
        <v>355</v>
      </c>
      <c r="O86" s="2">
        <v>39</v>
      </c>
      <c r="P86" s="1" t="s">
        <v>234</v>
      </c>
      <c r="Q86" s="2">
        <v>82</v>
      </c>
      <c r="R86" s="1" t="s">
        <v>278</v>
      </c>
      <c r="S86" s="2">
        <v>69</v>
      </c>
      <c r="T86" s="1" t="s">
        <v>129</v>
      </c>
      <c r="U86" s="2">
        <v>55</v>
      </c>
      <c r="V86" s="1" t="s">
        <v>205</v>
      </c>
      <c r="W86" s="12">
        <v>114.24</v>
      </c>
      <c r="X86" s="12">
        <v>7323</v>
      </c>
      <c r="Y86" s="12">
        <v>12111</v>
      </c>
      <c r="Z86" s="10">
        <v>17592</v>
      </c>
      <c r="AA86" s="12">
        <v>106</v>
      </c>
      <c r="AB86" s="24" t="s">
        <v>1030</v>
      </c>
      <c r="AC86" s="14">
        <v>4788</v>
      </c>
      <c r="AD86" s="1">
        <v>169</v>
      </c>
      <c r="AE86" s="12">
        <v>7051339</v>
      </c>
      <c r="AF86" s="41" t="s">
        <v>136</v>
      </c>
      <c r="AG86" s="13">
        <v>115548000</v>
      </c>
      <c r="AH86" s="35" t="s">
        <v>837</v>
      </c>
      <c r="AI86" s="41" t="s">
        <v>611</v>
      </c>
      <c r="AJ86" s="10">
        <v>33472720</v>
      </c>
      <c r="AK86" s="35" t="s">
        <v>870</v>
      </c>
      <c r="AL86" s="41" t="s">
        <v>624</v>
      </c>
      <c r="AM86" s="10">
        <v>32228000</v>
      </c>
      <c r="AN86" s="35" t="s">
        <v>907</v>
      </c>
      <c r="AO86" s="1" t="s">
        <v>614</v>
      </c>
      <c r="AP86" s="10">
        <v>25000000</v>
      </c>
      <c r="AQ86" s="1" t="s">
        <v>589</v>
      </c>
      <c r="AR86" s="1" t="s">
        <v>757</v>
      </c>
      <c r="AS86" s="10">
        <v>3300000</v>
      </c>
      <c r="AT86" s="1" t="s">
        <v>305</v>
      </c>
      <c r="AU86" s="1" t="s">
        <v>136</v>
      </c>
      <c r="AV86" s="10">
        <v>115548000</v>
      </c>
      <c r="AW86" s="32" t="s">
        <v>837</v>
      </c>
      <c r="AX86" s="10">
        <v>9541</v>
      </c>
      <c r="AY86" s="1" t="s">
        <v>141</v>
      </c>
      <c r="AZ86" s="10">
        <v>34721964611</v>
      </c>
      <c r="BA86" s="1" t="s">
        <v>616</v>
      </c>
      <c r="BB86" s="10">
        <v>4924</v>
      </c>
      <c r="BC86" s="1" t="s">
        <v>617</v>
      </c>
      <c r="BD86" s="10">
        <v>1710000</v>
      </c>
      <c r="BE86" s="1" t="s">
        <v>252</v>
      </c>
      <c r="BF86" s="10">
        <v>141</v>
      </c>
      <c r="BG86" s="1" t="s">
        <v>139</v>
      </c>
      <c r="BH86" s="10">
        <v>6816175940</v>
      </c>
      <c r="BI86" s="1" t="s">
        <v>618</v>
      </c>
      <c r="BJ86" s="10">
        <v>966</v>
      </c>
      <c r="BK86" s="1" t="s">
        <v>611</v>
      </c>
      <c r="BL86" s="10">
        <v>33472720</v>
      </c>
      <c r="BM86" s="1" t="s">
        <v>560</v>
      </c>
      <c r="BN86" s="10">
        <v>2764</v>
      </c>
      <c r="BO86" s="1" t="s">
        <v>141</v>
      </c>
      <c r="BP86" s="10">
        <v>6418370636</v>
      </c>
      <c r="BQ86" s="1" t="s">
        <v>619</v>
      </c>
      <c r="BR86" s="10">
        <v>910</v>
      </c>
      <c r="BS86" s="1" t="s">
        <v>757</v>
      </c>
      <c r="BT86" s="10">
        <v>3300000</v>
      </c>
      <c r="BU86" s="1" t="s">
        <v>305</v>
      </c>
      <c r="BV86" s="10">
        <v>272</v>
      </c>
      <c r="BW86" s="1" t="s">
        <v>139</v>
      </c>
      <c r="BX86" s="10">
        <v>5675715916</v>
      </c>
      <c r="BY86" s="1" t="s">
        <v>620</v>
      </c>
      <c r="BZ86" s="10">
        <v>804</v>
      </c>
      <c r="CA86" s="1" t="s">
        <v>756</v>
      </c>
      <c r="CB86" s="10">
        <v>0</v>
      </c>
      <c r="CC86" s="1" t="s">
        <v>167</v>
      </c>
      <c r="CD86" s="10">
        <v>0</v>
      </c>
      <c r="CE86" s="1" t="s">
        <v>139</v>
      </c>
      <c r="CF86" s="10">
        <v>4062872544</v>
      </c>
      <c r="CG86" s="1" t="s">
        <v>567</v>
      </c>
      <c r="CH86" s="10">
        <v>576</v>
      </c>
      <c r="CI86" s="10">
        <v>205056720</v>
      </c>
      <c r="CJ86" s="10">
        <v>8002000</v>
      </c>
      <c r="CK86" s="35" t="s">
        <v>877</v>
      </c>
      <c r="CL86" s="22" t="s">
        <v>1057</v>
      </c>
      <c r="CM86" s="1" t="s">
        <v>154</v>
      </c>
      <c r="CN86" s="10">
        <v>473000</v>
      </c>
      <c r="CO86" s="10">
        <v>2827000</v>
      </c>
      <c r="CP86" s="15">
        <v>5.9767440000000001</v>
      </c>
      <c r="CQ86" s="1" t="s">
        <v>155</v>
      </c>
      <c r="CR86" s="10">
        <v>473000</v>
      </c>
      <c r="CS86" s="10">
        <v>2827000</v>
      </c>
      <c r="CT86" s="15">
        <v>5.9767440000000001</v>
      </c>
      <c r="CU86" s="1" t="s">
        <v>155</v>
      </c>
      <c r="CV86" s="10">
        <v>0</v>
      </c>
      <c r="CW86" s="10">
        <v>0</v>
      </c>
      <c r="CX86" s="15">
        <v>0</v>
      </c>
      <c r="CY86" s="1" t="s">
        <v>169</v>
      </c>
      <c r="CZ86" s="1" t="s">
        <v>144</v>
      </c>
      <c r="DA86" s="10">
        <v>10206000</v>
      </c>
      <c r="DB86" s="37" t="s">
        <v>859</v>
      </c>
      <c r="DC86" s="10">
        <v>208048720</v>
      </c>
      <c r="DD86" s="37" t="s">
        <v>1028</v>
      </c>
      <c r="DE86" s="39" t="s">
        <v>1043</v>
      </c>
      <c r="DF86" s="10">
        <v>16640524809</v>
      </c>
      <c r="DG86" s="10">
        <v>49813517143</v>
      </c>
      <c r="DH86" s="10">
        <v>3300000</v>
      </c>
      <c r="DI86" s="10">
        <v>3300000</v>
      </c>
      <c r="DJ86" s="10">
        <v>3300000</v>
      </c>
      <c r="DK86" s="10">
        <v>0</v>
      </c>
      <c r="DL86" s="10">
        <v>0</v>
      </c>
      <c r="DM86" s="12">
        <v>3</v>
      </c>
      <c r="DN86" s="12">
        <v>0</v>
      </c>
      <c r="DO86" s="1" t="s">
        <v>1080</v>
      </c>
      <c r="DP86" s="15">
        <v>0.10254890337</v>
      </c>
      <c r="DQ86" s="1" t="s">
        <v>145</v>
      </c>
      <c r="DR86" s="12">
        <v>1269</v>
      </c>
      <c r="DS86" s="13">
        <v>2600</v>
      </c>
      <c r="DT86" s="13">
        <v>2600</v>
      </c>
      <c r="DU86" s="13">
        <v>2600</v>
      </c>
      <c r="DV86" s="1" t="s">
        <v>1187</v>
      </c>
      <c r="DW86" s="1" t="s">
        <v>608</v>
      </c>
      <c r="DX86" s="32">
        <v>9541</v>
      </c>
      <c r="DY86" s="2" t="str">
        <f t="shared" si="8"/>
        <v>higher</v>
      </c>
      <c r="DZ86" s="33">
        <f>INDEX('[1]Statewide Per Capita for PressR'!$B$3:$B$31,MATCH(DW86,'[1]Statewide Per Capita for PressR'!$A$3:$A$31,0))</f>
        <v>4924.1661209310741</v>
      </c>
      <c r="EA86" s="1" t="s">
        <v>749</v>
      </c>
      <c r="EB86" s="32">
        <f t="shared" si="11"/>
        <v>2763.8279250268351</v>
      </c>
      <c r="EC86" s="2" t="str">
        <f t="shared" si="9"/>
        <v>higher</v>
      </c>
      <c r="ED86" s="33">
        <f>INDEX('[1]Statewide Per Capita for PressR'!$B$3:$B$31,MATCH(EA86,'[1]Statewide Per Capita for PressR'!$A$3:$A$31,0))</f>
        <v>910.23430244950634</v>
      </c>
      <c r="EE86" s="1" t="s">
        <v>751</v>
      </c>
      <c r="EF86" s="2">
        <f t="shared" si="12"/>
        <v>2661.0519362562959</v>
      </c>
      <c r="EG86" s="2" t="str">
        <f t="shared" si="10"/>
        <v>higher</v>
      </c>
      <c r="EH86" s="33">
        <f>INDEX('[1]Statewide Per Capita for PressR'!$B$3:$B$31,MATCH(EE86,'[1]Statewide Per Capita for PressR'!$A$3:$A$31,0))</f>
        <v>26.536647294932212</v>
      </c>
      <c r="EJ86" s="2"/>
    </row>
    <row r="87" spans="1:140" x14ac:dyDescent="0.25">
      <c r="A87" s="1">
        <v>86</v>
      </c>
      <c r="B87" s="1" t="s">
        <v>419</v>
      </c>
      <c r="C87" s="10">
        <v>83409632</v>
      </c>
      <c r="D87" s="35" t="s">
        <v>948</v>
      </c>
      <c r="E87" s="2">
        <v>81</v>
      </c>
      <c r="F87" s="1" t="s">
        <v>225</v>
      </c>
      <c r="G87" s="2">
        <v>72</v>
      </c>
      <c r="H87" s="1" t="s">
        <v>240</v>
      </c>
      <c r="I87" s="2">
        <v>71</v>
      </c>
      <c r="J87" s="1" t="s">
        <v>343</v>
      </c>
      <c r="K87" s="2">
        <v>37</v>
      </c>
      <c r="L87" s="1" t="s">
        <v>133</v>
      </c>
      <c r="M87" s="2">
        <v>79</v>
      </c>
      <c r="N87" s="1" t="s">
        <v>160</v>
      </c>
      <c r="O87" s="2">
        <v>79</v>
      </c>
      <c r="P87" s="1" t="s">
        <v>160</v>
      </c>
      <c r="Q87" s="2">
        <v>87</v>
      </c>
      <c r="R87" s="1" t="s">
        <v>203</v>
      </c>
      <c r="S87" s="2">
        <v>75</v>
      </c>
      <c r="T87" s="1" t="s">
        <v>206</v>
      </c>
      <c r="U87" s="2">
        <v>84</v>
      </c>
      <c r="V87" s="1" t="s">
        <v>161</v>
      </c>
      <c r="W87" s="12">
        <v>186.14</v>
      </c>
      <c r="X87" s="12">
        <v>17650</v>
      </c>
      <c r="Y87" s="12">
        <v>17674</v>
      </c>
      <c r="Z87" s="10">
        <v>4719</v>
      </c>
      <c r="AA87" s="12">
        <v>95</v>
      </c>
      <c r="AB87" s="24" t="s">
        <v>1080</v>
      </c>
      <c r="AC87" s="14">
        <v>24</v>
      </c>
      <c r="AD87" s="1">
        <v>171</v>
      </c>
      <c r="AE87" s="12">
        <v>7051339</v>
      </c>
      <c r="AF87" s="41" t="s">
        <v>136</v>
      </c>
      <c r="AG87" s="13">
        <v>35441300</v>
      </c>
      <c r="AH87" s="35" t="s">
        <v>838</v>
      </c>
      <c r="AI87" s="41" t="s">
        <v>137</v>
      </c>
      <c r="AJ87" s="10">
        <v>31078000</v>
      </c>
      <c r="AK87" s="35" t="s">
        <v>871</v>
      </c>
      <c r="AL87" s="41" t="s">
        <v>611</v>
      </c>
      <c r="AM87" s="10">
        <v>11258270</v>
      </c>
      <c r="AN87" s="35" t="s">
        <v>804</v>
      </c>
      <c r="AO87" s="1" t="s">
        <v>757</v>
      </c>
      <c r="AP87" s="10">
        <v>2210062</v>
      </c>
      <c r="AQ87" s="1" t="s">
        <v>268</v>
      </c>
      <c r="AR87" s="1" t="s">
        <v>614</v>
      </c>
      <c r="AS87" s="10">
        <v>852000</v>
      </c>
      <c r="AT87" s="1">
        <v>852000</v>
      </c>
      <c r="AU87" s="1" t="s">
        <v>136</v>
      </c>
      <c r="AV87" s="10">
        <v>35441300</v>
      </c>
      <c r="AW87" s="32" t="s">
        <v>838</v>
      </c>
      <c r="AX87" s="10">
        <v>2005</v>
      </c>
      <c r="AY87" s="1" t="s">
        <v>139</v>
      </c>
      <c r="AZ87" s="10">
        <v>34721964611</v>
      </c>
      <c r="BA87" s="1" t="s">
        <v>616</v>
      </c>
      <c r="BB87" s="10">
        <v>4924</v>
      </c>
      <c r="BC87" s="1" t="s">
        <v>617</v>
      </c>
      <c r="BD87" s="10">
        <v>0</v>
      </c>
      <c r="BE87" s="1" t="s">
        <v>167</v>
      </c>
      <c r="BF87" s="10">
        <v>0</v>
      </c>
      <c r="BG87" s="1" t="s">
        <v>139</v>
      </c>
      <c r="BH87" s="10">
        <v>6816175940</v>
      </c>
      <c r="BI87" s="1" t="s">
        <v>618</v>
      </c>
      <c r="BJ87" s="10">
        <v>966</v>
      </c>
      <c r="BK87" s="1" t="s">
        <v>611</v>
      </c>
      <c r="BL87" s="10">
        <v>11258270</v>
      </c>
      <c r="BM87" s="1" t="s">
        <v>262</v>
      </c>
      <c r="BN87" s="10">
        <v>637</v>
      </c>
      <c r="BO87" s="1" t="s">
        <v>139</v>
      </c>
      <c r="BP87" s="10">
        <v>6418370636</v>
      </c>
      <c r="BQ87" s="1" t="s">
        <v>619</v>
      </c>
      <c r="BR87" s="10">
        <v>910</v>
      </c>
      <c r="BS87" s="1" t="s">
        <v>757</v>
      </c>
      <c r="BT87" s="10">
        <v>2210062</v>
      </c>
      <c r="BU87" s="1" t="s">
        <v>268</v>
      </c>
      <c r="BV87" s="10">
        <v>125</v>
      </c>
      <c r="BW87" s="1" t="s">
        <v>139</v>
      </c>
      <c r="BX87" s="10">
        <v>5675715916</v>
      </c>
      <c r="BY87" s="1" t="s">
        <v>620</v>
      </c>
      <c r="BZ87" s="10">
        <v>804</v>
      </c>
      <c r="CA87" s="1" t="s">
        <v>756</v>
      </c>
      <c r="CB87" s="10">
        <v>0</v>
      </c>
      <c r="CC87" s="1" t="s">
        <v>167</v>
      </c>
      <c r="CD87" s="10">
        <v>0</v>
      </c>
      <c r="CE87" s="1" t="s">
        <v>139</v>
      </c>
      <c r="CF87" s="10">
        <v>4062872544</v>
      </c>
      <c r="CG87" s="1" t="s">
        <v>567</v>
      </c>
      <c r="CH87" s="10">
        <v>576</v>
      </c>
      <c r="CI87" s="10">
        <v>80813451</v>
      </c>
      <c r="CJ87" s="10">
        <v>2596181</v>
      </c>
      <c r="CK87" s="35" t="s">
        <v>853</v>
      </c>
      <c r="CL87" s="22" t="s">
        <v>1078</v>
      </c>
      <c r="CM87" s="1" t="s">
        <v>154</v>
      </c>
      <c r="CN87" s="10">
        <v>2210062</v>
      </c>
      <c r="CO87" s="10">
        <v>0</v>
      </c>
      <c r="CP87" s="15">
        <v>0</v>
      </c>
      <c r="CQ87" s="1" t="s">
        <v>169</v>
      </c>
      <c r="CR87" s="10">
        <v>2200000</v>
      </c>
      <c r="CS87" s="10">
        <v>0</v>
      </c>
      <c r="CT87" s="15">
        <v>0</v>
      </c>
      <c r="CU87" s="1" t="s">
        <v>169</v>
      </c>
      <c r="CV87" s="10">
        <v>0</v>
      </c>
      <c r="CW87" s="10">
        <v>0</v>
      </c>
      <c r="CX87" s="15">
        <v>0</v>
      </c>
      <c r="CY87" s="1" t="s">
        <v>169</v>
      </c>
      <c r="CZ87" s="1" t="s">
        <v>144</v>
      </c>
      <c r="DA87" s="10">
        <v>6257881</v>
      </c>
      <c r="DB87" s="37" t="s">
        <v>840</v>
      </c>
      <c r="DC87" s="10">
        <v>63059570</v>
      </c>
      <c r="DD87" s="37" t="s">
        <v>861</v>
      </c>
      <c r="DE87" s="39" t="s">
        <v>1072</v>
      </c>
      <c r="DF87" s="10">
        <v>16640524809</v>
      </c>
      <c r="DG87" s="10">
        <v>49813517143</v>
      </c>
      <c r="DH87" s="10">
        <v>2210062</v>
      </c>
      <c r="DI87" s="10">
        <v>2210062</v>
      </c>
      <c r="DJ87" s="10">
        <v>2200000</v>
      </c>
      <c r="DK87" s="10">
        <v>0</v>
      </c>
      <c r="DL87" s="10">
        <v>0</v>
      </c>
      <c r="DM87" s="12">
        <v>6</v>
      </c>
      <c r="DN87" s="12">
        <v>0</v>
      </c>
      <c r="DO87" s="1" t="s">
        <v>1080</v>
      </c>
      <c r="DP87" s="15">
        <v>0.10254890337</v>
      </c>
      <c r="DQ87" s="1" t="s">
        <v>145</v>
      </c>
      <c r="DR87" s="12">
        <v>2090</v>
      </c>
      <c r="DS87" s="13">
        <v>1052</v>
      </c>
      <c r="DT87" s="13">
        <v>1057</v>
      </c>
      <c r="DU87" s="13">
        <v>1057</v>
      </c>
      <c r="DV87" s="1" t="s">
        <v>1188</v>
      </c>
      <c r="DW87" s="1" t="s">
        <v>608</v>
      </c>
      <c r="DX87" s="32">
        <v>2005</v>
      </c>
      <c r="DY87" s="2" t="str">
        <f t="shared" si="8"/>
        <v>lower</v>
      </c>
      <c r="DZ87" s="33">
        <f>INDEX('[1]Statewide Per Capita for PressR'!$B$3:$B$31,MATCH(DW87,'[1]Statewide Per Capita for PressR'!$A$3:$A$31,0))</f>
        <v>4924.1661209310741</v>
      </c>
      <c r="EA87" s="1" t="s">
        <v>609</v>
      </c>
      <c r="EB87" s="32">
        <f t="shared" si="11"/>
        <v>1758.4021726830372</v>
      </c>
      <c r="EC87" s="2" t="str">
        <f t="shared" si="9"/>
        <v>higher</v>
      </c>
      <c r="ED87" s="33">
        <f>INDEX('[1]Statewide Per Capita for PressR'!$B$3:$B$31,MATCH(EA87,'[1]Statewide Per Capita for PressR'!$A$3:$A$31,0))</f>
        <v>272.32551236013472</v>
      </c>
      <c r="EE87" s="1" t="s">
        <v>749</v>
      </c>
      <c r="EF87" s="2">
        <f t="shared" si="12"/>
        <v>636.99615254045489</v>
      </c>
      <c r="EG87" s="2" t="str">
        <f t="shared" si="10"/>
        <v>lower</v>
      </c>
      <c r="EH87" s="33">
        <f>INDEX('[1]Statewide Per Capita for PressR'!$B$3:$B$31,MATCH(EE87,'[1]Statewide Per Capita for PressR'!$A$3:$A$31,0))</f>
        <v>910.23430244950634</v>
      </c>
      <c r="EJ87" s="2"/>
    </row>
    <row r="88" spans="1:140" x14ac:dyDescent="0.25">
      <c r="A88" s="1">
        <v>87</v>
      </c>
      <c r="B88" s="1" t="s">
        <v>421</v>
      </c>
      <c r="C88" s="10">
        <v>151316257</v>
      </c>
      <c r="D88" s="35" t="s">
        <v>989</v>
      </c>
      <c r="E88" s="2">
        <v>62</v>
      </c>
      <c r="F88" s="1" t="s">
        <v>134</v>
      </c>
      <c r="G88" s="2">
        <v>67</v>
      </c>
      <c r="H88" s="1" t="s">
        <v>213</v>
      </c>
      <c r="I88" s="2">
        <v>53</v>
      </c>
      <c r="J88" s="1" t="s">
        <v>193</v>
      </c>
      <c r="K88" s="2">
        <v>39</v>
      </c>
      <c r="L88" s="1" t="s">
        <v>234</v>
      </c>
      <c r="M88" s="2">
        <v>42</v>
      </c>
      <c r="N88" s="1" t="s">
        <v>152</v>
      </c>
      <c r="O88" s="2">
        <v>53</v>
      </c>
      <c r="P88" s="1" t="s">
        <v>193</v>
      </c>
      <c r="Q88" s="2">
        <v>36</v>
      </c>
      <c r="R88" s="1" t="s">
        <v>277</v>
      </c>
      <c r="S88" s="2">
        <v>74</v>
      </c>
      <c r="T88" s="1" t="s">
        <v>304</v>
      </c>
      <c r="U88" s="2">
        <v>35</v>
      </c>
      <c r="V88" s="1" t="s">
        <v>235</v>
      </c>
      <c r="W88" s="12">
        <v>223.56</v>
      </c>
      <c r="X88" s="12">
        <v>17867</v>
      </c>
      <c r="Y88" s="12">
        <v>20452</v>
      </c>
      <c r="Z88" s="10">
        <v>7399</v>
      </c>
      <c r="AA88" s="12">
        <v>91</v>
      </c>
      <c r="AB88" s="24" t="s">
        <v>1033</v>
      </c>
      <c r="AC88" s="14">
        <v>2585</v>
      </c>
      <c r="AD88" s="1">
        <v>173</v>
      </c>
      <c r="AE88" s="12">
        <v>7051339</v>
      </c>
      <c r="AF88" s="41" t="s">
        <v>136</v>
      </c>
      <c r="AG88" s="13">
        <v>106557149</v>
      </c>
      <c r="AH88" s="35" t="s">
        <v>839</v>
      </c>
      <c r="AI88" s="41" t="s">
        <v>756</v>
      </c>
      <c r="AJ88" s="10">
        <v>25225000</v>
      </c>
      <c r="AK88" s="35" t="s">
        <v>872</v>
      </c>
      <c r="AL88" s="41" t="s">
        <v>137</v>
      </c>
      <c r="AM88" s="10">
        <v>9520000</v>
      </c>
      <c r="AN88" s="35" t="s">
        <v>859</v>
      </c>
      <c r="AO88" s="1" t="s">
        <v>617</v>
      </c>
      <c r="AP88" s="10">
        <v>5000000</v>
      </c>
      <c r="AQ88" s="1" t="s">
        <v>181</v>
      </c>
      <c r="AR88" s="1" t="s">
        <v>757</v>
      </c>
      <c r="AS88" s="10">
        <v>2690000</v>
      </c>
      <c r="AT88" s="1" t="s">
        <v>331</v>
      </c>
      <c r="AU88" s="1" t="s">
        <v>136</v>
      </c>
      <c r="AV88" s="10">
        <v>106557149</v>
      </c>
      <c r="AW88" s="32" t="s">
        <v>839</v>
      </c>
      <c r="AX88" s="10">
        <v>5210</v>
      </c>
      <c r="AY88" s="1" t="s">
        <v>141</v>
      </c>
      <c r="AZ88" s="10">
        <v>34721964611</v>
      </c>
      <c r="BA88" s="1" t="s">
        <v>616</v>
      </c>
      <c r="BB88" s="10">
        <v>4924</v>
      </c>
      <c r="BC88" s="1" t="s">
        <v>617</v>
      </c>
      <c r="BD88" s="10">
        <v>5000000</v>
      </c>
      <c r="BE88" s="1" t="s">
        <v>181</v>
      </c>
      <c r="BF88" s="10">
        <v>244</v>
      </c>
      <c r="BG88" s="1" t="s">
        <v>139</v>
      </c>
      <c r="BH88" s="10">
        <v>6816175940</v>
      </c>
      <c r="BI88" s="1" t="s">
        <v>618</v>
      </c>
      <c r="BJ88" s="10">
        <v>966</v>
      </c>
      <c r="BK88" s="1" t="s">
        <v>611</v>
      </c>
      <c r="BL88" s="10">
        <v>692308</v>
      </c>
      <c r="BM88" s="1">
        <v>692308</v>
      </c>
      <c r="BN88" s="10">
        <v>34</v>
      </c>
      <c r="BO88" s="1" t="s">
        <v>139</v>
      </c>
      <c r="BP88" s="10">
        <v>6418370636</v>
      </c>
      <c r="BQ88" s="1" t="s">
        <v>619</v>
      </c>
      <c r="BR88" s="10">
        <v>910</v>
      </c>
      <c r="BS88" s="1" t="s">
        <v>757</v>
      </c>
      <c r="BT88" s="10">
        <v>2690000</v>
      </c>
      <c r="BU88" s="1" t="s">
        <v>331</v>
      </c>
      <c r="BV88" s="10">
        <v>132</v>
      </c>
      <c r="BW88" s="1" t="s">
        <v>139</v>
      </c>
      <c r="BX88" s="10">
        <v>5675715916</v>
      </c>
      <c r="BY88" s="1" t="s">
        <v>620</v>
      </c>
      <c r="BZ88" s="10">
        <v>804</v>
      </c>
      <c r="CA88" s="1" t="s">
        <v>756</v>
      </c>
      <c r="CB88" s="10">
        <v>25225000</v>
      </c>
      <c r="CC88" s="1" t="s">
        <v>238</v>
      </c>
      <c r="CD88" s="10">
        <v>1233</v>
      </c>
      <c r="CE88" s="1" t="s">
        <v>141</v>
      </c>
      <c r="CF88" s="10">
        <v>4062872544</v>
      </c>
      <c r="CG88" s="1" t="s">
        <v>567</v>
      </c>
      <c r="CH88" s="10">
        <v>576</v>
      </c>
      <c r="CI88" s="10">
        <v>150021457</v>
      </c>
      <c r="CJ88" s="10">
        <v>1294800</v>
      </c>
      <c r="CK88" s="35" t="s">
        <v>849</v>
      </c>
      <c r="CL88" s="22" t="s">
        <v>1032</v>
      </c>
      <c r="CM88" s="1" t="s">
        <v>154</v>
      </c>
      <c r="CN88" s="10">
        <v>3382000</v>
      </c>
      <c r="CO88" s="10">
        <v>-692000</v>
      </c>
      <c r="CP88" s="15">
        <v>-0.20461199999999999</v>
      </c>
      <c r="CQ88" s="1" t="s">
        <v>143</v>
      </c>
      <c r="CR88" s="10">
        <v>2913900</v>
      </c>
      <c r="CS88" s="10">
        <v>-523900</v>
      </c>
      <c r="CT88" s="15">
        <v>-0.17979300000000001</v>
      </c>
      <c r="CU88" s="1" t="s">
        <v>143</v>
      </c>
      <c r="CV88" s="10">
        <v>25175000</v>
      </c>
      <c r="CW88" s="10">
        <v>50000</v>
      </c>
      <c r="CX88" s="15">
        <v>1.9860973187999999E-3</v>
      </c>
      <c r="CY88" s="1" t="s">
        <v>155</v>
      </c>
      <c r="CZ88" s="1" t="s">
        <v>144</v>
      </c>
      <c r="DA88" s="10">
        <v>87094457</v>
      </c>
      <c r="DB88" s="37" t="s">
        <v>934</v>
      </c>
      <c r="DC88" s="10">
        <v>139331257</v>
      </c>
      <c r="DD88" s="37" t="s">
        <v>959</v>
      </c>
      <c r="DE88" s="39" t="s">
        <v>1073</v>
      </c>
      <c r="DF88" s="10">
        <v>16640524809</v>
      </c>
      <c r="DG88" s="10">
        <v>49813517143</v>
      </c>
      <c r="DH88" s="10">
        <v>27915000</v>
      </c>
      <c r="DI88" s="10">
        <v>2690000</v>
      </c>
      <c r="DJ88" s="10">
        <v>2390000</v>
      </c>
      <c r="DK88" s="10">
        <v>25225000</v>
      </c>
      <c r="DL88" s="10">
        <v>0</v>
      </c>
      <c r="DM88" s="12">
        <v>7</v>
      </c>
      <c r="DN88" s="12">
        <v>0</v>
      </c>
      <c r="DO88" s="1" t="s">
        <v>1043</v>
      </c>
      <c r="DP88" s="15">
        <v>0.10254890337</v>
      </c>
      <c r="DQ88" s="1" t="s">
        <v>145</v>
      </c>
      <c r="DR88" s="12">
        <v>5219</v>
      </c>
      <c r="DS88" s="13">
        <v>491</v>
      </c>
      <c r="DT88" s="13">
        <v>515</v>
      </c>
      <c r="DU88" s="13">
        <v>5348</v>
      </c>
      <c r="DV88" s="1" t="s">
        <v>1189</v>
      </c>
      <c r="DW88" s="1" t="s">
        <v>608</v>
      </c>
      <c r="DX88" s="32">
        <v>5210</v>
      </c>
      <c r="DY88" s="2" t="str">
        <f t="shared" si="8"/>
        <v>higher</v>
      </c>
      <c r="DZ88" s="33">
        <f>INDEX('[1]Statewide Per Capita for PressR'!$B$3:$B$31,MATCH(DW88,'[1]Statewide Per Capita for PressR'!$A$3:$A$31,0))</f>
        <v>4924.1661209310741</v>
      </c>
      <c r="EA88" s="1" t="s">
        <v>755</v>
      </c>
      <c r="EB88" s="32">
        <f t="shared" si="11"/>
        <v>1233.3757089771173</v>
      </c>
      <c r="EC88" s="2" t="str">
        <f t="shared" si="9"/>
        <v>higher</v>
      </c>
      <c r="ED88" s="33">
        <f>INDEX('[1]Statewide Per Capita for PressR'!$B$3:$B$31,MATCH(EA88,'[1]Statewide Per Capita for PressR'!$A$3:$A$31,0))</f>
        <v>576.18454367319453</v>
      </c>
      <c r="EE88" s="1" t="s">
        <v>609</v>
      </c>
      <c r="EF88" s="2">
        <f t="shared" si="12"/>
        <v>465.48014864071973</v>
      </c>
      <c r="EG88" s="2" t="str">
        <f t="shared" si="10"/>
        <v>higher</v>
      </c>
      <c r="EH88" s="33">
        <f>INDEX('[1]Statewide Per Capita for PressR'!$B$3:$B$31,MATCH(EE88,'[1]Statewide Per Capita for PressR'!$A$3:$A$31,0))</f>
        <v>272.32551236013472</v>
      </c>
      <c r="EJ88" s="2"/>
    </row>
    <row r="89" spans="1:140" x14ac:dyDescent="0.25">
      <c r="A89" s="1">
        <v>88</v>
      </c>
      <c r="B89" s="1" t="s">
        <v>422</v>
      </c>
      <c r="C89" s="10">
        <v>47484972</v>
      </c>
      <c r="D89" s="35" t="s">
        <v>812</v>
      </c>
      <c r="E89" s="2">
        <v>91</v>
      </c>
      <c r="F89" s="1" t="s">
        <v>300</v>
      </c>
      <c r="G89" s="2">
        <v>94</v>
      </c>
      <c r="H89" s="1" t="s">
        <v>325</v>
      </c>
      <c r="I89" s="2">
        <v>54</v>
      </c>
      <c r="J89" s="1" t="s">
        <v>177</v>
      </c>
      <c r="K89" s="2">
        <v>93</v>
      </c>
      <c r="L89" s="1" t="s">
        <v>323</v>
      </c>
      <c r="M89" s="2">
        <v>36</v>
      </c>
      <c r="N89" s="1" t="s">
        <v>277</v>
      </c>
      <c r="O89" s="2">
        <v>73</v>
      </c>
      <c r="P89" s="1" t="s">
        <v>197</v>
      </c>
      <c r="Q89" s="2">
        <v>93</v>
      </c>
      <c r="R89" s="1" t="s">
        <v>323</v>
      </c>
      <c r="S89" s="2">
        <v>90</v>
      </c>
      <c r="T89" s="1" t="s">
        <v>255</v>
      </c>
      <c r="U89" s="2">
        <v>89</v>
      </c>
      <c r="V89" s="1" t="s">
        <v>215</v>
      </c>
      <c r="W89" s="12">
        <v>273.45999999999998</v>
      </c>
      <c r="X89" s="12">
        <v>5516</v>
      </c>
      <c r="Y89" s="12">
        <v>6429</v>
      </c>
      <c r="Z89" s="10">
        <v>7386</v>
      </c>
      <c r="AA89" s="12">
        <v>24</v>
      </c>
      <c r="AB89" s="24" t="s">
        <v>1052</v>
      </c>
      <c r="AC89" s="14">
        <v>913</v>
      </c>
      <c r="AD89" s="1">
        <v>175</v>
      </c>
      <c r="AE89" s="12">
        <v>7051339</v>
      </c>
      <c r="AF89" s="41" t="s">
        <v>137</v>
      </c>
      <c r="AG89" s="13">
        <v>33140000</v>
      </c>
      <c r="AH89" s="35" t="s">
        <v>854</v>
      </c>
      <c r="AI89" s="41" t="s">
        <v>611</v>
      </c>
      <c r="AJ89" s="10">
        <v>7000000</v>
      </c>
      <c r="AK89" s="35" t="s">
        <v>865</v>
      </c>
      <c r="AL89" s="41" t="s">
        <v>136</v>
      </c>
      <c r="AM89" s="10">
        <v>5924972</v>
      </c>
      <c r="AN89" s="35" t="s">
        <v>840</v>
      </c>
      <c r="AO89" s="1" t="s">
        <v>629</v>
      </c>
      <c r="AP89" s="10">
        <v>880000</v>
      </c>
      <c r="AQ89" s="1">
        <v>880000</v>
      </c>
      <c r="AR89" s="1" t="s">
        <v>757</v>
      </c>
      <c r="AS89" s="10">
        <v>290000</v>
      </c>
      <c r="AT89" s="1">
        <v>290000</v>
      </c>
      <c r="AU89" s="1" t="s">
        <v>136</v>
      </c>
      <c r="AV89" s="10">
        <v>5924972</v>
      </c>
      <c r="AW89" s="32" t="s">
        <v>840</v>
      </c>
      <c r="AX89" s="10">
        <v>922</v>
      </c>
      <c r="AY89" s="1" t="s">
        <v>139</v>
      </c>
      <c r="AZ89" s="10">
        <v>34721964611</v>
      </c>
      <c r="BA89" s="1" t="s">
        <v>616</v>
      </c>
      <c r="BB89" s="10">
        <v>4924</v>
      </c>
      <c r="BC89" s="1" t="s">
        <v>617</v>
      </c>
      <c r="BD89" s="10">
        <v>0</v>
      </c>
      <c r="BE89" s="1" t="s">
        <v>167</v>
      </c>
      <c r="BF89" s="10">
        <v>0</v>
      </c>
      <c r="BG89" s="1" t="s">
        <v>139</v>
      </c>
      <c r="BH89" s="10">
        <v>6816175940</v>
      </c>
      <c r="BI89" s="1" t="s">
        <v>618</v>
      </c>
      <c r="BJ89" s="10">
        <v>966</v>
      </c>
      <c r="BK89" s="1" t="s">
        <v>611</v>
      </c>
      <c r="BL89" s="10">
        <v>7000000</v>
      </c>
      <c r="BM89" s="1" t="s">
        <v>263</v>
      </c>
      <c r="BN89" s="10">
        <v>1089</v>
      </c>
      <c r="BO89" s="1" t="s">
        <v>141</v>
      </c>
      <c r="BP89" s="10">
        <v>6418370636</v>
      </c>
      <c r="BQ89" s="1" t="s">
        <v>619</v>
      </c>
      <c r="BR89" s="10">
        <v>910</v>
      </c>
      <c r="BS89" s="1" t="s">
        <v>757</v>
      </c>
      <c r="BT89" s="10">
        <v>290000</v>
      </c>
      <c r="BU89" s="1">
        <v>290000</v>
      </c>
      <c r="BV89" s="10">
        <v>45</v>
      </c>
      <c r="BW89" s="1" t="s">
        <v>139</v>
      </c>
      <c r="BX89" s="10">
        <v>5675715916</v>
      </c>
      <c r="BY89" s="1" t="s">
        <v>620</v>
      </c>
      <c r="BZ89" s="10">
        <v>804</v>
      </c>
      <c r="CA89" s="1" t="s">
        <v>756</v>
      </c>
      <c r="CB89" s="10">
        <v>100000</v>
      </c>
      <c r="CC89" s="1">
        <v>100000</v>
      </c>
      <c r="CD89" s="10">
        <v>16</v>
      </c>
      <c r="CE89" s="1" t="s">
        <v>139</v>
      </c>
      <c r="CF89" s="10">
        <v>4062872544</v>
      </c>
      <c r="CG89" s="1" t="s">
        <v>567</v>
      </c>
      <c r="CH89" s="10">
        <v>576</v>
      </c>
      <c r="CI89" s="10">
        <v>84311472</v>
      </c>
      <c r="CJ89" s="10">
        <v>-36826500</v>
      </c>
      <c r="CK89" s="35" t="s">
        <v>806</v>
      </c>
      <c r="CL89" s="22" t="s">
        <v>1050</v>
      </c>
      <c r="CM89" s="1" t="s">
        <v>142</v>
      </c>
      <c r="CN89" s="10">
        <v>15500</v>
      </c>
      <c r="CO89" s="10">
        <v>274500</v>
      </c>
      <c r="CP89" s="15">
        <v>17.709676999999999</v>
      </c>
      <c r="CQ89" s="1" t="s">
        <v>155</v>
      </c>
      <c r="CR89" s="10">
        <v>0</v>
      </c>
      <c r="CS89" s="10">
        <v>270000</v>
      </c>
      <c r="CT89" s="15">
        <v>0</v>
      </c>
      <c r="CU89" s="1" t="s">
        <v>155</v>
      </c>
      <c r="CV89" s="10">
        <v>0</v>
      </c>
      <c r="CW89" s="10">
        <v>100000</v>
      </c>
      <c r="CX89" s="15">
        <v>0</v>
      </c>
      <c r="CY89" s="1" t="s">
        <v>155</v>
      </c>
      <c r="CZ89" s="1" t="s">
        <v>144</v>
      </c>
      <c r="DA89" s="10">
        <v>1538194</v>
      </c>
      <c r="DB89" s="37" t="s">
        <v>824</v>
      </c>
      <c r="DC89" s="10">
        <v>13054972</v>
      </c>
      <c r="DD89" s="37" t="s">
        <v>816</v>
      </c>
      <c r="DE89" s="39" t="s">
        <v>1038</v>
      </c>
      <c r="DF89" s="10">
        <v>16640524809</v>
      </c>
      <c r="DG89" s="10">
        <v>49813517143</v>
      </c>
      <c r="DH89" s="10">
        <v>390000</v>
      </c>
      <c r="DI89" s="10">
        <v>290000</v>
      </c>
      <c r="DJ89" s="10">
        <v>270000</v>
      </c>
      <c r="DK89" s="10">
        <v>100000</v>
      </c>
      <c r="DL89" s="10">
        <v>0</v>
      </c>
      <c r="DM89" s="12">
        <v>2</v>
      </c>
      <c r="DN89" s="12">
        <v>0</v>
      </c>
      <c r="DO89" s="1" t="s">
        <v>1080</v>
      </c>
      <c r="DP89" s="15">
        <v>0.10254890337</v>
      </c>
      <c r="DQ89" s="1" t="s">
        <v>145</v>
      </c>
      <c r="DR89" s="12">
        <v>711</v>
      </c>
      <c r="DS89" s="13">
        <v>520</v>
      </c>
      <c r="DT89" s="13">
        <v>408</v>
      </c>
      <c r="DU89" s="13">
        <v>548</v>
      </c>
      <c r="DV89" s="1" t="s">
        <v>732</v>
      </c>
      <c r="DW89" s="1" t="s">
        <v>609</v>
      </c>
      <c r="DX89" s="32">
        <v>5155</v>
      </c>
      <c r="DY89" s="2" t="str">
        <f t="shared" si="8"/>
        <v>higher</v>
      </c>
      <c r="DZ89" s="33">
        <f>INDEX('[1]Statewide Per Capita for PressR'!$B$3:$B$31,MATCH(DW89,'[1]Statewide Per Capita for PressR'!$A$3:$A$31,0))</f>
        <v>272.32551236013472</v>
      </c>
      <c r="EA89" s="1" t="s">
        <v>749</v>
      </c>
      <c r="EB89" s="32">
        <f t="shared" si="11"/>
        <v>1088.8163011354798</v>
      </c>
      <c r="EC89" s="2" t="str">
        <f t="shared" si="9"/>
        <v>higher</v>
      </c>
      <c r="ED89" s="33">
        <f>INDEX('[1]Statewide Per Capita for PressR'!$B$3:$B$31,MATCH(EA89,'[1]Statewide Per Capita for PressR'!$A$3:$A$31,0))</f>
        <v>910.23430244950634</v>
      </c>
      <c r="EE89" s="1" t="s">
        <v>608</v>
      </c>
      <c r="EF89" s="2">
        <f t="shared" si="12"/>
        <v>921.60087105304092</v>
      </c>
      <c r="EG89" s="2" t="str">
        <f t="shared" si="10"/>
        <v>lower</v>
      </c>
      <c r="EH89" s="33">
        <f>INDEX('[1]Statewide Per Capita for PressR'!$B$3:$B$31,MATCH(EE89,'[1]Statewide Per Capita for PressR'!$A$3:$A$31,0))</f>
        <v>4924.1661209310741</v>
      </c>
      <c r="EJ89" s="2"/>
    </row>
    <row r="90" spans="1:140" x14ac:dyDescent="0.25">
      <c r="A90" s="1">
        <v>89</v>
      </c>
      <c r="B90" s="1" t="s">
        <v>423</v>
      </c>
      <c r="C90" s="10">
        <v>173914469</v>
      </c>
      <c r="D90" s="35" t="s">
        <v>990</v>
      </c>
      <c r="E90" s="2">
        <v>54</v>
      </c>
      <c r="F90" s="1" t="s">
        <v>177</v>
      </c>
      <c r="G90" s="2">
        <v>38</v>
      </c>
      <c r="H90" s="1" t="s">
        <v>260</v>
      </c>
      <c r="I90" s="2">
        <v>77</v>
      </c>
      <c r="J90" s="1" t="s">
        <v>173</v>
      </c>
      <c r="K90" s="2">
        <v>35</v>
      </c>
      <c r="L90" s="1" t="s">
        <v>235</v>
      </c>
      <c r="M90" s="2">
        <v>57</v>
      </c>
      <c r="N90" s="1" t="s">
        <v>241</v>
      </c>
      <c r="O90" s="2">
        <v>43</v>
      </c>
      <c r="P90" s="1" t="s">
        <v>291</v>
      </c>
      <c r="Q90" s="2">
        <v>50</v>
      </c>
      <c r="R90" s="1" t="s">
        <v>271</v>
      </c>
      <c r="S90" s="2">
        <v>61</v>
      </c>
      <c r="T90" s="1" t="s">
        <v>303</v>
      </c>
      <c r="U90" s="2">
        <v>63</v>
      </c>
      <c r="V90" s="1" t="s">
        <v>198</v>
      </c>
      <c r="W90" s="12">
        <v>432.69</v>
      </c>
      <c r="X90" s="12">
        <v>38405</v>
      </c>
      <c r="Y90" s="12">
        <v>42026</v>
      </c>
      <c r="Z90" s="10">
        <v>4138</v>
      </c>
      <c r="AA90" s="12">
        <v>97</v>
      </c>
      <c r="AB90" s="24" t="s">
        <v>1076</v>
      </c>
      <c r="AC90" s="14">
        <v>3621</v>
      </c>
      <c r="AD90" s="1">
        <v>177</v>
      </c>
      <c r="AE90" s="12">
        <v>7051339</v>
      </c>
      <c r="AF90" s="41" t="s">
        <v>136</v>
      </c>
      <c r="AG90" s="13">
        <v>46144879</v>
      </c>
      <c r="AH90" s="35" t="s">
        <v>814</v>
      </c>
      <c r="AI90" s="41" t="s">
        <v>614</v>
      </c>
      <c r="AJ90" s="10">
        <v>42168000</v>
      </c>
      <c r="AK90" s="35" t="s">
        <v>810</v>
      </c>
      <c r="AL90" s="41" t="s">
        <v>611</v>
      </c>
      <c r="AM90" s="10">
        <v>16000000</v>
      </c>
      <c r="AN90" s="35" t="s">
        <v>894</v>
      </c>
      <c r="AO90" s="1" t="s">
        <v>617</v>
      </c>
      <c r="AP90" s="10">
        <v>14890000</v>
      </c>
      <c r="AQ90" s="1" t="s">
        <v>591</v>
      </c>
      <c r="AR90" s="1" t="s">
        <v>137</v>
      </c>
      <c r="AS90" s="10">
        <v>11565000</v>
      </c>
      <c r="AT90" s="1" t="s">
        <v>396</v>
      </c>
      <c r="AU90" s="1" t="s">
        <v>136</v>
      </c>
      <c r="AV90" s="10">
        <v>46144879</v>
      </c>
      <c r="AW90" s="32" t="s">
        <v>814</v>
      </c>
      <c r="AX90" s="10">
        <v>1098</v>
      </c>
      <c r="AY90" s="1" t="s">
        <v>139</v>
      </c>
      <c r="AZ90" s="10">
        <v>34721964611</v>
      </c>
      <c r="BA90" s="1" t="s">
        <v>616</v>
      </c>
      <c r="BB90" s="10">
        <v>4924</v>
      </c>
      <c r="BC90" s="1" t="s">
        <v>617</v>
      </c>
      <c r="BD90" s="10">
        <v>14890000</v>
      </c>
      <c r="BE90" s="1" t="s">
        <v>591</v>
      </c>
      <c r="BF90" s="10">
        <v>354</v>
      </c>
      <c r="BG90" s="1" t="s">
        <v>139</v>
      </c>
      <c r="BH90" s="10">
        <v>6816175940</v>
      </c>
      <c r="BI90" s="1" t="s">
        <v>618</v>
      </c>
      <c r="BJ90" s="10">
        <v>966</v>
      </c>
      <c r="BK90" s="1" t="s">
        <v>611</v>
      </c>
      <c r="BL90" s="10">
        <v>16000000</v>
      </c>
      <c r="BM90" s="1" t="s">
        <v>387</v>
      </c>
      <c r="BN90" s="10">
        <v>381</v>
      </c>
      <c r="BO90" s="1" t="s">
        <v>139</v>
      </c>
      <c r="BP90" s="10">
        <v>6418370636</v>
      </c>
      <c r="BQ90" s="1" t="s">
        <v>619</v>
      </c>
      <c r="BR90" s="10">
        <v>910</v>
      </c>
      <c r="BS90" s="1" t="s">
        <v>757</v>
      </c>
      <c r="BT90" s="10">
        <v>3883000</v>
      </c>
      <c r="BU90" s="1" t="s">
        <v>208</v>
      </c>
      <c r="BV90" s="10">
        <v>92</v>
      </c>
      <c r="BW90" s="1" t="s">
        <v>139</v>
      </c>
      <c r="BX90" s="10">
        <v>5675715916</v>
      </c>
      <c r="BY90" s="1" t="s">
        <v>620</v>
      </c>
      <c r="BZ90" s="10">
        <v>804</v>
      </c>
      <c r="CA90" s="1" t="s">
        <v>756</v>
      </c>
      <c r="CB90" s="10">
        <v>6500000</v>
      </c>
      <c r="CC90" s="1" t="s">
        <v>698</v>
      </c>
      <c r="CD90" s="10">
        <v>155</v>
      </c>
      <c r="CE90" s="1" t="s">
        <v>139</v>
      </c>
      <c r="CF90" s="10">
        <v>4062872544</v>
      </c>
      <c r="CG90" s="1" t="s">
        <v>567</v>
      </c>
      <c r="CH90" s="10">
        <v>576</v>
      </c>
      <c r="CI90" s="10">
        <v>158053881</v>
      </c>
      <c r="CJ90" s="10">
        <v>15860588</v>
      </c>
      <c r="CK90" s="35" t="s">
        <v>894</v>
      </c>
      <c r="CL90" s="22" t="s">
        <v>1072</v>
      </c>
      <c r="CM90" s="1" t="s">
        <v>154</v>
      </c>
      <c r="CN90" s="10">
        <v>4781000</v>
      </c>
      <c r="CO90" s="10">
        <v>-898000</v>
      </c>
      <c r="CP90" s="15">
        <v>-0.18782599999999999</v>
      </c>
      <c r="CQ90" s="1" t="s">
        <v>143</v>
      </c>
      <c r="CR90" s="10">
        <v>3601000</v>
      </c>
      <c r="CS90" s="10">
        <v>182000</v>
      </c>
      <c r="CT90" s="15">
        <v>5.0541000000000003E-2</v>
      </c>
      <c r="CU90" s="1" t="s">
        <v>155</v>
      </c>
      <c r="CV90" s="10">
        <v>12300000</v>
      </c>
      <c r="CW90" s="10">
        <v>-5800000</v>
      </c>
      <c r="CX90" s="15">
        <v>-0.4715447154472</v>
      </c>
      <c r="CY90" s="1" t="s">
        <v>143</v>
      </c>
      <c r="CZ90" s="1" t="s">
        <v>144</v>
      </c>
      <c r="DA90" s="10">
        <v>36266691</v>
      </c>
      <c r="DB90" s="37" t="s">
        <v>880</v>
      </c>
      <c r="DC90" s="10">
        <v>124983469</v>
      </c>
      <c r="DD90" s="37" t="s">
        <v>927</v>
      </c>
      <c r="DE90" s="39" t="s">
        <v>1065</v>
      </c>
      <c r="DF90" s="10">
        <v>16640524809</v>
      </c>
      <c r="DG90" s="10">
        <v>49813517143</v>
      </c>
      <c r="DH90" s="10">
        <v>14583000</v>
      </c>
      <c r="DI90" s="10">
        <v>3883000</v>
      </c>
      <c r="DJ90" s="10">
        <v>3783000</v>
      </c>
      <c r="DK90" s="10">
        <v>6500000</v>
      </c>
      <c r="DL90" s="10">
        <v>4200000</v>
      </c>
      <c r="DM90" s="12">
        <v>11</v>
      </c>
      <c r="DN90" s="12">
        <v>0</v>
      </c>
      <c r="DO90" s="1" t="s">
        <v>1080</v>
      </c>
      <c r="DP90" s="15">
        <v>0.10254890337</v>
      </c>
      <c r="DQ90" s="1" t="s">
        <v>145</v>
      </c>
      <c r="DR90" s="12">
        <v>6061</v>
      </c>
      <c r="DS90" s="13">
        <v>1697</v>
      </c>
      <c r="DT90" s="13">
        <v>641</v>
      </c>
      <c r="DU90" s="13">
        <v>2406</v>
      </c>
      <c r="DV90" s="1" t="s">
        <v>1190</v>
      </c>
      <c r="DW90" s="1" t="s">
        <v>608</v>
      </c>
      <c r="DX90" s="32">
        <v>1098</v>
      </c>
      <c r="DY90" s="2" t="str">
        <f t="shared" si="8"/>
        <v>lower</v>
      </c>
      <c r="DZ90" s="33">
        <f>INDEX('[1]Statewide Per Capita for PressR'!$B$3:$B$31,MATCH(DW90,'[1]Statewide Per Capita for PressR'!$A$3:$A$31,0))</f>
        <v>4924.1661209310741</v>
      </c>
      <c r="EA90" s="1" t="s">
        <v>747</v>
      </c>
      <c r="EB90" s="32">
        <f t="shared" si="11"/>
        <v>1003.3788607052777</v>
      </c>
      <c r="EC90" s="2" t="str">
        <f t="shared" si="9"/>
        <v>higher</v>
      </c>
      <c r="ED90" s="33">
        <f>INDEX('[1]Statewide Per Capita for PressR'!$B$3:$B$31,MATCH(EA90,'[1]Statewide Per Capita for PressR'!$A$3:$A$31,0))</f>
        <v>367.09993960012417</v>
      </c>
      <c r="EE90" s="1" t="s">
        <v>749</v>
      </c>
      <c r="EF90" s="2">
        <f t="shared" si="12"/>
        <v>380.71669918621808</v>
      </c>
      <c r="EG90" s="2" t="str">
        <f t="shared" si="10"/>
        <v>lower</v>
      </c>
      <c r="EH90" s="33">
        <f>INDEX('[1]Statewide Per Capita for PressR'!$B$3:$B$31,MATCH(EE90,'[1]Statewide Per Capita for PressR'!$A$3:$A$31,0))</f>
        <v>910.23430244950634</v>
      </c>
      <c r="EJ90" s="2"/>
    </row>
    <row r="91" spans="1:140" x14ac:dyDescent="0.25">
      <c r="A91" s="1">
        <v>90</v>
      </c>
      <c r="B91" s="1" t="s">
        <v>424</v>
      </c>
      <c r="C91" s="10">
        <v>822103743</v>
      </c>
      <c r="D91" s="35" t="s">
        <v>991</v>
      </c>
      <c r="E91" s="2">
        <v>15</v>
      </c>
      <c r="F91" s="1" t="s">
        <v>281</v>
      </c>
      <c r="G91" s="2">
        <v>12</v>
      </c>
      <c r="H91" s="1" t="s">
        <v>149</v>
      </c>
      <c r="I91" s="2">
        <v>63</v>
      </c>
      <c r="J91" s="1" t="s">
        <v>198</v>
      </c>
      <c r="K91" s="2">
        <v>8</v>
      </c>
      <c r="L91" s="1" t="s">
        <v>381</v>
      </c>
      <c r="M91" s="2">
        <v>22</v>
      </c>
      <c r="N91" s="1" t="s">
        <v>176</v>
      </c>
      <c r="O91" s="2">
        <v>11</v>
      </c>
      <c r="P91" s="1" t="s">
        <v>184</v>
      </c>
      <c r="Q91" s="2">
        <v>12</v>
      </c>
      <c r="R91" s="1" t="s">
        <v>149</v>
      </c>
      <c r="S91" s="2">
        <v>22</v>
      </c>
      <c r="T91" s="1" t="s">
        <v>176</v>
      </c>
      <c r="U91" s="2">
        <v>26</v>
      </c>
      <c r="V91" s="1" t="s">
        <v>224</v>
      </c>
      <c r="W91" s="12">
        <v>326.31</v>
      </c>
      <c r="X91" s="12">
        <v>107465</v>
      </c>
      <c r="Y91" s="12">
        <v>136172</v>
      </c>
      <c r="Z91" s="10">
        <v>6037</v>
      </c>
      <c r="AA91" s="12">
        <v>417</v>
      </c>
      <c r="AB91" s="24" t="s">
        <v>1054</v>
      </c>
      <c r="AC91" s="14">
        <v>28707</v>
      </c>
      <c r="AD91" s="1">
        <v>179</v>
      </c>
      <c r="AE91" s="12">
        <v>7051339</v>
      </c>
      <c r="AF91" s="41" t="s">
        <v>617</v>
      </c>
      <c r="AG91" s="13">
        <v>328181000</v>
      </c>
      <c r="AH91" s="35" t="s">
        <v>855</v>
      </c>
      <c r="AI91" s="41" t="s">
        <v>136</v>
      </c>
      <c r="AJ91" s="10">
        <v>184112893</v>
      </c>
      <c r="AK91" s="35" t="s">
        <v>841</v>
      </c>
      <c r="AL91" s="41" t="s">
        <v>611</v>
      </c>
      <c r="AM91" s="10">
        <v>116640000</v>
      </c>
      <c r="AN91" s="35" t="s">
        <v>908</v>
      </c>
      <c r="AO91" s="1" t="s">
        <v>756</v>
      </c>
      <c r="AP91" s="10">
        <v>86025500</v>
      </c>
      <c r="AQ91" s="1" t="s">
        <v>655</v>
      </c>
      <c r="AR91" s="1" t="s">
        <v>614</v>
      </c>
      <c r="AS91" s="10">
        <v>23950000</v>
      </c>
      <c r="AT91" s="1" t="s">
        <v>649</v>
      </c>
      <c r="AU91" s="1" t="s">
        <v>136</v>
      </c>
      <c r="AV91" s="10">
        <v>184112893</v>
      </c>
      <c r="AW91" s="32" t="s">
        <v>841</v>
      </c>
      <c r="AX91" s="10">
        <v>1352</v>
      </c>
      <c r="AY91" s="1" t="s">
        <v>139</v>
      </c>
      <c r="AZ91" s="10">
        <v>34721964611</v>
      </c>
      <c r="BA91" s="1" t="s">
        <v>616</v>
      </c>
      <c r="BB91" s="10">
        <v>4924</v>
      </c>
      <c r="BC91" s="1" t="s">
        <v>617</v>
      </c>
      <c r="BD91" s="10">
        <v>328181000</v>
      </c>
      <c r="BE91" s="1" t="s">
        <v>733</v>
      </c>
      <c r="BF91" s="10">
        <v>2410</v>
      </c>
      <c r="BG91" s="1" t="s">
        <v>141</v>
      </c>
      <c r="BH91" s="10">
        <v>6816175940</v>
      </c>
      <c r="BI91" s="1" t="s">
        <v>618</v>
      </c>
      <c r="BJ91" s="10">
        <v>966</v>
      </c>
      <c r="BK91" s="1" t="s">
        <v>611</v>
      </c>
      <c r="BL91" s="10">
        <v>116640000</v>
      </c>
      <c r="BM91" s="1" t="s">
        <v>569</v>
      </c>
      <c r="BN91" s="10">
        <v>857</v>
      </c>
      <c r="BO91" s="1" t="s">
        <v>139</v>
      </c>
      <c r="BP91" s="10">
        <v>6418370636</v>
      </c>
      <c r="BQ91" s="1" t="s">
        <v>619</v>
      </c>
      <c r="BR91" s="10">
        <v>910</v>
      </c>
      <c r="BS91" s="1" t="s">
        <v>757</v>
      </c>
      <c r="BT91" s="10">
        <v>23225000</v>
      </c>
      <c r="BU91" s="1" t="s">
        <v>579</v>
      </c>
      <c r="BV91" s="10">
        <v>171</v>
      </c>
      <c r="BW91" s="1" t="s">
        <v>139</v>
      </c>
      <c r="BX91" s="10">
        <v>5675715916</v>
      </c>
      <c r="BY91" s="1" t="s">
        <v>620</v>
      </c>
      <c r="BZ91" s="10">
        <v>804</v>
      </c>
      <c r="CA91" s="1" t="s">
        <v>756</v>
      </c>
      <c r="CB91" s="10">
        <v>86025500</v>
      </c>
      <c r="CC91" s="1" t="s">
        <v>655</v>
      </c>
      <c r="CD91" s="10">
        <v>632</v>
      </c>
      <c r="CE91" s="1" t="s">
        <v>141</v>
      </c>
      <c r="CF91" s="10">
        <v>4062872544</v>
      </c>
      <c r="CG91" s="1" t="s">
        <v>567</v>
      </c>
      <c r="CH91" s="10">
        <v>576</v>
      </c>
      <c r="CI91" s="10">
        <v>668120536</v>
      </c>
      <c r="CJ91" s="10">
        <v>153983207</v>
      </c>
      <c r="CK91" s="35" t="s">
        <v>795</v>
      </c>
      <c r="CL91" s="22" t="s">
        <v>1042</v>
      </c>
      <c r="CM91" s="1" t="s">
        <v>154</v>
      </c>
      <c r="CN91" s="10">
        <v>14695000</v>
      </c>
      <c r="CO91" s="10">
        <v>8530000</v>
      </c>
      <c r="CP91" s="15">
        <v>0.58046900000000001</v>
      </c>
      <c r="CQ91" s="1" t="s">
        <v>155</v>
      </c>
      <c r="CR91" s="10">
        <v>14695000</v>
      </c>
      <c r="CS91" s="10">
        <v>8530000</v>
      </c>
      <c r="CT91" s="15">
        <v>0.58046900000000001</v>
      </c>
      <c r="CU91" s="1" t="s">
        <v>155</v>
      </c>
      <c r="CV91" s="10">
        <v>82025500</v>
      </c>
      <c r="CW91" s="10">
        <v>4000000</v>
      </c>
      <c r="CX91" s="15">
        <v>4.8765322978799999E-2</v>
      </c>
      <c r="CY91" s="1" t="s">
        <v>155</v>
      </c>
      <c r="CZ91" s="1" t="s">
        <v>144</v>
      </c>
      <c r="DA91" s="10">
        <v>161435843</v>
      </c>
      <c r="DB91" s="37" t="s">
        <v>935</v>
      </c>
      <c r="DC91" s="10">
        <v>430202243</v>
      </c>
      <c r="DD91" s="37" t="s">
        <v>1012</v>
      </c>
      <c r="DE91" s="39" t="s">
        <v>1074</v>
      </c>
      <c r="DF91" s="10">
        <v>16640524809</v>
      </c>
      <c r="DG91" s="10">
        <v>49813517143</v>
      </c>
      <c r="DH91" s="10">
        <v>109550500</v>
      </c>
      <c r="DI91" s="10">
        <v>23225000</v>
      </c>
      <c r="DJ91" s="10">
        <v>23225000</v>
      </c>
      <c r="DK91" s="10">
        <v>86025500</v>
      </c>
      <c r="DL91" s="10">
        <v>300000</v>
      </c>
      <c r="DM91" s="12">
        <v>25</v>
      </c>
      <c r="DN91" s="12">
        <v>0</v>
      </c>
      <c r="DO91" s="1" t="s">
        <v>1076</v>
      </c>
      <c r="DP91" s="15">
        <v>0.10254890337</v>
      </c>
      <c r="DQ91" s="1" t="s">
        <v>145</v>
      </c>
      <c r="DR91" s="12">
        <v>15564</v>
      </c>
      <c r="DS91" s="13">
        <v>2152</v>
      </c>
      <c r="DT91" s="13">
        <v>1492</v>
      </c>
      <c r="DU91" s="13">
        <v>7038</v>
      </c>
      <c r="DV91" s="1" t="s">
        <v>1196</v>
      </c>
      <c r="DW91" s="1" t="s">
        <v>748</v>
      </c>
      <c r="DX91" s="32">
        <v>2410</v>
      </c>
      <c r="DY91" s="2" t="str">
        <f t="shared" si="8"/>
        <v>higher</v>
      </c>
      <c r="DZ91" s="33">
        <f>INDEX('[1]Statewide Per Capita for PressR'!$B$3:$B$31,MATCH(DW91,'[1]Statewide Per Capita for PressR'!$A$3:$A$31,0))</f>
        <v>966.64987174776309</v>
      </c>
      <c r="EA91" s="1" t="s">
        <v>608</v>
      </c>
      <c r="EB91" s="32">
        <f t="shared" si="11"/>
        <v>1352.0613121640279</v>
      </c>
      <c r="EC91" s="2" t="str">
        <f t="shared" si="9"/>
        <v>lower</v>
      </c>
      <c r="ED91" s="33">
        <f>INDEX('[1]Statewide Per Capita for PressR'!$B$3:$B$31,MATCH(EA91,'[1]Statewide Per Capita for PressR'!$A$3:$A$31,0))</f>
        <v>4924.1661209310741</v>
      </c>
      <c r="EE91" s="1" t="s">
        <v>749</v>
      </c>
      <c r="EF91" s="2">
        <f t="shared" si="12"/>
        <v>856.56375760068147</v>
      </c>
      <c r="EG91" s="2" t="str">
        <f t="shared" si="10"/>
        <v>lower</v>
      </c>
      <c r="EH91" s="33">
        <f>INDEX('[1]Statewide Per Capita for PressR'!$B$3:$B$31,MATCH(EE91,'[1]Statewide Per Capita for PressR'!$A$3:$A$31,0))</f>
        <v>910.23430244950634</v>
      </c>
      <c r="EJ91" s="2"/>
    </row>
    <row r="92" spans="1:140" x14ac:dyDescent="0.25">
      <c r="A92" s="1">
        <v>91</v>
      </c>
      <c r="B92" s="1" t="s">
        <v>425</v>
      </c>
      <c r="C92" s="10">
        <v>123611757</v>
      </c>
      <c r="D92" s="35" t="s">
        <v>992</v>
      </c>
      <c r="E92" s="2">
        <v>70</v>
      </c>
      <c r="F92" s="1" t="s">
        <v>214</v>
      </c>
      <c r="G92" s="2">
        <v>76</v>
      </c>
      <c r="H92" s="1" t="s">
        <v>158</v>
      </c>
      <c r="I92" s="2">
        <v>48</v>
      </c>
      <c r="J92" s="1" t="s">
        <v>248</v>
      </c>
      <c r="K92" s="2">
        <v>94</v>
      </c>
      <c r="L92" s="1" t="s">
        <v>325</v>
      </c>
      <c r="M92" s="2">
        <v>84</v>
      </c>
      <c r="N92" s="1" t="s">
        <v>161</v>
      </c>
      <c r="O92" s="2">
        <v>84</v>
      </c>
      <c r="P92" s="1" t="s">
        <v>161</v>
      </c>
      <c r="Q92" s="2">
        <v>67</v>
      </c>
      <c r="R92" s="1" t="s">
        <v>213</v>
      </c>
      <c r="S92" s="2">
        <v>52</v>
      </c>
      <c r="T92" s="1" t="s">
        <v>163</v>
      </c>
      <c r="U92" s="2">
        <v>48</v>
      </c>
      <c r="V92" s="1" t="s">
        <v>248</v>
      </c>
      <c r="W92" s="12">
        <v>733.96</v>
      </c>
      <c r="X92" s="12">
        <v>16835</v>
      </c>
      <c r="Y92" s="12">
        <v>16308</v>
      </c>
      <c r="Z92" s="10">
        <v>7580</v>
      </c>
      <c r="AA92" s="12">
        <v>22</v>
      </c>
      <c r="AB92" s="24" t="s">
        <v>1085</v>
      </c>
      <c r="AC92" s="14">
        <v>-527</v>
      </c>
      <c r="AD92" s="1">
        <v>181</v>
      </c>
      <c r="AE92" s="12">
        <v>7051339</v>
      </c>
      <c r="AF92" s="41" t="s">
        <v>614</v>
      </c>
      <c r="AG92" s="13">
        <v>59720000</v>
      </c>
      <c r="AH92" s="35" t="s">
        <v>802</v>
      </c>
      <c r="AI92" s="41" t="s">
        <v>136</v>
      </c>
      <c r="AJ92" s="10">
        <v>46746516</v>
      </c>
      <c r="AK92" s="35" t="s">
        <v>842</v>
      </c>
      <c r="AL92" s="41" t="s">
        <v>757</v>
      </c>
      <c r="AM92" s="10">
        <v>5483700</v>
      </c>
      <c r="AN92" s="35" t="s">
        <v>840</v>
      </c>
      <c r="AO92" s="1" t="s">
        <v>624</v>
      </c>
      <c r="AP92" s="10">
        <v>5092791</v>
      </c>
      <c r="AQ92" s="1" t="s">
        <v>199</v>
      </c>
      <c r="AR92" s="1" t="s">
        <v>756</v>
      </c>
      <c r="AS92" s="10">
        <v>2190000</v>
      </c>
      <c r="AT92" s="1" t="s">
        <v>268</v>
      </c>
      <c r="AU92" s="1" t="s">
        <v>136</v>
      </c>
      <c r="AV92" s="10">
        <v>46746516</v>
      </c>
      <c r="AW92" s="32" t="s">
        <v>842</v>
      </c>
      <c r="AX92" s="10">
        <v>2866</v>
      </c>
      <c r="AY92" s="1" t="s">
        <v>139</v>
      </c>
      <c r="AZ92" s="10">
        <v>34721964611</v>
      </c>
      <c r="BA92" s="1" t="s">
        <v>616</v>
      </c>
      <c r="BB92" s="10">
        <v>4924</v>
      </c>
      <c r="BC92" s="1" t="s">
        <v>617</v>
      </c>
      <c r="BD92" s="10">
        <v>0</v>
      </c>
      <c r="BE92" s="1" t="s">
        <v>167</v>
      </c>
      <c r="BF92" s="10">
        <v>0</v>
      </c>
      <c r="BG92" s="1" t="s">
        <v>139</v>
      </c>
      <c r="BH92" s="10">
        <v>6816175940</v>
      </c>
      <c r="BI92" s="1" t="s">
        <v>618</v>
      </c>
      <c r="BJ92" s="10">
        <v>966</v>
      </c>
      <c r="BK92" s="1" t="s">
        <v>611</v>
      </c>
      <c r="BL92" s="10">
        <v>1000000</v>
      </c>
      <c r="BM92" s="1" t="s">
        <v>312</v>
      </c>
      <c r="BN92" s="10">
        <v>61</v>
      </c>
      <c r="BO92" s="1" t="s">
        <v>139</v>
      </c>
      <c r="BP92" s="10">
        <v>6418370636</v>
      </c>
      <c r="BQ92" s="1" t="s">
        <v>619</v>
      </c>
      <c r="BR92" s="10">
        <v>910</v>
      </c>
      <c r="BS92" s="1" t="s">
        <v>757</v>
      </c>
      <c r="BT92" s="10">
        <v>5483700</v>
      </c>
      <c r="BU92" s="1" t="s">
        <v>166</v>
      </c>
      <c r="BV92" s="10">
        <v>336</v>
      </c>
      <c r="BW92" s="1" t="s">
        <v>139</v>
      </c>
      <c r="BX92" s="10">
        <v>5675715916</v>
      </c>
      <c r="BY92" s="1" t="s">
        <v>620</v>
      </c>
      <c r="BZ92" s="10">
        <v>804</v>
      </c>
      <c r="CA92" s="1" t="s">
        <v>756</v>
      </c>
      <c r="CB92" s="10">
        <v>2190000</v>
      </c>
      <c r="CC92" s="1" t="s">
        <v>268</v>
      </c>
      <c r="CD92" s="10">
        <v>134</v>
      </c>
      <c r="CE92" s="1" t="s">
        <v>139</v>
      </c>
      <c r="CF92" s="10">
        <v>4062872544</v>
      </c>
      <c r="CG92" s="1" t="s">
        <v>567</v>
      </c>
      <c r="CH92" s="10">
        <v>576</v>
      </c>
      <c r="CI92" s="10">
        <v>109018178</v>
      </c>
      <c r="CJ92" s="10">
        <v>14593579</v>
      </c>
      <c r="CK92" s="35" t="s">
        <v>851</v>
      </c>
      <c r="CL92" s="22" t="s">
        <v>1062</v>
      </c>
      <c r="CM92" s="1" t="s">
        <v>154</v>
      </c>
      <c r="CN92" s="10">
        <v>4974000</v>
      </c>
      <c r="CO92" s="10">
        <v>509700</v>
      </c>
      <c r="CP92" s="15">
        <v>0.10247199999999999</v>
      </c>
      <c r="CQ92" s="1" t="s">
        <v>155</v>
      </c>
      <c r="CR92" s="10">
        <v>4974000</v>
      </c>
      <c r="CS92" s="10">
        <v>509700</v>
      </c>
      <c r="CT92" s="15">
        <v>0.10247199999999999</v>
      </c>
      <c r="CU92" s="1" t="s">
        <v>155</v>
      </c>
      <c r="CV92" s="10">
        <v>2190000</v>
      </c>
      <c r="CW92" s="10">
        <v>0</v>
      </c>
      <c r="CX92" s="15">
        <v>0</v>
      </c>
      <c r="CY92" s="1" t="s">
        <v>169</v>
      </c>
      <c r="CZ92" s="1" t="s">
        <v>144</v>
      </c>
      <c r="DA92" s="10">
        <v>12062057</v>
      </c>
      <c r="DB92" s="37" t="s">
        <v>897</v>
      </c>
      <c r="DC92" s="10">
        <v>60693057</v>
      </c>
      <c r="DD92" s="37" t="s">
        <v>945</v>
      </c>
      <c r="DE92" s="39" t="s">
        <v>1049</v>
      </c>
      <c r="DF92" s="10">
        <v>16640524809</v>
      </c>
      <c r="DG92" s="10">
        <v>49813517143</v>
      </c>
      <c r="DH92" s="10">
        <v>7673700</v>
      </c>
      <c r="DI92" s="10">
        <v>5483700</v>
      </c>
      <c r="DJ92" s="10">
        <v>5483700</v>
      </c>
      <c r="DK92" s="10">
        <v>2190000</v>
      </c>
      <c r="DL92" s="10">
        <v>0</v>
      </c>
      <c r="DM92" s="12">
        <v>8</v>
      </c>
      <c r="DN92" s="12">
        <v>0</v>
      </c>
      <c r="DO92" s="1" t="s">
        <v>1080</v>
      </c>
      <c r="DP92" s="15">
        <v>0.10254890337</v>
      </c>
      <c r="DQ92" s="1" t="s">
        <v>145</v>
      </c>
      <c r="DR92" s="12">
        <v>2006</v>
      </c>
      <c r="DS92" s="13">
        <v>3824</v>
      </c>
      <c r="DT92" s="13">
        <v>2733</v>
      </c>
      <c r="DU92" s="13">
        <v>3824</v>
      </c>
      <c r="DV92" s="1" t="s">
        <v>1191</v>
      </c>
      <c r="DW92" s="1" t="s">
        <v>747</v>
      </c>
      <c r="DX92" s="32">
        <v>3662</v>
      </c>
      <c r="DY92" s="2" t="str">
        <f t="shared" si="8"/>
        <v>higher</v>
      </c>
      <c r="DZ92" s="33">
        <f>INDEX('[1]Statewide Per Capita for PressR'!$B$3:$B$31,MATCH(DW92,'[1]Statewide Per Capita for PressR'!$A$3:$A$31,0))</f>
        <v>367.09993960012417</v>
      </c>
      <c r="EA92" s="1" t="s">
        <v>608</v>
      </c>
      <c r="EB92" s="32">
        <f t="shared" si="11"/>
        <v>2866.4775570272259</v>
      </c>
      <c r="EC92" s="2" t="str">
        <f t="shared" si="9"/>
        <v>lower</v>
      </c>
      <c r="ED92" s="33">
        <f>INDEX('[1]Statewide Per Capita for PressR'!$B$3:$B$31,MATCH(EA92,'[1]Statewide Per Capita for PressR'!$A$3:$A$31,0))</f>
        <v>4924.1661209310741</v>
      </c>
      <c r="EE92" s="1" t="s">
        <v>758</v>
      </c>
      <c r="EF92" s="2">
        <f t="shared" si="12"/>
        <v>336.25827814569539</v>
      </c>
      <c r="EG92" s="2" t="str">
        <f t="shared" si="10"/>
        <v>lower</v>
      </c>
      <c r="EH92" s="33">
        <f>INDEX('[1]Statewide Per Capita for PressR'!$B$3:$B$31,MATCH(EE92,'[1]Statewide Per Capita for PressR'!$A$3:$A$31,0))</f>
        <v>804.91321095184901</v>
      </c>
      <c r="EJ92" s="2"/>
    </row>
    <row r="93" spans="1:140" x14ac:dyDescent="0.25">
      <c r="A93" s="1">
        <v>92</v>
      </c>
      <c r="B93" s="1" t="s">
        <v>427</v>
      </c>
      <c r="C93" s="10">
        <v>247539163</v>
      </c>
      <c r="D93" s="35" t="s">
        <v>993</v>
      </c>
      <c r="E93" s="2">
        <v>41</v>
      </c>
      <c r="F93" s="1" t="s">
        <v>230</v>
      </c>
      <c r="G93" s="2">
        <v>46</v>
      </c>
      <c r="H93" s="1" t="s">
        <v>249</v>
      </c>
      <c r="I93" s="2">
        <v>51</v>
      </c>
      <c r="J93" s="1" t="s">
        <v>131</v>
      </c>
      <c r="K93" s="2">
        <v>61</v>
      </c>
      <c r="L93" s="1" t="s">
        <v>303</v>
      </c>
      <c r="M93" s="2">
        <v>90</v>
      </c>
      <c r="N93" s="1" t="s">
        <v>255</v>
      </c>
      <c r="O93" s="2">
        <v>91</v>
      </c>
      <c r="P93" s="1" t="s">
        <v>300</v>
      </c>
      <c r="Q93" s="2">
        <v>64</v>
      </c>
      <c r="R93" s="1" t="s">
        <v>207</v>
      </c>
      <c r="S93" s="2">
        <v>50</v>
      </c>
      <c r="T93" s="1" t="s">
        <v>271</v>
      </c>
      <c r="U93" s="2">
        <v>65</v>
      </c>
      <c r="V93" s="1" t="s">
        <v>242</v>
      </c>
      <c r="W93" s="12">
        <v>580.19000000000005</v>
      </c>
      <c r="X93" s="12">
        <v>34903</v>
      </c>
      <c r="Y93" s="12">
        <v>33063</v>
      </c>
      <c r="Z93" s="10">
        <v>7487</v>
      </c>
      <c r="AA93" s="12">
        <v>57</v>
      </c>
      <c r="AB93" s="24" t="s">
        <v>1088</v>
      </c>
      <c r="AC93" s="14">
        <v>-1840</v>
      </c>
      <c r="AD93" s="1">
        <v>183</v>
      </c>
      <c r="AE93" s="12">
        <v>7051339</v>
      </c>
      <c r="AF93" s="41" t="s">
        <v>617</v>
      </c>
      <c r="AG93" s="13">
        <v>173116693</v>
      </c>
      <c r="AH93" s="35" t="s">
        <v>856</v>
      </c>
      <c r="AI93" s="41" t="s">
        <v>136</v>
      </c>
      <c r="AJ93" s="10">
        <v>53184395</v>
      </c>
      <c r="AK93" s="35" t="s">
        <v>843</v>
      </c>
      <c r="AL93" s="41" t="s">
        <v>757</v>
      </c>
      <c r="AM93" s="10">
        <v>5925000</v>
      </c>
      <c r="AN93" s="35" t="s">
        <v>840</v>
      </c>
      <c r="AO93" s="1" t="s">
        <v>633</v>
      </c>
      <c r="AP93" s="10">
        <v>4750000</v>
      </c>
      <c r="AQ93" s="1" t="s">
        <v>308</v>
      </c>
      <c r="AR93" s="1" t="s">
        <v>756</v>
      </c>
      <c r="AS93" s="10">
        <v>3100000</v>
      </c>
      <c r="AT93" s="1" t="s">
        <v>332</v>
      </c>
      <c r="AU93" s="1" t="s">
        <v>136</v>
      </c>
      <c r="AV93" s="10">
        <v>53184395</v>
      </c>
      <c r="AW93" s="32" t="s">
        <v>843</v>
      </c>
      <c r="AX93" s="10">
        <v>1609</v>
      </c>
      <c r="AY93" s="1" t="s">
        <v>139</v>
      </c>
      <c r="AZ93" s="10">
        <v>34721964611</v>
      </c>
      <c r="BA93" s="1" t="s">
        <v>616</v>
      </c>
      <c r="BB93" s="10">
        <v>4924</v>
      </c>
      <c r="BC93" s="1" t="s">
        <v>617</v>
      </c>
      <c r="BD93" s="10">
        <v>173116693</v>
      </c>
      <c r="BE93" s="1" t="s">
        <v>734</v>
      </c>
      <c r="BF93" s="10">
        <v>5236</v>
      </c>
      <c r="BG93" s="1" t="s">
        <v>141</v>
      </c>
      <c r="BH93" s="10">
        <v>6816175940</v>
      </c>
      <c r="BI93" s="1" t="s">
        <v>618</v>
      </c>
      <c r="BJ93" s="10">
        <v>966</v>
      </c>
      <c r="BK93" s="1" t="s">
        <v>611</v>
      </c>
      <c r="BL93" s="10">
        <v>3080140</v>
      </c>
      <c r="BM93" s="1" t="s">
        <v>332</v>
      </c>
      <c r="BN93" s="10">
        <v>93</v>
      </c>
      <c r="BO93" s="1" t="s">
        <v>139</v>
      </c>
      <c r="BP93" s="10">
        <v>6418370636</v>
      </c>
      <c r="BQ93" s="1" t="s">
        <v>619</v>
      </c>
      <c r="BR93" s="10">
        <v>910</v>
      </c>
      <c r="BS93" s="1" t="s">
        <v>757</v>
      </c>
      <c r="BT93" s="10">
        <v>5925000</v>
      </c>
      <c r="BU93" s="1" t="s">
        <v>406</v>
      </c>
      <c r="BV93" s="10">
        <v>179</v>
      </c>
      <c r="BW93" s="1" t="s">
        <v>139</v>
      </c>
      <c r="BX93" s="10">
        <v>5675715916</v>
      </c>
      <c r="BY93" s="1" t="s">
        <v>620</v>
      </c>
      <c r="BZ93" s="10">
        <v>804</v>
      </c>
      <c r="CA93" s="1" t="s">
        <v>756</v>
      </c>
      <c r="CB93" s="10">
        <v>3100000</v>
      </c>
      <c r="CC93" s="1" t="s">
        <v>332</v>
      </c>
      <c r="CD93" s="10">
        <v>94</v>
      </c>
      <c r="CE93" s="1" t="s">
        <v>139</v>
      </c>
      <c r="CF93" s="10">
        <v>4062872544</v>
      </c>
      <c r="CG93" s="1" t="s">
        <v>567</v>
      </c>
      <c r="CH93" s="10">
        <v>576</v>
      </c>
      <c r="CI93" s="10">
        <v>264353242</v>
      </c>
      <c r="CJ93" s="10">
        <v>-16814079</v>
      </c>
      <c r="CK93" s="35" t="s">
        <v>882</v>
      </c>
      <c r="CL93" s="22" t="s">
        <v>1036</v>
      </c>
      <c r="CM93" s="1" t="s">
        <v>142</v>
      </c>
      <c r="CN93" s="10">
        <v>8525000</v>
      </c>
      <c r="CO93" s="10">
        <v>-2600000</v>
      </c>
      <c r="CP93" s="15">
        <v>-0.30498500000000001</v>
      </c>
      <c r="CQ93" s="1" t="s">
        <v>143</v>
      </c>
      <c r="CR93" s="10">
        <v>8525000</v>
      </c>
      <c r="CS93" s="10">
        <v>-2600000</v>
      </c>
      <c r="CT93" s="15">
        <v>-0.30498500000000001</v>
      </c>
      <c r="CU93" s="1" t="s">
        <v>143</v>
      </c>
      <c r="CV93" s="10">
        <v>3100000</v>
      </c>
      <c r="CW93" s="10">
        <v>0</v>
      </c>
      <c r="CX93" s="15">
        <v>0</v>
      </c>
      <c r="CY93" s="1" t="s">
        <v>169</v>
      </c>
      <c r="CZ93" s="1" t="s">
        <v>144</v>
      </c>
      <c r="DA93" s="10">
        <v>8410170</v>
      </c>
      <c r="DB93" s="37" t="s">
        <v>877</v>
      </c>
      <c r="DC93" s="10">
        <v>65397470</v>
      </c>
      <c r="DD93" s="37" t="s">
        <v>900</v>
      </c>
      <c r="DE93" s="39" t="s">
        <v>1062</v>
      </c>
      <c r="DF93" s="10">
        <v>16640524809</v>
      </c>
      <c r="DG93" s="10">
        <v>49813517143</v>
      </c>
      <c r="DH93" s="10">
        <v>9025000</v>
      </c>
      <c r="DI93" s="10">
        <v>5925000</v>
      </c>
      <c r="DJ93" s="10">
        <v>5925000</v>
      </c>
      <c r="DK93" s="10">
        <v>3100000</v>
      </c>
      <c r="DL93" s="10">
        <v>0</v>
      </c>
      <c r="DM93" s="12">
        <v>11</v>
      </c>
      <c r="DN93" s="12">
        <v>0</v>
      </c>
      <c r="DO93" s="1" t="s">
        <v>1080</v>
      </c>
      <c r="DP93" s="15">
        <v>0.10254890337</v>
      </c>
      <c r="DQ93" s="1" t="s">
        <v>145</v>
      </c>
      <c r="DR93" s="12">
        <v>3798</v>
      </c>
      <c r="DS93" s="13">
        <v>2376</v>
      </c>
      <c r="DT93" s="13">
        <v>1560</v>
      </c>
      <c r="DU93" s="13">
        <v>2376</v>
      </c>
      <c r="DV93" s="1" t="s">
        <v>1192</v>
      </c>
      <c r="DW93" s="1" t="s">
        <v>748</v>
      </c>
      <c r="DX93" s="32">
        <v>5236</v>
      </c>
      <c r="DY93" s="2" t="str">
        <f t="shared" si="8"/>
        <v>higher</v>
      </c>
      <c r="DZ93" s="33">
        <f>INDEX('[1]Statewide Per Capita for PressR'!$B$3:$B$31,MATCH(DW93,'[1]Statewide Per Capita for PressR'!$A$3:$A$31,0))</f>
        <v>966.64987174776309</v>
      </c>
      <c r="EA93" s="1" t="s">
        <v>608</v>
      </c>
      <c r="EB93" s="32">
        <f t="shared" si="11"/>
        <v>1608.5774128179537</v>
      </c>
      <c r="EC93" s="2" t="str">
        <f t="shared" si="9"/>
        <v>lower</v>
      </c>
      <c r="ED93" s="33">
        <f>INDEX('[1]Statewide Per Capita for PressR'!$B$3:$B$31,MATCH(EA93,'[1]Statewide Per Capita for PressR'!$A$3:$A$31,0))</f>
        <v>4924.1661209310741</v>
      </c>
      <c r="EE93" s="1" t="s">
        <v>758</v>
      </c>
      <c r="EF93" s="2">
        <f t="shared" si="12"/>
        <v>179.2033390799383</v>
      </c>
      <c r="EG93" s="2" t="str">
        <f t="shared" si="10"/>
        <v>lower</v>
      </c>
      <c r="EH93" s="33">
        <f>INDEX('[1]Statewide Per Capita for PressR'!$B$3:$B$31,MATCH(EE93,'[1]Statewide Per Capita for PressR'!$A$3:$A$31,0))</f>
        <v>804.91321095184901</v>
      </c>
      <c r="EJ93" s="2"/>
    </row>
    <row r="94" spans="1:140" x14ac:dyDescent="0.25">
      <c r="A94" s="1">
        <v>93</v>
      </c>
      <c r="B94" s="1" t="s">
        <v>430</v>
      </c>
      <c r="C94" s="10">
        <v>93456012</v>
      </c>
      <c r="D94" s="35" t="s">
        <v>903</v>
      </c>
      <c r="E94" s="2">
        <v>78</v>
      </c>
      <c r="F94" s="1" t="s">
        <v>329</v>
      </c>
      <c r="G94" s="2">
        <v>53</v>
      </c>
      <c r="H94" s="1" t="s">
        <v>193</v>
      </c>
      <c r="I94" s="2">
        <v>87</v>
      </c>
      <c r="J94" s="1" t="s">
        <v>203</v>
      </c>
      <c r="K94" s="2">
        <v>48</v>
      </c>
      <c r="L94" s="1" t="s">
        <v>248</v>
      </c>
      <c r="M94" s="2">
        <v>28</v>
      </c>
      <c r="N94" s="1" t="s">
        <v>286</v>
      </c>
      <c r="O94" s="2">
        <v>38</v>
      </c>
      <c r="P94" s="1" t="s">
        <v>260</v>
      </c>
      <c r="Q94" s="2">
        <v>72</v>
      </c>
      <c r="R94" s="1" t="s">
        <v>240</v>
      </c>
      <c r="S94" s="2">
        <v>41</v>
      </c>
      <c r="T94" s="1" t="s">
        <v>230</v>
      </c>
      <c r="U94" s="2">
        <v>76</v>
      </c>
      <c r="V94" s="1" t="s">
        <v>158</v>
      </c>
      <c r="W94" s="12">
        <v>376.58</v>
      </c>
      <c r="X94" s="12">
        <v>23131</v>
      </c>
      <c r="Y94" s="12">
        <v>28064</v>
      </c>
      <c r="Z94" s="10">
        <v>3330</v>
      </c>
      <c r="AA94" s="12">
        <v>75</v>
      </c>
      <c r="AB94" s="24" t="s">
        <v>1063</v>
      </c>
      <c r="AC94" s="14">
        <v>4933</v>
      </c>
      <c r="AD94" s="1">
        <v>185</v>
      </c>
      <c r="AE94" s="12">
        <v>7051339</v>
      </c>
      <c r="AF94" s="41" t="s">
        <v>136</v>
      </c>
      <c r="AG94" s="13">
        <v>43282000</v>
      </c>
      <c r="AH94" s="35" t="s">
        <v>785</v>
      </c>
      <c r="AI94" s="41" t="s">
        <v>735</v>
      </c>
      <c r="AJ94" s="10">
        <v>13630000</v>
      </c>
      <c r="AK94" s="35" t="s">
        <v>822</v>
      </c>
      <c r="AL94" s="41" t="s">
        <v>633</v>
      </c>
      <c r="AM94" s="10">
        <v>10500000</v>
      </c>
      <c r="AN94" s="35" t="s">
        <v>804</v>
      </c>
      <c r="AO94" s="1" t="s">
        <v>137</v>
      </c>
      <c r="AP94" s="10">
        <v>7655000</v>
      </c>
      <c r="AQ94" s="1" t="s">
        <v>565</v>
      </c>
      <c r="AR94" s="1" t="s">
        <v>757</v>
      </c>
      <c r="AS94" s="10">
        <v>7019012</v>
      </c>
      <c r="AT94" s="1" t="s">
        <v>263</v>
      </c>
      <c r="AU94" s="1" t="s">
        <v>136</v>
      </c>
      <c r="AV94" s="10">
        <v>43282000</v>
      </c>
      <c r="AW94" s="32" t="s">
        <v>785</v>
      </c>
      <c r="AX94" s="10">
        <v>1542</v>
      </c>
      <c r="AY94" s="1" t="s">
        <v>139</v>
      </c>
      <c r="AZ94" s="10">
        <v>34721964611</v>
      </c>
      <c r="BA94" s="1" t="s">
        <v>616</v>
      </c>
      <c r="BB94" s="10">
        <v>4924</v>
      </c>
      <c r="BC94" s="1" t="s">
        <v>617</v>
      </c>
      <c r="BD94" s="10">
        <v>0</v>
      </c>
      <c r="BE94" s="1" t="s">
        <v>167</v>
      </c>
      <c r="BF94" s="10">
        <v>0</v>
      </c>
      <c r="BG94" s="1" t="s">
        <v>139</v>
      </c>
      <c r="BH94" s="10">
        <v>6816175940</v>
      </c>
      <c r="BI94" s="1" t="s">
        <v>618</v>
      </c>
      <c r="BJ94" s="10">
        <v>966</v>
      </c>
      <c r="BK94" s="1" t="s">
        <v>611</v>
      </c>
      <c r="BL94" s="10">
        <v>1200000</v>
      </c>
      <c r="BM94" s="1" t="s">
        <v>257</v>
      </c>
      <c r="BN94" s="10">
        <v>43</v>
      </c>
      <c r="BO94" s="1" t="s">
        <v>139</v>
      </c>
      <c r="BP94" s="10">
        <v>6418370636</v>
      </c>
      <c r="BQ94" s="1" t="s">
        <v>619</v>
      </c>
      <c r="BR94" s="10">
        <v>910</v>
      </c>
      <c r="BS94" s="1" t="s">
        <v>757</v>
      </c>
      <c r="BT94" s="10">
        <v>7019012</v>
      </c>
      <c r="BU94" s="1" t="s">
        <v>263</v>
      </c>
      <c r="BV94" s="10">
        <v>250</v>
      </c>
      <c r="BW94" s="1" t="s">
        <v>139</v>
      </c>
      <c r="BX94" s="10">
        <v>5675715916</v>
      </c>
      <c r="BY94" s="1" t="s">
        <v>620</v>
      </c>
      <c r="BZ94" s="10">
        <v>804</v>
      </c>
      <c r="CA94" s="1" t="s">
        <v>756</v>
      </c>
      <c r="CB94" s="10">
        <v>0</v>
      </c>
      <c r="CC94" s="1" t="s">
        <v>167</v>
      </c>
      <c r="CD94" s="10">
        <v>0</v>
      </c>
      <c r="CE94" s="1" t="s">
        <v>139</v>
      </c>
      <c r="CF94" s="10">
        <v>4062872544</v>
      </c>
      <c r="CG94" s="1" t="s">
        <v>567</v>
      </c>
      <c r="CH94" s="10">
        <v>576</v>
      </c>
      <c r="CI94" s="10">
        <v>70431690</v>
      </c>
      <c r="CJ94" s="10">
        <v>23024322</v>
      </c>
      <c r="CK94" s="35" t="s">
        <v>789</v>
      </c>
      <c r="CL94" s="22" t="s">
        <v>1084</v>
      </c>
      <c r="CM94" s="1" t="s">
        <v>154</v>
      </c>
      <c r="CN94" s="10">
        <v>7256000</v>
      </c>
      <c r="CO94" s="10">
        <v>-236988</v>
      </c>
      <c r="CP94" s="15">
        <v>-3.2660000000000002E-2</v>
      </c>
      <c r="CQ94" s="1" t="s">
        <v>143</v>
      </c>
      <c r="CR94" s="10">
        <v>7256000</v>
      </c>
      <c r="CS94" s="10">
        <v>-236988</v>
      </c>
      <c r="CT94" s="15">
        <v>-3.2660000000000002E-2</v>
      </c>
      <c r="CU94" s="1" t="s">
        <v>143</v>
      </c>
      <c r="CV94" s="10">
        <v>0</v>
      </c>
      <c r="CW94" s="10">
        <v>0</v>
      </c>
      <c r="CX94" s="15">
        <v>0</v>
      </c>
      <c r="CY94" s="1" t="s">
        <v>169</v>
      </c>
      <c r="CZ94" s="1" t="s">
        <v>144</v>
      </c>
      <c r="DA94" s="10">
        <v>7481000</v>
      </c>
      <c r="DB94" s="37" t="s">
        <v>877</v>
      </c>
      <c r="DC94" s="10">
        <v>65257000</v>
      </c>
      <c r="DD94" s="37" t="s">
        <v>900</v>
      </c>
      <c r="DE94" s="39" t="s">
        <v>1053</v>
      </c>
      <c r="DF94" s="10">
        <v>16640524809</v>
      </c>
      <c r="DG94" s="10">
        <v>49813517143</v>
      </c>
      <c r="DH94" s="10">
        <v>7019012</v>
      </c>
      <c r="DI94" s="10">
        <v>7019012</v>
      </c>
      <c r="DJ94" s="10">
        <v>7019012</v>
      </c>
      <c r="DK94" s="10">
        <v>0</v>
      </c>
      <c r="DL94" s="10">
        <v>0</v>
      </c>
      <c r="DM94" s="12">
        <v>8</v>
      </c>
      <c r="DN94" s="12">
        <v>0</v>
      </c>
      <c r="DO94" s="1" t="s">
        <v>1036</v>
      </c>
      <c r="DP94" s="15">
        <v>0.10254890337</v>
      </c>
      <c r="DQ94" s="1" t="s">
        <v>145</v>
      </c>
      <c r="DR94" s="12">
        <v>3593</v>
      </c>
      <c r="DS94" s="13">
        <v>1953</v>
      </c>
      <c r="DT94" s="13">
        <v>1953</v>
      </c>
      <c r="DU94" s="13">
        <v>1953</v>
      </c>
      <c r="DV94" s="1" t="s">
        <v>1193</v>
      </c>
      <c r="DW94" s="1" t="s">
        <v>608</v>
      </c>
      <c r="DX94" s="32">
        <v>1542</v>
      </c>
      <c r="DY94" s="2" t="str">
        <f t="shared" si="8"/>
        <v>lower</v>
      </c>
      <c r="DZ94" s="33">
        <f>INDEX('[1]Statewide Per Capita for PressR'!$B$3:$B$31,MATCH(DW94,'[1]Statewide Per Capita for PressR'!$A$3:$A$31,0))</f>
        <v>4924.1661209310741</v>
      </c>
      <c r="EA94" s="1" t="s">
        <v>752</v>
      </c>
      <c r="EB94" s="32">
        <f t="shared" si="11"/>
        <v>485.67559863169896</v>
      </c>
      <c r="EC94" s="2" t="str">
        <f t="shared" si="9"/>
        <v>higher</v>
      </c>
      <c r="ED94" s="33">
        <f>INDEX('[1]Statewide Per Capita for PressR'!$B$3:$B$31,MATCH(EA94,'[1]Statewide Per Capita for PressR'!$A$3:$A$31,0))</f>
        <v>36.764395811916003</v>
      </c>
      <c r="EE94" s="1" t="s">
        <v>760</v>
      </c>
      <c r="EF94" s="2">
        <f t="shared" si="12"/>
        <v>374.14481185860888</v>
      </c>
      <c r="EG94" s="2" t="str">
        <f t="shared" si="10"/>
        <v>higher</v>
      </c>
      <c r="EH94" s="33">
        <f>INDEX('[1]Statewide Per Capita for PressR'!$B$3:$B$31,MATCH(EE94,'[1]Statewide Per Capita for PressR'!$A$3:$A$31,0))</f>
        <v>317.28124658309576</v>
      </c>
      <c r="EJ94" s="2"/>
    </row>
    <row r="95" spans="1:140" x14ac:dyDescent="0.25">
      <c r="A95" s="1">
        <v>94</v>
      </c>
      <c r="B95" s="1" t="s">
        <v>432</v>
      </c>
      <c r="C95" s="10">
        <v>3307236384</v>
      </c>
      <c r="D95" s="35" t="s">
        <v>832</v>
      </c>
      <c r="E95" s="2">
        <v>5</v>
      </c>
      <c r="F95" s="1" t="s">
        <v>355</v>
      </c>
      <c r="G95" s="2">
        <v>6</v>
      </c>
      <c r="H95" s="1" t="s">
        <v>275</v>
      </c>
      <c r="I95" s="2">
        <v>11</v>
      </c>
      <c r="J95" s="1" t="s">
        <v>184</v>
      </c>
      <c r="K95" s="2">
        <v>6</v>
      </c>
      <c r="L95" s="1" t="s">
        <v>275</v>
      </c>
      <c r="M95" s="2">
        <v>1</v>
      </c>
      <c r="N95" s="1" t="s">
        <v>159</v>
      </c>
      <c r="O95" s="2">
        <v>3</v>
      </c>
      <c r="P95" s="1" t="s">
        <v>352</v>
      </c>
      <c r="Q95" s="2">
        <v>3</v>
      </c>
      <c r="R95" s="1" t="s">
        <v>352</v>
      </c>
      <c r="S95" s="2">
        <v>3</v>
      </c>
      <c r="T95" s="1" t="s">
        <v>711</v>
      </c>
      <c r="U95" s="2">
        <v>9</v>
      </c>
      <c r="V95" s="1" t="s">
        <v>678</v>
      </c>
      <c r="W95" s="12">
        <v>582.67999999999995</v>
      </c>
      <c r="X95" s="12">
        <v>128095</v>
      </c>
      <c r="Y95" s="12">
        <v>260815</v>
      </c>
      <c r="Z95" s="10">
        <v>12680</v>
      </c>
      <c r="AA95" s="12">
        <v>448</v>
      </c>
      <c r="AB95" s="24" t="s">
        <v>1100</v>
      </c>
      <c r="AC95" s="14">
        <v>132720</v>
      </c>
      <c r="AD95" s="1">
        <v>187</v>
      </c>
      <c r="AE95" s="12">
        <v>7051339</v>
      </c>
      <c r="AF95" s="41" t="s">
        <v>136</v>
      </c>
      <c r="AG95" s="13">
        <v>1610467416</v>
      </c>
      <c r="AH95" s="35" t="s">
        <v>791</v>
      </c>
      <c r="AI95" s="41" t="s">
        <v>756</v>
      </c>
      <c r="AJ95" s="10">
        <v>555250000</v>
      </c>
      <c r="AK95" s="35" t="s">
        <v>873</v>
      </c>
      <c r="AL95" s="41" t="s">
        <v>611</v>
      </c>
      <c r="AM95" s="10">
        <v>415666626</v>
      </c>
      <c r="AN95" s="35" t="s">
        <v>909</v>
      </c>
      <c r="AO95" s="1" t="s">
        <v>137</v>
      </c>
      <c r="AP95" s="10">
        <v>202930157</v>
      </c>
      <c r="AQ95" s="1" t="s">
        <v>590</v>
      </c>
      <c r="AR95" s="1" t="s">
        <v>757</v>
      </c>
      <c r="AS95" s="10">
        <v>186458000</v>
      </c>
      <c r="AT95" s="1" t="s">
        <v>738</v>
      </c>
      <c r="AU95" s="1" t="s">
        <v>136</v>
      </c>
      <c r="AV95" s="10">
        <v>1610467416</v>
      </c>
      <c r="AW95" s="32" t="s">
        <v>791</v>
      </c>
      <c r="AX95" s="10">
        <v>6175</v>
      </c>
      <c r="AY95" s="1" t="s">
        <v>141</v>
      </c>
      <c r="AZ95" s="10">
        <v>34721964611</v>
      </c>
      <c r="BA95" s="1" t="s">
        <v>616</v>
      </c>
      <c r="BB95" s="10">
        <v>4924</v>
      </c>
      <c r="BC95" s="1" t="s">
        <v>617</v>
      </c>
      <c r="BD95" s="10">
        <v>109640000</v>
      </c>
      <c r="BE95" s="1" t="s">
        <v>593</v>
      </c>
      <c r="BF95" s="10">
        <v>420</v>
      </c>
      <c r="BG95" s="1" t="s">
        <v>139</v>
      </c>
      <c r="BH95" s="10">
        <v>6816175940</v>
      </c>
      <c r="BI95" s="1" t="s">
        <v>618</v>
      </c>
      <c r="BJ95" s="10">
        <v>966</v>
      </c>
      <c r="BK95" s="1" t="s">
        <v>611</v>
      </c>
      <c r="BL95" s="10">
        <v>415666626</v>
      </c>
      <c r="BM95" s="1" t="s">
        <v>737</v>
      </c>
      <c r="BN95" s="10">
        <v>1594</v>
      </c>
      <c r="BO95" s="1" t="s">
        <v>141</v>
      </c>
      <c r="BP95" s="10">
        <v>6418370636</v>
      </c>
      <c r="BQ95" s="1" t="s">
        <v>619</v>
      </c>
      <c r="BR95" s="10">
        <v>910</v>
      </c>
      <c r="BS95" s="1" t="s">
        <v>757</v>
      </c>
      <c r="BT95" s="10">
        <v>186458000</v>
      </c>
      <c r="BU95" s="1" t="s">
        <v>738</v>
      </c>
      <c r="BV95" s="10">
        <v>715</v>
      </c>
      <c r="BW95" s="1" t="s">
        <v>139</v>
      </c>
      <c r="BX95" s="10">
        <v>5675715916</v>
      </c>
      <c r="BY95" s="1" t="s">
        <v>620</v>
      </c>
      <c r="BZ95" s="10">
        <v>804</v>
      </c>
      <c r="CA95" s="1" t="s">
        <v>756</v>
      </c>
      <c r="CB95" s="10">
        <v>555250000</v>
      </c>
      <c r="CC95" s="1" t="s">
        <v>736</v>
      </c>
      <c r="CD95" s="10">
        <v>2129</v>
      </c>
      <c r="CE95" s="1" t="s">
        <v>141</v>
      </c>
      <c r="CF95" s="10">
        <v>4062872544</v>
      </c>
      <c r="CG95" s="1" t="s">
        <v>567</v>
      </c>
      <c r="CH95" s="10">
        <v>576</v>
      </c>
      <c r="CI95" s="10">
        <v>2848256718</v>
      </c>
      <c r="CJ95" s="10">
        <v>458979666</v>
      </c>
      <c r="CK95" s="35" t="s">
        <v>1110</v>
      </c>
      <c r="CL95" s="22" t="s">
        <v>1037</v>
      </c>
      <c r="CM95" s="1" t="s">
        <v>154</v>
      </c>
      <c r="CN95" s="10">
        <v>146005000</v>
      </c>
      <c r="CO95" s="10">
        <v>40453000</v>
      </c>
      <c r="CP95" s="15">
        <v>0.27706500000000001</v>
      </c>
      <c r="CQ95" s="1" t="s">
        <v>155</v>
      </c>
      <c r="CR95" s="10">
        <v>136885000</v>
      </c>
      <c r="CS95" s="10">
        <v>44303000</v>
      </c>
      <c r="CT95" s="15">
        <v>0.32365100000000002</v>
      </c>
      <c r="CU95" s="1" t="s">
        <v>155</v>
      </c>
      <c r="CV95" s="10">
        <v>444000000</v>
      </c>
      <c r="CW95" s="10">
        <v>111250000</v>
      </c>
      <c r="CX95" s="15">
        <v>0.2505630630631</v>
      </c>
      <c r="CY95" s="1" t="s">
        <v>155</v>
      </c>
      <c r="CZ95" s="1" t="s">
        <v>144</v>
      </c>
      <c r="DA95" s="10">
        <v>829487184</v>
      </c>
      <c r="DB95" s="37" t="s">
        <v>936</v>
      </c>
      <c r="DC95" s="10">
        <v>2954388384</v>
      </c>
      <c r="DD95" s="37" t="s">
        <v>832</v>
      </c>
      <c r="DE95" s="39" t="s">
        <v>1070</v>
      </c>
      <c r="DF95" s="10">
        <v>16640524809</v>
      </c>
      <c r="DG95" s="10">
        <v>49813517143</v>
      </c>
      <c r="DH95" s="10">
        <v>762208000</v>
      </c>
      <c r="DI95" s="10">
        <v>186458000</v>
      </c>
      <c r="DJ95" s="10">
        <v>181188000</v>
      </c>
      <c r="DK95" s="10">
        <v>555250000</v>
      </c>
      <c r="DL95" s="10">
        <v>20500000</v>
      </c>
      <c r="DM95" s="12">
        <v>56</v>
      </c>
      <c r="DN95" s="12">
        <v>1</v>
      </c>
      <c r="DO95" s="1" t="s">
        <v>1080</v>
      </c>
      <c r="DP95" s="15">
        <v>0.10254890337</v>
      </c>
      <c r="DQ95" s="1" t="s">
        <v>145</v>
      </c>
      <c r="DR95" s="12">
        <v>42677</v>
      </c>
      <c r="DS95" s="13">
        <v>5341</v>
      </c>
      <c r="DT95" s="13">
        <v>4369</v>
      </c>
      <c r="DU95" s="13">
        <v>17860</v>
      </c>
      <c r="DV95" s="1" t="s">
        <v>1195</v>
      </c>
      <c r="DW95" s="1" t="s">
        <v>608</v>
      </c>
      <c r="DX95" s="32">
        <v>6175</v>
      </c>
      <c r="DY95" s="2" t="str">
        <f t="shared" si="8"/>
        <v>higher</v>
      </c>
      <c r="DZ95" s="33">
        <f>INDEX('[1]Statewide Per Capita for PressR'!$B$3:$B$31,MATCH(DW95,'[1]Statewide Per Capita for PressR'!$A$3:$A$31,0))</f>
        <v>4924.1661209310741</v>
      </c>
      <c r="EA95" s="1" t="s">
        <v>755</v>
      </c>
      <c r="EB95" s="32">
        <f t="shared" si="11"/>
        <v>2128.9036290090676</v>
      </c>
      <c r="EC95" s="2" t="str">
        <f t="shared" si="9"/>
        <v>higher</v>
      </c>
      <c r="ED95" s="33">
        <f>INDEX('[1]Statewide Per Capita for PressR'!$B$3:$B$31,MATCH(EA95,'[1]Statewide Per Capita for PressR'!$A$3:$A$31,0))</f>
        <v>576.18454367319453</v>
      </c>
      <c r="EE95" s="1" t="s">
        <v>749</v>
      </c>
      <c r="EF95" s="2">
        <f t="shared" si="12"/>
        <v>1593.7220865364338</v>
      </c>
      <c r="EG95" s="2" t="str">
        <f t="shared" si="10"/>
        <v>higher</v>
      </c>
      <c r="EH95" s="33">
        <f>INDEX('[1]Statewide Per Capita for PressR'!$B$3:$B$31,MATCH(EE95,'[1]Statewide Per Capita for PressR'!$A$3:$A$31,0))</f>
        <v>910.23430244950634</v>
      </c>
      <c r="EJ95" s="2"/>
    </row>
    <row r="96" spans="1:140" x14ac:dyDescent="0.25">
      <c r="A96" s="1">
        <v>95</v>
      </c>
      <c r="B96" s="1" t="s">
        <v>434</v>
      </c>
      <c r="C96" s="10">
        <v>2049224388</v>
      </c>
      <c r="D96" s="35" t="s">
        <v>791</v>
      </c>
      <c r="E96" s="2">
        <v>8</v>
      </c>
      <c r="F96" s="1" t="s">
        <v>381</v>
      </c>
      <c r="G96" s="2">
        <v>10</v>
      </c>
      <c r="H96" s="1" t="s">
        <v>174</v>
      </c>
      <c r="I96" s="2">
        <v>10</v>
      </c>
      <c r="J96" s="1" t="s">
        <v>174</v>
      </c>
      <c r="K96" s="2">
        <v>13</v>
      </c>
      <c r="L96" s="1" t="s">
        <v>191</v>
      </c>
      <c r="M96" s="2">
        <v>3</v>
      </c>
      <c r="N96" s="1" t="s">
        <v>352</v>
      </c>
      <c r="O96" s="2">
        <v>7</v>
      </c>
      <c r="P96" s="1" t="s">
        <v>290</v>
      </c>
      <c r="Q96" s="2">
        <v>2</v>
      </c>
      <c r="R96" s="1" t="s">
        <v>274</v>
      </c>
      <c r="S96" s="2">
        <v>5</v>
      </c>
      <c r="T96" s="1" t="s">
        <v>640</v>
      </c>
      <c r="U96" s="2">
        <v>2</v>
      </c>
      <c r="V96" s="1" t="s">
        <v>722</v>
      </c>
      <c r="W96" s="12">
        <v>570.57000000000005</v>
      </c>
      <c r="X96" s="12">
        <v>89277</v>
      </c>
      <c r="Y96" s="12">
        <v>158555</v>
      </c>
      <c r="Z96" s="10">
        <v>12924</v>
      </c>
      <c r="AA96" s="12">
        <v>278</v>
      </c>
      <c r="AB96" s="24" t="s">
        <v>1101</v>
      </c>
      <c r="AC96" s="14">
        <v>69278</v>
      </c>
      <c r="AD96" s="1">
        <v>189</v>
      </c>
      <c r="AE96" s="12">
        <v>7051339</v>
      </c>
      <c r="AF96" s="41" t="s">
        <v>136</v>
      </c>
      <c r="AG96" s="13">
        <v>851680395</v>
      </c>
      <c r="AH96" s="35" t="s">
        <v>844</v>
      </c>
      <c r="AI96" s="41" t="s">
        <v>756</v>
      </c>
      <c r="AJ96" s="10">
        <v>652000000</v>
      </c>
      <c r="AK96" s="35" t="s">
        <v>874</v>
      </c>
      <c r="AL96" s="41" t="s">
        <v>611</v>
      </c>
      <c r="AM96" s="10">
        <v>244717296</v>
      </c>
      <c r="AN96" s="35" t="s">
        <v>910</v>
      </c>
      <c r="AO96" s="1" t="s">
        <v>757</v>
      </c>
      <c r="AP96" s="10">
        <v>132008500</v>
      </c>
      <c r="AQ96" s="1" t="s">
        <v>741</v>
      </c>
      <c r="AR96" s="1" t="s">
        <v>735</v>
      </c>
      <c r="AS96" s="10">
        <v>52065126</v>
      </c>
      <c r="AT96" s="1" t="s">
        <v>742</v>
      </c>
      <c r="AU96" s="1" t="s">
        <v>136</v>
      </c>
      <c r="AV96" s="10">
        <v>851680395</v>
      </c>
      <c r="AW96" s="32" t="s">
        <v>844</v>
      </c>
      <c r="AX96" s="10">
        <v>5372</v>
      </c>
      <c r="AY96" s="1" t="s">
        <v>141</v>
      </c>
      <c r="AZ96" s="10">
        <v>34721964611</v>
      </c>
      <c r="BA96" s="1" t="s">
        <v>616</v>
      </c>
      <c r="BB96" s="10">
        <v>4924</v>
      </c>
      <c r="BC96" s="1" t="s">
        <v>617</v>
      </c>
      <c r="BD96" s="10">
        <v>15500000</v>
      </c>
      <c r="BE96" s="1" t="s">
        <v>435</v>
      </c>
      <c r="BF96" s="10">
        <v>98</v>
      </c>
      <c r="BG96" s="1" t="s">
        <v>139</v>
      </c>
      <c r="BH96" s="10">
        <v>6816175940</v>
      </c>
      <c r="BI96" s="1" t="s">
        <v>618</v>
      </c>
      <c r="BJ96" s="10">
        <v>966</v>
      </c>
      <c r="BK96" s="1" t="s">
        <v>611</v>
      </c>
      <c r="BL96" s="10">
        <v>244717296</v>
      </c>
      <c r="BM96" s="1" t="s">
        <v>740</v>
      </c>
      <c r="BN96" s="10">
        <v>1543</v>
      </c>
      <c r="BO96" s="1" t="s">
        <v>141</v>
      </c>
      <c r="BP96" s="10">
        <v>6418370636</v>
      </c>
      <c r="BQ96" s="1" t="s">
        <v>619</v>
      </c>
      <c r="BR96" s="10">
        <v>910</v>
      </c>
      <c r="BS96" s="1" t="s">
        <v>757</v>
      </c>
      <c r="BT96" s="10">
        <v>132008500</v>
      </c>
      <c r="BU96" s="1" t="s">
        <v>741</v>
      </c>
      <c r="BV96" s="10">
        <v>833</v>
      </c>
      <c r="BW96" s="1" t="s">
        <v>141</v>
      </c>
      <c r="BX96" s="10">
        <v>5675715916</v>
      </c>
      <c r="BY96" s="1" t="s">
        <v>620</v>
      </c>
      <c r="BZ96" s="10">
        <v>804</v>
      </c>
      <c r="CA96" s="1" t="s">
        <v>756</v>
      </c>
      <c r="CB96" s="10">
        <v>652000000</v>
      </c>
      <c r="CC96" s="1" t="s">
        <v>739</v>
      </c>
      <c r="CD96" s="10">
        <v>4112</v>
      </c>
      <c r="CE96" s="1" t="s">
        <v>141</v>
      </c>
      <c r="CF96" s="10">
        <v>4062872544</v>
      </c>
      <c r="CG96" s="1" t="s">
        <v>567</v>
      </c>
      <c r="CH96" s="10">
        <v>576</v>
      </c>
      <c r="CI96" s="10">
        <v>1905516565</v>
      </c>
      <c r="CJ96" s="10">
        <v>143707823</v>
      </c>
      <c r="CK96" s="35" t="s">
        <v>796</v>
      </c>
      <c r="CL96" s="22" t="s">
        <v>1047</v>
      </c>
      <c r="CM96" s="1" t="s">
        <v>154</v>
      </c>
      <c r="CN96" s="10">
        <v>145298500</v>
      </c>
      <c r="CO96" s="10">
        <v>-13290000</v>
      </c>
      <c r="CP96" s="15">
        <v>-9.1466000000000006E-2</v>
      </c>
      <c r="CQ96" s="1" t="s">
        <v>143</v>
      </c>
      <c r="CR96" s="10">
        <v>143448500</v>
      </c>
      <c r="CS96" s="10">
        <v>-13290000</v>
      </c>
      <c r="CT96" s="15">
        <v>-9.2646000000000006E-2</v>
      </c>
      <c r="CU96" s="1" t="s">
        <v>143</v>
      </c>
      <c r="CV96" s="10">
        <v>612000000</v>
      </c>
      <c r="CW96" s="10">
        <v>40000000</v>
      </c>
      <c r="CX96" s="15">
        <v>6.5359477124199997E-2</v>
      </c>
      <c r="CY96" s="1" t="s">
        <v>155</v>
      </c>
      <c r="CZ96" s="1" t="s">
        <v>144</v>
      </c>
      <c r="DA96" s="10">
        <v>272597192</v>
      </c>
      <c r="DB96" s="37" t="s">
        <v>937</v>
      </c>
      <c r="DC96" s="10">
        <v>1892135888</v>
      </c>
      <c r="DD96" s="37" t="s">
        <v>791</v>
      </c>
      <c r="DE96" s="39" t="s">
        <v>1033</v>
      </c>
      <c r="DF96" s="10">
        <v>16640524809</v>
      </c>
      <c r="DG96" s="10">
        <v>49813517143</v>
      </c>
      <c r="DH96" s="10">
        <v>786658500</v>
      </c>
      <c r="DI96" s="10">
        <v>132008500</v>
      </c>
      <c r="DJ96" s="10">
        <v>130158500</v>
      </c>
      <c r="DK96" s="10">
        <v>652000000</v>
      </c>
      <c r="DL96" s="10">
        <v>2650000</v>
      </c>
      <c r="DM96" s="12">
        <v>30</v>
      </c>
      <c r="DN96" s="12">
        <v>1</v>
      </c>
      <c r="DO96" s="1" t="s">
        <v>1080</v>
      </c>
      <c r="DP96" s="15">
        <v>0.10254890337</v>
      </c>
      <c r="DQ96" s="1" t="s">
        <v>145</v>
      </c>
      <c r="DR96" s="12">
        <v>21917</v>
      </c>
      <c r="DS96" s="13">
        <v>5961</v>
      </c>
      <c r="DT96" s="13">
        <v>6023</v>
      </c>
      <c r="DU96" s="13">
        <v>35892</v>
      </c>
      <c r="DV96" s="1" t="s">
        <v>1194</v>
      </c>
      <c r="DW96" s="1" t="s">
        <v>608</v>
      </c>
      <c r="DX96" s="32">
        <v>5372</v>
      </c>
      <c r="DY96" s="2" t="str">
        <f t="shared" si="8"/>
        <v>higher</v>
      </c>
      <c r="DZ96" s="33">
        <f>INDEX('[1]Statewide Per Capita for PressR'!$B$3:$B$31,MATCH(DW96,'[1]Statewide Per Capita for PressR'!$A$3:$A$31,0))</f>
        <v>4924.1661209310741</v>
      </c>
      <c r="EA96" s="1" t="s">
        <v>755</v>
      </c>
      <c r="EB96" s="32">
        <f t="shared" si="11"/>
        <v>4112.1377440005044</v>
      </c>
      <c r="EC96" s="2" t="str">
        <f t="shared" si="9"/>
        <v>higher</v>
      </c>
      <c r="ED96" s="33">
        <f>INDEX('[1]Statewide Per Capita for PressR'!$B$3:$B$31,MATCH(EA96,'[1]Statewide Per Capita for PressR'!$A$3:$A$31,0))</f>
        <v>576.18454367319453</v>
      </c>
      <c r="EE96" s="1" t="s">
        <v>749</v>
      </c>
      <c r="EF96" s="2">
        <f t="shared" si="12"/>
        <v>1543.4221311216927</v>
      </c>
      <c r="EG96" s="2" t="str">
        <f t="shared" si="10"/>
        <v>higher</v>
      </c>
      <c r="EH96" s="33">
        <f>INDEX('[1]Statewide Per Capita for PressR'!$B$3:$B$31,MATCH(EE96,'[1]Statewide Per Capita for PressR'!$A$3:$A$31,0))</f>
        <v>910.23430244950634</v>
      </c>
      <c r="EJ96" s="2"/>
    </row>
    <row r="97" spans="1:137" x14ac:dyDescent="0.25">
      <c r="A97" s="1">
        <v>99</v>
      </c>
      <c r="B97" s="1" t="s">
        <v>436</v>
      </c>
      <c r="C97" s="10">
        <v>5095168535</v>
      </c>
      <c r="D97" s="35" t="s">
        <v>779</v>
      </c>
      <c r="E97" s="1" t="s">
        <v>144</v>
      </c>
      <c r="F97" s="1" t="s">
        <v>144</v>
      </c>
      <c r="G97" s="1" t="s">
        <v>144</v>
      </c>
      <c r="H97" s="1" t="s">
        <v>144</v>
      </c>
      <c r="I97" s="1" t="s">
        <v>144</v>
      </c>
      <c r="J97" s="1" t="s">
        <v>144</v>
      </c>
      <c r="K97" s="1" t="s">
        <v>144</v>
      </c>
      <c r="L97" s="1" t="s">
        <v>144</v>
      </c>
      <c r="M97" s="1" t="s">
        <v>144</v>
      </c>
      <c r="N97" s="1" t="s">
        <v>144</v>
      </c>
      <c r="O97" s="1" t="s">
        <v>144</v>
      </c>
      <c r="P97" s="1" t="s">
        <v>144</v>
      </c>
      <c r="Q97" s="1" t="s">
        <v>144</v>
      </c>
      <c r="R97" s="1" t="s">
        <v>144</v>
      </c>
      <c r="S97" s="1" t="s">
        <v>144</v>
      </c>
      <c r="T97" s="1" t="s">
        <v>144</v>
      </c>
      <c r="U97" s="2">
        <v>96</v>
      </c>
      <c r="V97" s="1" t="s">
        <v>743</v>
      </c>
      <c r="W97" s="1" t="s">
        <v>144</v>
      </c>
      <c r="X97" s="1" t="s">
        <v>144</v>
      </c>
      <c r="Y97" s="1" t="s">
        <v>144</v>
      </c>
      <c r="Z97" s="1" t="s">
        <v>144</v>
      </c>
      <c r="AA97" s="1" t="s">
        <v>144</v>
      </c>
      <c r="AB97" s="26" t="s">
        <v>144</v>
      </c>
      <c r="AC97" s="1" t="s">
        <v>144</v>
      </c>
      <c r="AD97" s="1" t="s">
        <v>144</v>
      </c>
      <c r="AE97" s="2">
        <v>7051339</v>
      </c>
      <c r="AF97" s="41" t="s">
        <v>136</v>
      </c>
      <c r="AG97" s="2">
        <v>3784073228</v>
      </c>
      <c r="AH97" s="35" t="s">
        <v>857</v>
      </c>
      <c r="AI97" s="41" t="s">
        <v>611</v>
      </c>
      <c r="AJ97" s="2">
        <v>448902310</v>
      </c>
      <c r="AK97" s="35" t="s">
        <v>875</v>
      </c>
      <c r="AL97" s="41" t="s">
        <v>632</v>
      </c>
      <c r="AM97" s="2">
        <v>256405000</v>
      </c>
      <c r="AN97" s="35" t="s">
        <v>911</v>
      </c>
      <c r="AO97" s="1" t="s">
        <v>617</v>
      </c>
      <c r="AP97" s="2">
        <v>254094798</v>
      </c>
      <c r="AQ97" s="1" t="s">
        <v>745</v>
      </c>
      <c r="AR97" s="1" t="s">
        <v>137</v>
      </c>
      <c r="AS97" s="2">
        <v>142955000</v>
      </c>
      <c r="AT97" s="1" t="s">
        <v>746</v>
      </c>
      <c r="AU97" s="1" t="s">
        <v>136</v>
      </c>
      <c r="AV97" s="2">
        <v>3784073228</v>
      </c>
      <c r="AW97" s="32" t="s">
        <v>845</v>
      </c>
      <c r="AX97" s="1" t="s">
        <v>144</v>
      </c>
      <c r="AY97" s="1" t="s">
        <v>594</v>
      </c>
      <c r="AZ97" s="2">
        <v>34721964611</v>
      </c>
      <c r="BA97" s="1" t="s">
        <v>616</v>
      </c>
      <c r="BB97" s="2">
        <v>4924</v>
      </c>
      <c r="BC97" s="1" t="s">
        <v>617</v>
      </c>
      <c r="BD97" s="2">
        <v>254094798</v>
      </c>
      <c r="BE97" s="1" t="s">
        <v>745</v>
      </c>
      <c r="BF97" s="1" t="s">
        <v>144</v>
      </c>
      <c r="BG97" s="1" t="s">
        <v>594</v>
      </c>
      <c r="BH97" s="2">
        <v>6816175940</v>
      </c>
      <c r="BI97" s="1" t="s">
        <v>618</v>
      </c>
      <c r="BJ97" s="2">
        <v>966</v>
      </c>
      <c r="BK97" s="1" t="s">
        <v>611</v>
      </c>
      <c r="BL97" s="2">
        <v>448902310</v>
      </c>
      <c r="BM97" s="1" t="s">
        <v>744</v>
      </c>
      <c r="BN97" s="1" t="s">
        <v>144</v>
      </c>
      <c r="BO97" s="1" t="s">
        <v>594</v>
      </c>
      <c r="BP97" s="2">
        <v>6418370636</v>
      </c>
      <c r="BQ97" s="1" t="s">
        <v>619</v>
      </c>
      <c r="BR97" s="2">
        <v>910</v>
      </c>
      <c r="BS97" s="1" t="s">
        <v>757</v>
      </c>
      <c r="BT97" s="2">
        <v>0</v>
      </c>
      <c r="BU97" s="1" t="s">
        <v>167</v>
      </c>
      <c r="BV97" s="1" t="s">
        <v>144</v>
      </c>
      <c r="BW97" s="1" t="s">
        <v>594</v>
      </c>
      <c r="BX97" s="2">
        <v>5675715916</v>
      </c>
      <c r="BY97" s="1" t="s">
        <v>620</v>
      </c>
      <c r="BZ97" s="2">
        <v>804</v>
      </c>
      <c r="CA97" s="1" t="s">
        <v>756</v>
      </c>
      <c r="CB97" s="2">
        <v>0</v>
      </c>
      <c r="CC97" s="1" t="s">
        <v>167</v>
      </c>
      <c r="CD97" s="1" t="s">
        <v>144</v>
      </c>
      <c r="CE97" s="1" t="s">
        <v>594</v>
      </c>
      <c r="CF97" s="2">
        <v>4062872544</v>
      </c>
      <c r="CG97" s="1" t="s">
        <v>567</v>
      </c>
      <c r="CH97" s="2">
        <v>576</v>
      </c>
      <c r="CI97" s="2">
        <v>4979012532</v>
      </c>
      <c r="CJ97" s="2">
        <v>116156003</v>
      </c>
      <c r="CK97" s="35" t="s">
        <v>837</v>
      </c>
      <c r="CL97" s="1" t="s">
        <v>1040</v>
      </c>
      <c r="CM97" s="1" t="s">
        <v>154</v>
      </c>
      <c r="CN97" s="2">
        <v>0</v>
      </c>
      <c r="CO97" s="2">
        <v>0</v>
      </c>
      <c r="CP97" s="2">
        <v>0</v>
      </c>
      <c r="CQ97" s="1" t="s">
        <v>169</v>
      </c>
      <c r="CR97" s="2">
        <v>0</v>
      </c>
      <c r="CS97" s="2">
        <v>0</v>
      </c>
      <c r="CT97" s="15">
        <v>0</v>
      </c>
      <c r="CU97" s="1" t="s">
        <v>169</v>
      </c>
      <c r="CV97" s="2">
        <v>0</v>
      </c>
      <c r="CW97" s="2">
        <v>0</v>
      </c>
      <c r="CX97" s="2">
        <v>0</v>
      </c>
      <c r="CY97" s="1" t="s">
        <v>169</v>
      </c>
      <c r="CZ97" s="1" t="s">
        <v>144</v>
      </c>
      <c r="DA97" s="2">
        <v>962351847</v>
      </c>
      <c r="DB97" s="37" t="s">
        <v>938</v>
      </c>
      <c r="DC97" s="2">
        <v>4505298737</v>
      </c>
      <c r="DD97" s="37" t="s">
        <v>779</v>
      </c>
      <c r="DE97" s="39" t="s">
        <v>1063</v>
      </c>
      <c r="DF97" s="2">
        <v>16640524809</v>
      </c>
      <c r="DG97" s="2">
        <v>49813517143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1" t="s">
        <v>1080</v>
      </c>
      <c r="DP97" s="15" t="s">
        <v>144</v>
      </c>
      <c r="DQ97" s="1" t="s">
        <v>144</v>
      </c>
      <c r="DR97" s="2">
        <v>0</v>
      </c>
      <c r="DS97" s="2">
        <v>0</v>
      </c>
      <c r="DT97" s="2">
        <v>0</v>
      </c>
      <c r="DU97" s="2">
        <v>0</v>
      </c>
      <c r="DV97" s="1" t="s">
        <v>144</v>
      </c>
      <c r="DW97" s="1" t="s">
        <v>608</v>
      </c>
      <c r="DX97" s="2" t="e">
        <v>#VALUE!</v>
      </c>
      <c r="DY97" s="2" t="s">
        <v>607</v>
      </c>
      <c r="EA97" s="1" t="s">
        <v>749</v>
      </c>
      <c r="EB97" s="1"/>
      <c r="EC97" s="1"/>
      <c r="EE97" s="1" t="s">
        <v>759</v>
      </c>
      <c r="EF97" s="1"/>
      <c r="EG97" s="1"/>
    </row>
  </sheetData>
  <autoFilter ref="A1:EH97" xr:uid="{393C6122-A842-4FEE-BFC0-37B4BEE668F9}"/>
  <dataConsolidate>
    <dataRefs count="1">
      <dataRef ref="AW2:AX2" sheet="County_Totals"/>
    </dataRefs>
  </dataConsolid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Description</vt:lpstr>
      <vt:lpstr>County_Totals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S. Patterson</dc:creator>
  <cp:lastModifiedBy>Tyler Carpenter</cp:lastModifiedBy>
  <dcterms:created xsi:type="dcterms:W3CDTF">2022-02-01T17:15:50Z</dcterms:created>
  <dcterms:modified xsi:type="dcterms:W3CDTF">2024-02-07T21:44:06Z</dcterms:modified>
</cp:coreProperties>
</file>