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9035" windowHeight="11760"/>
  </bookViews>
  <sheets>
    <sheet name="Pg1" sheetId="4" r:id="rId1"/>
    <sheet name="Pg2" sheetId="8" r:id="rId2"/>
    <sheet name="Pg3" sheetId="5" r:id="rId3"/>
    <sheet name="Pg4" sheetId="6" r:id="rId4"/>
    <sheet name="Pg5" sheetId="7" r:id="rId5"/>
    <sheet name="Pg6" sheetId="9" r:id="rId6"/>
    <sheet name="Pg7" sheetId="10" r:id="rId7"/>
    <sheet name="Pg8" sheetId="11" r:id="rId8"/>
    <sheet name="Pg9" sheetId="12" r:id="rId9"/>
    <sheet name="Pg10" sheetId="14" r:id="rId10"/>
    <sheet name="Pg11" sheetId="15" r:id="rId11"/>
    <sheet name="Pg12" sheetId="16" r:id="rId12"/>
    <sheet name="Pg13" sheetId="17" r:id="rId13"/>
    <sheet name="Pg14" sheetId="18" r:id="rId14"/>
    <sheet name="Pg15" sheetId="19" r:id="rId15"/>
    <sheet name="Pg16" sheetId="20" r:id="rId16"/>
    <sheet name="Pg17" sheetId="21" r:id="rId17"/>
    <sheet name="Pg18" sheetId="22" r:id="rId18"/>
  </sheets>
  <definedNames>
    <definedName name="\Z" localSheetId="9">'Pg10'!$A$62:$A$65</definedName>
    <definedName name="\Z" localSheetId="10">'Pg11'!$A$61:$A$67</definedName>
    <definedName name="\Z" localSheetId="11">'Pg12'!$A$62:$A$65</definedName>
    <definedName name="\Z" localSheetId="12">'Pg13'!$A$62:$A$65</definedName>
    <definedName name="\Z" localSheetId="13">'Pg14'!$A$61:$A$64</definedName>
    <definedName name="\Z" localSheetId="14">#REF!</definedName>
    <definedName name="\Z" localSheetId="15">#REF!</definedName>
    <definedName name="\Z" localSheetId="16">#REF!</definedName>
    <definedName name="\Z" localSheetId="17">#REF!</definedName>
    <definedName name="\Z" localSheetId="1">'Pg2'!$A$43:$A$50</definedName>
    <definedName name="\Z" localSheetId="8">'Pg9'!$A$58:$A$59</definedName>
    <definedName name="\Z">'Pg1'!$A$43:$A$50</definedName>
    <definedName name="_xlnm.Print_Area" localSheetId="0">'Pg1'!$A$1:$H$38</definedName>
    <definedName name="_xlnm.Print_Area" localSheetId="9">'Pg10'!$A$1:$F$53</definedName>
    <definedName name="_xlnm.Print_Area" localSheetId="10">'Pg11'!$A$1:$F$53</definedName>
    <definedName name="_xlnm.Print_Area" localSheetId="11">'Pg12'!$A$1:$F$53</definedName>
    <definedName name="_xlnm.Print_Area" localSheetId="12">'Pg13'!$A$1:$F$54</definedName>
    <definedName name="_xlnm.Print_Area" localSheetId="13">'Pg14'!$A$1:$F$53</definedName>
    <definedName name="_xlnm.Print_Area" localSheetId="14">'Pg15'!$A$1:$E$56</definedName>
    <definedName name="_xlnm.Print_Area" localSheetId="15">'Pg16'!$A$1:$E$55</definedName>
    <definedName name="_xlnm.Print_Area" localSheetId="16">'Pg17'!$A$1:$E$56</definedName>
    <definedName name="_xlnm.Print_Area" localSheetId="17">'Pg18'!$A$1:$E$55</definedName>
    <definedName name="_xlnm.Print_Area" localSheetId="1">'Pg2'!$A$1:$H$38</definedName>
    <definedName name="_xlnm.Print_Area" localSheetId="2">'Pg3'!$B$1:$F$60</definedName>
    <definedName name="_xlnm.Print_Area" localSheetId="3">'Pg4'!$B$1:$F$73</definedName>
    <definedName name="_xlnm.Print_Area" localSheetId="4">'Pg5'!$A$1:$H$76</definedName>
    <definedName name="_xlnm.Print_Area" localSheetId="5">'Pg6'!$B$1:$F$60</definedName>
    <definedName name="_xlnm.Print_Area" localSheetId="6">'Pg7'!$C$1:$G$73</definedName>
    <definedName name="_xlnm.Print_Area" localSheetId="7">'Pg8'!$A$1:$I$76</definedName>
    <definedName name="_xlnm.Print_Area" localSheetId="8">'Pg9'!$A$1:$F$53</definedName>
  </definedNames>
  <calcPr calcId="145621"/>
</workbook>
</file>

<file path=xl/calcChain.xml><?xml version="1.0" encoding="utf-8"?>
<calcChain xmlns="http://schemas.openxmlformats.org/spreadsheetml/2006/main">
  <c r="B38" i="4" l="1"/>
  <c r="E36" i="4"/>
  <c r="F36" i="4" s="1"/>
  <c r="D36" i="4"/>
  <c r="C36" i="4"/>
  <c r="B36" i="4"/>
  <c r="G36" i="4"/>
  <c r="H36" i="4" s="1"/>
  <c r="B29" i="4"/>
  <c r="C29" i="4" l="1"/>
  <c r="C38" i="4" s="1"/>
  <c r="D29" i="4"/>
  <c r="D38" i="4" s="1"/>
  <c r="E29" i="4"/>
  <c r="G29" i="4" l="1"/>
  <c r="F29" i="4"/>
  <c r="E38" i="4"/>
  <c r="F38" i="4" s="1"/>
  <c r="G38" i="4" l="1"/>
  <c r="H38" i="4" s="1"/>
  <c r="H29" i="4"/>
</calcChain>
</file>

<file path=xl/sharedStrings.xml><?xml version="1.0" encoding="utf-8"?>
<sst xmlns="http://schemas.openxmlformats.org/spreadsheetml/2006/main" count="1585" uniqueCount="454">
  <si>
    <t xml:space="preserve">                                        </t>
  </si>
  <si>
    <t xml:space="preserve"> </t>
  </si>
  <si>
    <t xml:space="preserve">              TENNESSEE DEPARTMENT OF REVENUE</t>
  </si>
  <si>
    <t>COMPARATIVE STATEMENT OF COLLECTED REVENUES</t>
  </si>
  <si>
    <t xml:space="preserve">   </t>
  </si>
  <si>
    <t>PAGE # 1</t>
  </si>
  <si>
    <t>CLASS OF TAX</t>
  </si>
  <si>
    <t>January
FY 2017</t>
  </si>
  <si>
    <t>January
FY 2018</t>
  </si>
  <si>
    <t>January
FY 2019</t>
  </si>
  <si>
    <t>January FY 2017-               January FY 2018
$ Change</t>
  </si>
  <si>
    <t>January FY 2017-                          January FY 2018
% Change</t>
  </si>
  <si>
    <t>January FY 2018-               January FY 2019
$ Change</t>
  </si>
  <si>
    <t>January FY 2018-               January FY 2019
% Change</t>
  </si>
  <si>
    <t>Sales and Use</t>
  </si>
  <si>
    <t>Franchise &amp; Excise</t>
  </si>
  <si>
    <t>Business</t>
  </si>
  <si>
    <t>Gasoline</t>
  </si>
  <si>
    <t>Motor Fuel</t>
  </si>
  <si>
    <t>Petroleum Special</t>
  </si>
  <si>
    <t>Motor Vehicle Registration</t>
  </si>
  <si>
    <t>Motor Vehicle Title</t>
  </si>
  <si>
    <t>Income</t>
  </si>
  <si>
    <t>Inheritance, Gift &amp; Estate</t>
  </si>
  <si>
    <t>Tobacco</t>
  </si>
  <si>
    <t>Alcoholic Beverage</t>
  </si>
  <si>
    <t>Beer</t>
  </si>
  <si>
    <t>Mixed Drink (LBD)</t>
  </si>
  <si>
    <t>Privilege</t>
  </si>
  <si>
    <t>Gas &amp; Oil Severance</t>
  </si>
  <si>
    <t>TVA</t>
  </si>
  <si>
    <t>Miscellaneous Taxes</t>
  </si>
  <si>
    <t>TOTAL STATE COLLECTIONS</t>
  </si>
  <si>
    <t>Local Government</t>
  </si>
  <si>
    <t>Local Sales Tax</t>
  </si>
  <si>
    <t>Local Business Tax</t>
  </si>
  <si>
    <t>Local Business Tax Fees</t>
  </si>
  <si>
    <t>Mineral Tax</t>
  </si>
  <si>
    <t>Coal Severance</t>
  </si>
  <si>
    <t>TOTAL LOCAL COLLECTIONS</t>
  </si>
  <si>
    <t>TOTAL COLLECTED REVENUE</t>
  </si>
  <si>
    <t xml:space="preserve">  </t>
  </si>
  <si>
    <t>TENNESSEE DEPARTMENT OF REVENUE</t>
  </si>
  <si>
    <t xml:space="preserve">          SUMMARY OF COLLECTIONS </t>
  </si>
  <si>
    <t>PAGE # 3</t>
  </si>
  <si>
    <t xml:space="preserve"> FY 2018</t>
  </si>
  <si>
    <t xml:space="preserve"> FY 2019</t>
  </si>
  <si>
    <t>GAIN OR LOSS</t>
  </si>
  <si>
    <t>PERCENT</t>
  </si>
  <si>
    <t>SALES</t>
  </si>
  <si>
    <r>
      <rPr>
        <sz val="16"/>
        <color indexed="8"/>
        <rFont val="Open Sans Semibold"/>
        <family val="2"/>
      </rPr>
      <t>10101 Sales</t>
    </r>
    <r>
      <rPr>
        <b/>
        <sz val="16"/>
        <color indexed="8"/>
        <rFont val="Open Sans Semibold"/>
        <family val="2"/>
      </rPr>
      <t xml:space="preserve"> </t>
    </r>
  </si>
  <si>
    <t>10102 State Cable TV</t>
  </si>
  <si>
    <t>10103 State Interstate Telecomm Sales</t>
  </si>
  <si>
    <t>10104 State Sales 1% Increase 2002</t>
  </si>
  <si>
    <t>10105 State Sales Single Article</t>
  </si>
  <si>
    <t>10106 State Sales Food</t>
  </si>
  <si>
    <t>10107 Prepaid Wireless</t>
  </si>
  <si>
    <t>10109 Transportation Equity</t>
  </si>
  <si>
    <t>10110 911 Board</t>
  </si>
  <si>
    <t>TOTAL</t>
  </si>
  <si>
    <t xml:space="preserve">FRANCHISE &amp; EXCISE </t>
  </si>
  <si>
    <t>11401-11403 Franchise</t>
  </si>
  <si>
    <t>11501-11503 Excise</t>
  </si>
  <si>
    <t>12101 F&amp;E Est Payments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</si>
  <si>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</si>
  <si>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</si>
  <si>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</si>
  <si>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</si>
  <si>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</si>
  <si>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</si>
  <si>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12006-12009-Class 1-4</t>
  </si>
  <si>
    <t>12010 Class 5 Industrial  Loan &amp; Thrift</t>
  </si>
  <si>
    <t>12011 Transient Vendor, Flea Mkt &amp; Other</t>
  </si>
  <si>
    <t>12012  Audit P &amp; I</t>
  </si>
  <si>
    <t>12013 Voluntary Disclosure State</t>
  </si>
  <si>
    <t>GASOLINE</t>
  </si>
  <si>
    <t>10201 Tax</t>
  </si>
  <si>
    <t>10203 Hwy. Users Fuel Permits</t>
  </si>
  <si>
    <t>0.00%</t>
  </si>
  <si>
    <t>10205 Penalty &amp; Interest-Reg</t>
  </si>
  <si>
    <t>10207 Alcohol Fees</t>
  </si>
  <si>
    <t>MOTOR FUEL</t>
  </si>
  <si>
    <t>10301 Tax Regular Diesel</t>
  </si>
  <si>
    <t>10302 Regular L. P.</t>
  </si>
  <si>
    <t>10305 Prepaid Diesel</t>
  </si>
  <si>
    <t>10307 Penalty &amp; Interest-Reg.</t>
  </si>
  <si>
    <t>10308 Dyed Fuel</t>
  </si>
  <si>
    <t>10309 Compressed Natural Gas-Dealer Permit</t>
  </si>
  <si>
    <t>10310 Carrier Dyed Fuel</t>
  </si>
  <si>
    <t>PETROLEUM SPECIAL TAX</t>
  </si>
  <si>
    <t>10401 Tax</t>
  </si>
  <si>
    <t>10402 Penalties &amp; Interest</t>
  </si>
  <si>
    <t>10403 Environment Assurance Fee</t>
  </si>
  <si>
    <t xml:space="preserve">         SUMMARY OF COLLECTIONS</t>
  </si>
  <si>
    <t>PAGE # 4</t>
  </si>
  <si>
    <t>FY 2018</t>
  </si>
  <si>
    <t>FY 2019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</si>
  <si>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</si>
  <si>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</si>
  <si>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</si>
  <si>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</si>
  <si>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</si>
  <si>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</si>
  <si>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</si>
  <si>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</si>
  <si>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</si>
  <si>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</si>
  <si>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</si>
  <si>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</si>
  <si>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</si>
  <si>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10514 International Reg. (Safety)</t>
  </si>
  <si>
    <t>10530 Electric Vehicle Fee</t>
  </si>
  <si>
    <t xml:space="preserve">MOTOR VEHICLE TITLE </t>
  </si>
  <si>
    <t>INSURANCE VERIFICATION*</t>
  </si>
  <si>
    <t>INCOME</t>
  </si>
  <si>
    <t xml:space="preserve">10601  Pre-Income Tax </t>
  </si>
  <si>
    <t>10602 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</si>
  <si>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</si>
  <si>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</si>
  <si>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</si>
  <si>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</si>
  <si>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</si>
  <si>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</si>
  <si>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</si>
  <si>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</si>
  <si>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</si>
  <si>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</si>
  <si>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</si>
  <si>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</si>
  <si>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</si>
  <si>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</si>
  <si>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</si>
  <si>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11808 Penalty</t>
  </si>
  <si>
    <t xml:space="preserve">11809 LDR Penalty </t>
  </si>
  <si>
    <t>ALCOHOLIC BEVERAGES</t>
  </si>
  <si>
    <t>11001 Alcohol Tax</t>
  </si>
  <si>
    <t>11002 Wine Tax &amp; High Alcohol Beer</t>
  </si>
  <si>
    <t>11003 Licenses</t>
  </si>
  <si>
    <t>11011 Brand Registration</t>
  </si>
  <si>
    <t>11013 Wine Tax (Winery)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</si>
  <si>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</si>
  <si>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</si>
  <si>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</si>
  <si>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</si>
  <si>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</si>
  <si>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BEER</t>
  </si>
  <si>
    <t>10901 Beer Barrellage</t>
  </si>
  <si>
    <t>10902 Certificate of Registration</t>
  </si>
  <si>
    <t>10905 Penalty &amp; Interest</t>
  </si>
  <si>
    <t>10906 Wholesale Beer</t>
  </si>
  <si>
    <t>10908 Common Carrier Beer Tax</t>
  </si>
  <si>
    <t>MIXED DRINK (LBD)</t>
  </si>
  <si>
    <t>11101 Tax</t>
  </si>
  <si>
    <t xml:space="preserve">*Insurance Verification figures are listed for reporting purposes only.
 They are not in the total collection figures. </t>
  </si>
  <si>
    <t>PAGE # 5</t>
  </si>
  <si>
    <t>PRIVILEGE</t>
  </si>
  <si>
    <t>10701 Realty Transfer</t>
  </si>
  <si>
    <t>10706 Criminal Injuries Comp</t>
  </si>
  <si>
    <t>10707 Penalties</t>
  </si>
  <si>
    <t>10709 Marriage License</t>
  </si>
  <si>
    <t>10710 Tire Tax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</si>
  <si>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</si>
  <si>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</si>
  <si>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</si>
  <si>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</si>
  <si>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</si>
  <si>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</si>
  <si>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</si>
  <si>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</si>
  <si>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</si>
  <si>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</si>
  <si>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</si>
  <si>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</si>
  <si>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</si>
  <si>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</si>
  <si>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</si>
  <si>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10733 Municipal Training Education</t>
  </si>
  <si>
    <t xml:space="preserve">10734 Blood Alcohol </t>
  </si>
  <si>
    <t>10735 Litigation</t>
  </si>
  <si>
    <t>10736 Alcohol Drug Treatment Fee</t>
  </si>
  <si>
    <t>10737 Drag Racing Fine</t>
  </si>
  <si>
    <t>10738 Drug Testing Fee</t>
  </si>
  <si>
    <t>10739 Victim Notification Fund</t>
  </si>
  <si>
    <t>10741 Ignition Interlock Device</t>
  </si>
  <si>
    <t>10742 Cash Bond Forfeiture</t>
  </si>
  <si>
    <t>10743 Criminal Judical Education</t>
  </si>
  <si>
    <t>10744 P. Defender/D. Attorney Expungement</t>
  </si>
  <si>
    <t>10745 Enviromental Fees</t>
  </si>
  <si>
    <t>10746 Human Trafficking GenFd</t>
  </si>
  <si>
    <t>10747 Motor Vehicle Recycler</t>
  </si>
  <si>
    <t>10748 Human Trafficking LawEnf</t>
  </si>
  <si>
    <t>10749 Human Trafficking D.A.Gen</t>
  </si>
  <si>
    <t>10750 Fantasy Sports</t>
  </si>
  <si>
    <t>10751 Vet Drug Violation</t>
  </si>
  <si>
    <t>10752 Advanced Age Adult Abuse Violations</t>
  </si>
  <si>
    <t xml:space="preserve">10753 Telecom </t>
  </si>
  <si>
    <t>10754 Adult Performance Business Tax</t>
  </si>
  <si>
    <t xml:space="preserve">Gas &amp; Oil Severance </t>
  </si>
  <si>
    <t>11301-11302 Tax</t>
  </si>
  <si>
    <t>TVA IN LIEU</t>
  </si>
  <si>
    <t>MISCELLANEOUS TAXES: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</si>
  <si>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</si>
  <si>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</si>
  <si>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</si>
  <si>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</si>
  <si>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</si>
  <si>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</si>
  <si>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</si>
  <si>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>GROSS RECEIPTS</t>
  </si>
  <si>
    <t>10801 Bottlers</t>
  </si>
  <si>
    <t>10802 Gas, Water, Power &amp; Light</t>
  </si>
  <si>
    <t>10803 Mixing Bars, Clubs, etc.</t>
  </si>
  <si>
    <t>10809 Vending Machines</t>
  </si>
  <si>
    <t>10810 Bottlers</t>
  </si>
  <si>
    <t xml:space="preserve">COIN AMUSEMENT </t>
  </si>
  <si>
    <t>11901 Coin Tax</t>
  </si>
  <si>
    <t>11902 Penalty &amp; Interest</t>
  </si>
  <si>
    <t>11904 License Fee</t>
  </si>
  <si>
    <t>TOTAL MISC.TAXES</t>
  </si>
  <si>
    <t>GRAND TOTAL</t>
  </si>
  <si>
    <t>July 2018-January 2019</t>
  </si>
  <si>
    <t>PAGE # 2</t>
  </si>
  <si>
    <t>FY 2017 YTD</t>
  </si>
  <si>
    <t>FY 2018 YTD</t>
  </si>
  <si>
    <t>FY 2019 YTD</t>
  </si>
  <si>
    <t xml:space="preserve"> FY 2017- FY 2018
$ Change</t>
  </si>
  <si>
    <t xml:space="preserve"> FY 2017- FY 2018
% Change</t>
  </si>
  <si>
    <t xml:space="preserve"> FY 2018- FY 2019
$ Change</t>
  </si>
  <si>
    <t xml:space="preserve"> FY 2018- FY 2019
 % Change</t>
  </si>
  <si>
    <t>PAGE # 6</t>
  </si>
  <si>
    <t>PAGE # 7</t>
  </si>
  <si>
    <t>PAGE # 8</t>
  </si>
  <si>
    <t>COLLECTION REPORT BY COUNTIES</t>
  </si>
  <si>
    <t xml:space="preserve">CLASS OF TAX </t>
  </si>
  <si>
    <t xml:space="preserve">INCOME </t>
  </si>
  <si>
    <t>PAGE #  9</t>
  </si>
  <si>
    <t>COUNTIES</t>
  </si>
  <si>
    <t>JANUARY FY 2019</t>
  </si>
  <si>
    <t>YTD FY 2019</t>
  </si>
  <si>
    <t>ANDERSON</t>
  </si>
  <si>
    <t>LAWRENCE</t>
  </si>
  <si>
    <t>BEDFORD</t>
  </si>
  <si>
    <t>LEWIS</t>
  </si>
  <si>
    <t>BENTON</t>
  </si>
  <si>
    <t>LINCOLN</t>
  </si>
  <si>
    <t>BLEDSOE</t>
  </si>
  <si>
    <t>LOUDON</t>
  </si>
  <si>
    <t>BLOUNT</t>
  </si>
  <si>
    <t>MCMINN</t>
  </si>
  <si>
    <t>BRADLEY</t>
  </si>
  <si>
    <t>MCNAIRY</t>
  </si>
  <si>
    <t>CAMPBELL</t>
  </si>
  <si>
    <t>MACON</t>
  </si>
  <si>
    <t>CANNON</t>
  </si>
  <si>
    <t>MADISON</t>
  </si>
  <si>
    <t>CARROLL</t>
  </si>
  <si>
    <t>MARION</t>
  </si>
  <si>
    <t>CARTER</t>
  </si>
  <si>
    <t>MARSHALL</t>
  </si>
  <si>
    <t>CHEATHAM</t>
  </si>
  <si>
    <t>MAURY</t>
  </si>
  <si>
    <t>CHESTER</t>
  </si>
  <si>
    <t>MEIGS</t>
  </si>
  <si>
    <t>CLAIBORNE</t>
  </si>
  <si>
    <t>MONROE</t>
  </si>
  <si>
    <t>CLAY</t>
  </si>
  <si>
    <t>MONTGOMERY</t>
  </si>
  <si>
    <t>COCKE</t>
  </si>
  <si>
    <t>MOORE</t>
  </si>
  <si>
    <t>COFFEE</t>
  </si>
  <si>
    <t>MORGAN</t>
  </si>
  <si>
    <t>CROCKETT</t>
  </si>
  <si>
    <t>OBION</t>
  </si>
  <si>
    <t>CUMBERLAND</t>
  </si>
  <si>
    <t>OVERTON</t>
  </si>
  <si>
    <t>DAVIDSON</t>
  </si>
  <si>
    <t>PERRY</t>
  </si>
  <si>
    <t>DECATUR</t>
  </si>
  <si>
    <t>PICKETT</t>
  </si>
  <si>
    <t>DEKALB</t>
  </si>
  <si>
    <t>POLK</t>
  </si>
  <si>
    <t>DICKSON</t>
  </si>
  <si>
    <t>PUTNAM</t>
  </si>
  <si>
    <t>DYER</t>
  </si>
  <si>
    <t>RHEA</t>
  </si>
  <si>
    <t>FAYETTE</t>
  </si>
  <si>
    <t>ROANE</t>
  </si>
  <si>
    <t>FENTRESS</t>
  </si>
  <si>
    <t>ROBERTSON</t>
  </si>
  <si>
    <t>FRANKLIN</t>
  </si>
  <si>
    <t>RUTHERFORD</t>
  </si>
  <si>
    <t>GIBSON</t>
  </si>
  <si>
    <t>SCOTT</t>
  </si>
  <si>
    <t>GILES</t>
  </si>
  <si>
    <t>SEQUATCHIE</t>
  </si>
  <si>
    <t>GRAINGER</t>
  </si>
  <si>
    <t>SEVIER</t>
  </si>
  <si>
    <t>GREENE</t>
  </si>
  <si>
    <t>SHELBY</t>
  </si>
  <si>
    <t>GRUNDY</t>
  </si>
  <si>
    <t>SMITH</t>
  </si>
  <si>
    <t>HAMBLEN</t>
  </si>
  <si>
    <t>STEWART</t>
  </si>
  <si>
    <t>HAMILTON</t>
  </si>
  <si>
    <t>SULLIVAN</t>
  </si>
  <si>
    <t>HANCOCK</t>
  </si>
  <si>
    <t>SUMNER</t>
  </si>
  <si>
    <t>HARDEMAN</t>
  </si>
  <si>
    <t>TIPTON</t>
  </si>
  <si>
    <t>HARDIN</t>
  </si>
  <si>
    <t>TROUSDALE</t>
  </si>
  <si>
    <t>HAWKINS</t>
  </si>
  <si>
    <t>UNICOI</t>
  </si>
  <si>
    <t>HAYWOOD</t>
  </si>
  <si>
    <t>UNION</t>
  </si>
  <si>
    <t>HENDERSON</t>
  </si>
  <si>
    <t>VAN BUREN</t>
  </si>
  <si>
    <t>HENRY</t>
  </si>
  <si>
    <t>WARREN</t>
  </si>
  <si>
    <t>HICKMAN</t>
  </si>
  <si>
    <t>WASHINGTON</t>
  </si>
  <si>
    <t>HOUSTON</t>
  </si>
  <si>
    <t>WAYNE</t>
  </si>
  <si>
    <t>HUMPHREYS</t>
  </si>
  <si>
    <t>WEAKLEY</t>
  </si>
  <si>
    <t>JACKSON</t>
  </si>
  <si>
    <t>WHITE</t>
  </si>
  <si>
    <t>JEFFERSON</t>
  </si>
  <si>
    <t>WILLIAMSON</t>
  </si>
  <si>
    <t>JOHNSON</t>
  </si>
  <si>
    <t>WILSON</t>
  </si>
  <si>
    <t>KNOX</t>
  </si>
  <si>
    <t>OUT OF STATE</t>
  </si>
  <si>
    <t>LAKE</t>
  </si>
  <si>
    <t>LAUDERDALE</t>
  </si>
  <si>
    <t>TOTALS</t>
  </si>
  <si>
    <t>CLASS OF TAX  MOTOR VEHICLE</t>
  </si>
  <si>
    <t>PAGE #  10</t>
  </si>
  <si>
    <t>STATE</t>
  </si>
  <si>
    <t>REALTY TRANSFER &amp; MORTGAGE</t>
  </si>
  <si>
    <t>PAGE #   11</t>
  </si>
  <si>
    <t>STATE SALES</t>
  </si>
  <si>
    <t>PAGE # 12</t>
  </si>
  <si>
    <t xml:space="preserve">LOCAL SALES </t>
  </si>
  <si>
    <t>PAGE #  13</t>
  </si>
  <si>
    <t>TELECOM</t>
  </si>
  <si>
    <t xml:space="preserve">   COLLECTION REPORT BY COUNTIES</t>
  </si>
  <si>
    <t xml:space="preserve">CLASS OF TAX   </t>
  </si>
  <si>
    <t>BUSINESS - STATE AND LOCAL</t>
  </si>
  <si>
    <t>PAGE #   14</t>
  </si>
  <si>
    <t>DECEMBER FY 2019</t>
  </si>
  <si>
    <t>SALES AND USE  TAX BY CLASSIFICATION</t>
  </si>
  <si>
    <t>FISCAL YEAR 2019</t>
  </si>
  <si>
    <t>JANUARY 2019</t>
  </si>
  <si>
    <t>Page # 15</t>
  </si>
  <si>
    <t>CLASSIFICATION</t>
  </si>
  <si>
    <t>JANUARY FY 2018</t>
  </si>
  <si>
    <t>CHANGE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</si>
  <si>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</si>
  <si>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</si>
  <si>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</si>
  <si>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</si>
  <si>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</si>
  <si>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</si>
  <si>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</si>
  <si>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      SUBTOTAL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</si>
  <si>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</si>
  <si>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</si>
  <si>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</si>
  <si>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</si>
  <si>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</si>
  <si>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</si>
  <si>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</si>
  <si>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</si>
  <si>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</si>
  <si>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</si>
  <si>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</si>
  <si>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</si>
  <si>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</si>
  <si>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</si>
  <si>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</si>
  <si>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</si>
  <si>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</si>
  <si>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</si>
  <si>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</si>
  <si>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&amp; All Other MV Dealers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</si>
  <si>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</si>
  <si>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</si>
  <si>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</si>
  <si>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</si>
  <si>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</si>
  <si>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</si>
  <si>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</si>
  <si>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</si>
  <si>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</si>
  <si>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</si>
  <si>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</si>
  <si>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</si>
  <si>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Electronic Stores and Music Stores</t>
  </si>
  <si>
    <t xml:space="preserve">  EATING &amp; DRINKING PLACES</t>
  </si>
  <si>
    <t xml:space="preserve">    Eating Places</t>
  </si>
  <si>
    <t xml:space="preserve">    Drinking Places</t>
  </si>
  <si>
    <t>Page # 16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</si>
  <si>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</si>
  <si>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</si>
  <si>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</si>
  <si>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</si>
  <si>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</si>
  <si>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</si>
  <si>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</si>
  <si>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</si>
  <si>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</si>
  <si>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</si>
  <si>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</si>
  <si>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</si>
  <si>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</si>
  <si>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</si>
  <si>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</si>
  <si>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</si>
  <si>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</si>
  <si>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</si>
  <si>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</si>
  <si>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</si>
  <si>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</si>
  <si>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</si>
  <si>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</si>
  <si>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</si>
  <si>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</si>
  <si>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</si>
  <si>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</si>
  <si>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</si>
  <si>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</si>
  <si>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</si>
  <si>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</si>
  <si>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</si>
  <si>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</si>
  <si>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</si>
  <si>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</si>
  <si>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</si>
  <si>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</si>
  <si>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</si>
  <si>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</si>
  <si>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</si>
  <si>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</si>
  <si>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</si>
  <si>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NON-SERVICES</t>
  </si>
  <si>
    <t>COUNTY CLERK</t>
  </si>
  <si>
    <t>CONSUMER USE TAX</t>
  </si>
  <si>
    <t>UNCLASSIFIED</t>
  </si>
  <si>
    <t xml:space="preserve">             GRAND TOTAL</t>
  </si>
  <si>
    <t>CHECK</t>
  </si>
  <si>
    <t>JULY 2018 - JANUARY 2019</t>
  </si>
  <si>
    <t>Page # 17</t>
  </si>
  <si>
    <t>Page #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</si>
</sst>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3" formatCode="_(* #,##0.00_);_(* \(#,##0.00\);_(* &quot;-&quot;??_);_(@_)"/>
    <numFmt numFmtId="164" formatCode="[$-409]mmmm\-yy;@"/>
    <numFmt numFmtId="165" formatCode="mmm\-yy_)"/>
    <numFmt numFmtId="166" formatCode="#,##0.00;\ \(#,##0.00\)"/>
    <numFmt numFmtId="167" formatCode="0.0"/>
  </numFmts>
  <fonts count="45">
    <font>
      <sz val="11"/>
      <color theme="1"/>
      <name val="Open Sans"/>
      <family val="2"/>
    </font>
    <font>
      <sz val="11"/>
      <color theme="1"/>
      <name val="Open Sans"/>
      <family val="2"/>
    </font>
    <font>
      <sz val="10"/>
      <name val="Arial"/>
      <family val="2"/>
    </font>
    <font>
      <sz val="10"/>
      <name val="Open Sans Semibold"/>
      <family val="2"/>
    </font>
    <font>
      <b/>
      <sz val="14"/>
      <color indexed="8"/>
      <name val="Open Sans Semibold"/>
      <family val="2"/>
    </font>
    <font>
      <sz val="14"/>
      <color indexed="8"/>
      <name val="Open Sans Semibold"/>
      <family val="2"/>
    </font>
    <font>
      <sz val="10"/>
      <name val="Arial"/>
      <family val="2"/>
    </font>
    <font>
      <sz val="8"/>
      <color indexed="8"/>
      <name val="Open Sans Semibold"/>
      <family val="2"/>
    </font>
    <font>
      <sz val="13"/>
      <color indexed="8"/>
      <name val="Open Sans Semibold"/>
      <family val="2"/>
    </font>
    <font>
      <b/>
      <sz val="12"/>
      <color indexed="8"/>
      <name val="Open Sans Semibold"/>
      <family val="2"/>
    </font>
    <font>
      <sz val="14"/>
      <color indexed="8"/>
      <name val="Open Sans"/>
      <family val="2"/>
    </font>
    <font>
      <sz val="10"/>
      <name val="Open Sans"/>
      <family val="2"/>
    </font>
    <font>
      <b/>
      <sz val="14"/>
      <color indexed="8"/>
      <name val="Open Sans"/>
      <family val="2"/>
    </font>
    <font>
      <sz val="14"/>
      <name val="Open Sans Semibold"/>
      <family val="2"/>
    </font>
    <font>
      <sz val="11"/>
      <color indexed="8"/>
      <name val="Open Sans Semibold"/>
      <family val="2"/>
    </font>
    <font>
      <sz val="12"/>
      <color indexed="8"/>
      <name val="Open Sans Semibold"/>
      <family val="2"/>
    </font>
    <font>
      <sz val="16"/>
      <name val="Open Sans Semibold"/>
      <family val="2"/>
    </font>
    <font>
      <b/>
      <sz val="16"/>
      <color indexed="8"/>
      <name val="Open Sans Semibold"/>
      <family val="2"/>
    </font>
    <font>
      <sz val="16"/>
      <color indexed="8"/>
      <name val="Open Sans Semibold"/>
      <family val="2"/>
    </font>
    <font>
      <sz val="16"/>
      <color rgb="FF000000"/>
      <name val="Open Sans Semibold"/>
      <family val="2"/>
    </font>
    <font>
      <sz val="14"/>
      <color indexed="8"/>
      <name val="Helvetica-Narrow"/>
    </font>
    <font>
      <sz val="14"/>
      <name val="Open Sans"/>
      <family val="2"/>
    </font>
    <font>
      <b/>
      <sz val="16"/>
      <color rgb="FF000000"/>
      <name val="Open Sans Semibold"/>
      <family val="2"/>
    </font>
    <font>
      <sz val="8.5"/>
      <name val="Arial"/>
      <family val="2"/>
    </font>
    <font>
      <sz val="14"/>
      <name val="Helvetica-Narrow"/>
    </font>
    <font>
      <sz val="10"/>
      <color indexed="12"/>
      <name val="Courier"/>
      <family val="3"/>
    </font>
    <font>
      <sz val="14"/>
      <name val="Arial"/>
      <family val="2"/>
    </font>
    <font>
      <sz val="12"/>
      <name val="Arial"/>
      <family val="2"/>
    </font>
    <font>
      <sz val="14"/>
      <color indexed="12"/>
      <name val="Helvetica-Narrow"/>
      <family val="2"/>
    </font>
    <font>
      <sz val="14"/>
      <name val="Helvetica-Narrow"/>
      <family val="2"/>
    </font>
    <font>
      <sz val="14"/>
      <color indexed="8"/>
      <name val="Helvetica-Narrow"/>
      <family val="2"/>
    </font>
    <font>
      <sz val="12"/>
      <name val="Arial"/>
      <family val="2"/>
    </font>
    <font>
      <b/>
      <sz val="12"/>
      <name val="Helvetica-Narrow"/>
    </font>
    <font>
      <b/>
      <sz val="11"/>
      <name val="Helvetica-Narrow"/>
    </font>
    <font>
      <sz val="11"/>
      <name val="Helvetica-Narrow"/>
    </font>
    <font>
      <sz val="12"/>
      <name val="Helvetica-Narrow"/>
    </font>
    <font>
      <sz val="1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indexed="9"/>
        <bgColor indexed="9"/>
      </patternFill>
    </fill>
  </fills>
  <borders count="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theme="1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 style="thin">
        <color theme="1"/>
      </right>
      <top style="thin">
        <color theme="1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double">
        <color theme="1"/>
      </top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434">
    <xf numFmtId="0" fontId="0" fillId="0" borderId="0"/>
    <xf numFmtId="43" fontId="1" fillId="0" borderId="0" applyFont="0" applyFill="0" applyBorder="0" applyAlignment="0" applyProtection="0"/>
    <xf numFmtId="0" fontId="2" fillId="15" borderId="0"/>
    <xf numFmtId="39" fontId="6" fillId="15" borderId="0"/>
    <xf numFmtId="9" fontId="6" fillId="0" borderId="0" applyFont="0" applyFill="0" applyBorder="0" applyAlignment="0" applyProtection="0"/>
    <xf numFmtId="39" fontId="6" fillId="15" borderId="0"/>
    <xf numFmtId="39" fontId="6" fillId="15" borderId="0"/>
    <xf numFmtId="39" fontId="6" fillId="15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" fillId="15" borderId="0"/>
    <xf numFmtId="0" fontId="6" fillId="15" borderId="0"/>
    <xf numFmtId="0" fontId="6" fillId="15" borderId="0"/>
    <xf numFmtId="0" fontId="6" fillId="15" borderId="0"/>
    <xf numFmtId="9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544">
    <xf numFmtId="0" fontId="0" fillId="0" borderId="0" xfId="0"/>
    <xf numFmtId="0" fontId="3" fillId="15" borderId="0" xfId="2" applyNumberFormat="1" applyFont="1" applyAlignment="1"/>
    <xf numFmtId="0" fontId="3" fillId="15" borderId="0" xfId="2" applyNumberFormat="1" applyFont="1"/>
    <xf numFmtId="39" fontId="3" fillId="0" borderId="0" xfId="2" applyNumberFormat="1" applyFont="1" applyFill="1" applyBorder="1"/>
    <xf numFmtId="39" fontId="4" fillId="0" borderId="0" xfId="2" applyNumberFormat="1" applyFont="1" applyFill="1" applyBorder="1"/>
    <xf numFmtId="39" fontId="5" fillId="0" borderId="0" xfId="2" applyNumberFormat="1" applyFont="1" applyFill="1" applyBorder="1"/>
    <xf numFmtId="0" fontId="3" fillId="15" borderId="0" xfId="2" applyNumberFormat="1" applyFont="1" applyBorder="1"/>
    <xf numFmtId="164" fontId="4" fillId="0" borderId="0" xfId="2" quotePrefix="1" applyNumberFormat="1" applyFont="1" applyFill="1" applyBorder="1" applyAlignment="1" applyProtection="1">
      <alignment horizontal="left"/>
      <protection locked="0"/>
    </xf>
    <xf numFmtId="39" fontId="4" fillId="0" borderId="0" xfId="2" applyNumberFormat="1" applyFont="1" applyFill="1" applyBorder="1" applyAlignment="1" applyProtection="1">
      <alignment horizontal="right"/>
      <protection locked="0"/>
    </xf>
    <xf numFmtId="7" fontId="4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39" fontId="4" fillId="0" borderId="0" xfId="2" quotePrefix="1" applyNumberFormat="1" applyFont="1" applyFill="1" applyBorder="1" applyAlignment="1">
      <alignment horizontal="left"/>
    </xf>
    <xf numFmtId="39" fontId="5" fillId="0" borderId="0" xfId="3" applyNumberFormat="1" applyFont="1" applyFill="1" applyBorder="1" applyProtection="1">
      <protection locked="0"/>
    </xf>
    <xf numFmtId="39" fontId="5" fillId="0" borderId="0" xfId="2" applyNumberFormat="1" applyFont="1" applyFill="1" applyBorder="1" applyProtection="1">
      <protection locked="0"/>
    </xf>
    <xf numFmtId="10" fontId="5" fillId="0" borderId="0" xfId="2" applyNumberFormat="1" applyFont="1" applyFill="1" applyBorder="1"/>
    <xf numFmtId="10" fontId="3" fillId="15" borderId="0" xfId="4" applyNumberFormat="1" applyFont="1" applyFill="1"/>
    <xf numFmtId="0" fontId="5" fillId="15" borderId="0" xfId="2" applyNumberFormat="1" applyFont="1" applyBorder="1"/>
    <xf numFmtId="39" fontId="5" fillId="15" borderId="0" xfId="2" applyNumberFormat="1" applyFont="1" applyFill="1" applyBorder="1"/>
    <xf numFmtId="0" fontId="5" fillId="15" borderId="0" xfId="2" applyNumberFormat="1" applyFont="1" applyBorder="1" applyAlignment="1">
      <alignment horizontal="left"/>
    </xf>
    <xf numFmtId="39" fontId="3" fillId="15" borderId="0" xfId="2" applyNumberFormat="1" applyFont="1" applyBorder="1"/>
    <xf numFmtId="0" fontId="7" fillId="15" borderId="0" xfId="2" applyNumberFormat="1" applyFont="1" applyAlignment="1"/>
    <xf numFmtId="0" fontId="5" fillId="15" borderId="0" xfId="2" applyNumberFormat="1" applyFont="1" applyAlignment="1"/>
    <xf numFmtId="0" fontId="4" fillId="15" borderId="0" xfId="2" applyNumberFormat="1" applyFont="1" applyAlignment="1"/>
    <xf numFmtId="0" fontId="5" fillId="15" borderId="0" xfId="2" applyNumberFormat="1" applyFont="1" applyAlignment="1">
      <alignment horizontal="center"/>
    </xf>
    <xf numFmtId="39" fontId="8" fillId="0" borderId="0" xfId="2" applyNumberFormat="1" applyFont="1" applyFill="1" applyBorder="1" applyAlignment="1">
      <alignment horizontal="center"/>
    </xf>
    <xf numFmtId="39" fontId="5" fillId="0" borderId="0" xfId="3" applyNumberFormat="1" applyFont="1" applyFill="1" applyBorder="1" applyAlignment="1" applyProtection="1">
      <alignment horizontal="center"/>
      <protection locked="0"/>
    </xf>
    <xf numFmtId="39" fontId="5" fillId="0" borderId="0" xfId="2" applyNumberFormat="1" applyFont="1" applyFill="1" applyBorder="1" applyAlignment="1" applyProtection="1">
      <alignment horizontal="center"/>
      <protection locked="0"/>
    </xf>
    <xf numFmtId="39" fontId="5" fillId="0" borderId="0" xfId="2" applyNumberFormat="1" applyFont="1" applyFill="1" applyBorder="1" applyAlignment="1">
      <alignment horizontal="center"/>
    </xf>
    <xf numFmtId="10" fontId="5" fillId="0" borderId="0" xfId="2" applyNumberFormat="1" applyFont="1" applyFill="1" applyBorder="1" applyAlignment="1">
      <alignment horizontal="center"/>
    </xf>
    <xf numFmtId="10" fontId="3" fillId="15" borderId="0" xfId="4" applyNumberFormat="1" applyFont="1" applyFill="1" applyAlignment="1">
      <alignment horizontal="center"/>
    </xf>
    <xf numFmtId="0" fontId="5" fillId="15" borderId="0" xfId="2" applyNumberFormat="1" applyFont="1" applyBorder="1" applyAlignment="1">
      <alignment horizontal="center"/>
    </xf>
    <xf numFmtId="39" fontId="5" fillId="15" borderId="0" xfId="2" applyNumberFormat="1" applyFont="1" applyFill="1" applyBorder="1" applyAlignment="1">
      <alignment horizontal="center"/>
    </xf>
    <xf numFmtId="39" fontId="3" fillId="15" borderId="0" xfId="2" applyNumberFormat="1" applyFont="1" applyBorder="1" applyAlignment="1">
      <alignment horizontal="center"/>
    </xf>
    <xf numFmtId="0" fontId="3" fillId="15" borderId="0" xfId="2" applyNumberFormat="1" applyFont="1" applyAlignment="1">
      <alignment horizontal="center"/>
    </xf>
    <xf numFmtId="164" fontId="4" fillId="15" borderId="2" xfId="2" applyNumberFormat="1" applyFont="1" applyBorder="1" applyAlignment="1" applyProtection="1">
      <alignment horizontal="left"/>
      <protection locked="0"/>
    </xf>
    <xf numFmtId="0" fontId="5" fillId="15" borderId="0" xfId="2" applyNumberFormat="1" applyFont="1"/>
    <xf numFmtId="0" fontId="4" fillId="15" borderId="0" xfId="2" applyNumberFormat="1" applyFont="1"/>
    <xf numFmtId="0" fontId="4" fillId="15" borderId="0" xfId="2" applyNumberFormat="1" applyFont="1" applyAlignment="1">
      <alignment horizontal="right"/>
    </xf>
    <xf numFmtId="0" fontId="5" fillId="15" borderId="0" xfId="2" quotePrefix="1" applyNumberFormat="1" applyFont="1" applyBorder="1" applyAlignment="1">
      <alignment horizontal="left"/>
    </xf>
    <xf numFmtId="0" fontId="4" fillId="16" borderId="3" xfId="2" applyNumberFormat="1" applyFont="1" applyFill="1" applyBorder="1"/>
    <xf numFmtId="0" fontId="4" fillId="16" borderId="3" xfId="2" applyNumberFormat="1" applyFont="1" applyFill="1" applyBorder="1" applyAlignment="1" applyProtection="1">
      <alignment horizontal="center" wrapText="1"/>
      <protection locked="0"/>
    </xf>
    <xf numFmtId="0" fontId="9" fillId="16" borderId="3" xfId="2" quotePrefix="1" applyNumberFormat="1" applyFont="1" applyFill="1" applyBorder="1" applyAlignment="1" applyProtection="1">
      <alignment horizontal="center" wrapText="1"/>
      <protection locked="0"/>
    </xf>
    <xf numFmtId="0" fontId="4" fillId="17" borderId="0" xfId="2" quotePrefix="1" applyNumberFormat="1" applyFont="1" applyFill="1" applyBorder="1" applyAlignment="1" applyProtection="1">
      <alignment horizontal="center"/>
      <protection locked="0"/>
    </xf>
    <xf numFmtId="39" fontId="5" fillId="0" borderId="0" xfId="2" quotePrefix="1" applyNumberFormat="1" applyFont="1" applyFill="1" applyBorder="1" applyAlignment="1">
      <alignment horizontal="left"/>
    </xf>
    <xf numFmtId="0" fontId="10" fillId="15" borderId="4" xfId="2" applyNumberFormat="1" applyFont="1" applyBorder="1" applyAlignment="1">
      <alignment horizontal="left"/>
    </xf>
    <xf numFmtId="39" fontId="10" fillId="15" borderId="3" xfId="2" applyNumberFormat="1" applyFont="1" applyBorder="1" applyProtection="1">
      <protection locked="0"/>
    </xf>
    <xf numFmtId="39" fontId="10" fillId="0" borderId="3" xfId="2" applyNumberFormat="1" applyFont="1" applyFill="1" applyBorder="1"/>
    <xf numFmtId="39" fontId="10" fillId="15" borderId="3" xfId="2" applyNumberFormat="1" applyFont="1" applyBorder="1"/>
    <xf numFmtId="10" fontId="10" fillId="15" borderId="3" xfId="2" applyNumberFormat="1" applyFont="1" applyFill="1" applyBorder="1" applyAlignment="1">
      <alignment horizontal="right"/>
    </xf>
    <xf numFmtId="39" fontId="10" fillId="15" borderId="3" xfId="2" applyNumberFormat="1" applyFont="1" applyFill="1" applyBorder="1"/>
    <xf numFmtId="10" fontId="10" fillId="15" borderId="5" xfId="2" applyNumberFormat="1" applyFont="1" applyFill="1" applyBorder="1"/>
    <xf numFmtId="10" fontId="10" fillId="15" borderId="0" xfId="2" applyNumberFormat="1" applyFont="1" applyFill="1" applyBorder="1"/>
    <xf numFmtId="10" fontId="10" fillId="15" borderId="0" xfId="2" applyNumberFormat="1" applyFont="1"/>
    <xf numFmtId="39" fontId="10" fillId="0" borderId="0" xfId="2" quotePrefix="1" applyNumberFormat="1" applyFont="1" applyFill="1" applyBorder="1" applyAlignment="1">
      <alignment horizontal="left"/>
    </xf>
    <xf numFmtId="39" fontId="10" fillId="0" borderId="0" xfId="3" applyNumberFormat="1" applyFont="1" applyFill="1" applyBorder="1" applyProtection="1">
      <protection locked="0"/>
    </xf>
    <xf numFmtId="39" fontId="10" fillId="0" borderId="0" xfId="2" applyNumberFormat="1" applyFont="1" applyFill="1" applyBorder="1" applyProtection="1">
      <protection locked="0"/>
    </xf>
    <xf numFmtId="39" fontId="10" fillId="0" borderId="0" xfId="2" applyNumberFormat="1" applyFont="1" applyFill="1" applyBorder="1"/>
    <xf numFmtId="10" fontId="10" fillId="0" borderId="0" xfId="2" applyNumberFormat="1" applyFont="1" applyFill="1" applyBorder="1"/>
    <xf numFmtId="10" fontId="11" fillId="15" borderId="0" xfId="4" applyNumberFormat="1" applyFont="1" applyFill="1"/>
    <xf numFmtId="0" fontId="10" fillId="15" borderId="0" xfId="2" applyNumberFormat="1" applyFont="1" applyBorder="1"/>
    <xf numFmtId="39" fontId="10" fillId="15" borderId="0" xfId="2" applyNumberFormat="1" applyFont="1" applyFill="1" applyBorder="1"/>
    <xf numFmtId="0" fontId="10" fillId="15" borderId="0" xfId="2" applyNumberFormat="1" applyFont="1" applyBorder="1" applyAlignment="1">
      <alignment horizontal="left"/>
    </xf>
    <xf numFmtId="39" fontId="11" fillId="15" borderId="0" xfId="2" applyNumberFormat="1" applyFont="1" applyBorder="1"/>
    <xf numFmtId="0" fontId="11" fillId="15" borderId="0" xfId="2" applyNumberFormat="1" applyFont="1"/>
    <xf numFmtId="39" fontId="12" fillId="0" borderId="0" xfId="2" applyNumberFormat="1" applyFont="1" applyFill="1" applyBorder="1" applyAlignment="1">
      <alignment horizontal="center"/>
    </xf>
    <xf numFmtId="39" fontId="12" fillId="0" borderId="0" xfId="2" applyNumberFormat="1" applyFont="1" applyFill="1" applyBorder="1"/>
    <xf numFmtId="10" fontId="12" fillId="0" borderId="0" xfId="2" applyNumberFormat="1" applyFont="1" applyFill="1" applyBorder="1"/>
    <xf numFmtId="0" fontId="10" fillId="15" borderId="4" xfId="2" quotePrefix="1" applyNumberFormat="1" applyFont="1" applyBorder="1" applyAlignment="1">
      <alignment horizontal="left"/>
    </xf>
    <xf numFmtId="39" fontId="10" fillId="0" borderId="0" xfId="5" applyNumberFormat="1" applyFont="1" applyFill="1" applyBorder="1" applyProtection="1">
      <protection locked="0"/>
    </xf>
    <xf numFmtId="10" fontId="10" fillId="0" borderId="0" xfId="2" applyNumberFormat="1" applyFont="1" applyFill="1" applyBorder="1" applyAlignment="1">
      <alignment horizontal="right"/>
    </xf>
    <xf numFmtId="0" fontId="10" fillId="15" borderId="3" xfId="2" applyNumberFormat="1" applyFont="1" applyBorder="1" applyAlignment="1">
      <alignment horizontal="left"/>
    </xf>
    <xf numFmtId="39" fontId="10" fillId="0" borderId="0" xfId="6" applyNumberFormat="1" applyFont="1" applyFill="1" applyBorder="1" applyProtection="1">
      <protection locked="0"/>
    </xf>
    <xf numFmtId="0" fontId="10" fillId="15" borderId="6" xfId="2" applyNumberFormat="1" applyFont="1" applyBorder="1" applyAlignment="1">
      <alignment horizontal="left"/>
    </xf>
    <xf numFmtId="0" fontId="10" fillId="15" borderId="7" xfId="2" applyNumberFormat="1" applyFont="1" applyBorder="1" applyAlignment="1">
      <alignment horizontal="left"/>
    </xf>
    <xf numFmtId="0" fontId="11" fillId="15" borderId="0" xfId="2" applyNumberFormat="1" applyFont="1" applyBorder="1"/>
    <xf numFmtId="0" fontId="10" fillId="15" borderId="8" xfId="2" applyNumberFormat="1" applyFont="1" applyBorder="1" applyAlignment="1">
      <alignment horizontal="left"/>
    </xf>
    <xf numFmtId="39" fontId="10" fillId="0" borderId="0" xfId="7" applyNumberFormat="1" applyFont="1" applyFill="1" applyBorder="1" applyProtection="1">
      <protection locked="0"/>
    </xf>
    <xf numFmtId="39" fontId="4" fillId="16" borderId="9" xfId="2" quotePrefix="1" applyNumberFormat="1" applyFont="1" applyFill="1" applyBorder="1" applyAlignment="1">
      <alignment horizontal="left"/>
    </xf>
    <xf numFmtId="39" fontId="4" fillId="16" borderId="10" xfId="2" applyNumberFormat="1" applyFont="1" applyFill="1" applyBorder="1"/>
    <xf numFmtId="10" fontId="4" fillId="16" borderId="10" xfId="2" applyNumberFormat="1" applyFont="1" applyFill="1" applyBorder="1" applyAlignment="1">
      <alignment horizontal="right"/>
    </xf>
    <xf numFmtId="10" fontId="4" fillId="16" borderId="11" xfId="2" applyNumberFormat="1" applyFont="1" applyFill="1" applyBorder="1"/>
    <xf numFmtId="10" fontId="5" fillId="15" borderId="0" xfId="2" applyNumberFormat="1" applyFont="1" applyFill="1" applyBorder="1"/>
    <xf numFmtId="10" fontId="5" fillId="15" borderId="0" xfId="2" applyNumberFormat="1" applyFont="1"/>
    <xf numFmtId="39" fontId="5" fillId="0" borderId="0" xfId="7" applyNumberFormat="1" applyFont="1" applyFill="1" applyBorder="1" applyProtection="1">
      <protection locked="0"/>
    </xf>
    <xf numFmtId="10" fontId="5" fillId="0" borderId="0" xfId="2" applyNumberFormat="1" applyFont="1" applyFill="1" applyBorder="1" applyAlignment="1">
      <alignment horizontal="right"/>
    </xf>
    <xf numFmtId="0" fontId="4" fillId="15" borderId="4" xfId="2" applyNumberFormat="1" applyFont="1" applyBorder="1" applyAlignment="1">
      <alignment horizontal="left"/>
    </xf>
    <xf numFmtId="0" fontId="3" fillId="15" borderId="12" xfId="2" applyNumberFormat="1" applyFont="1" applyBorder="1"/>
    <xf numFmtId="39" fontId="5" fillId="15" borderId="3" xfId="2" applyNumberFormat="1" applyFont="1" applyFill="1" applyBorder="1"/>
    <xf numFmtId="39" fontId="5" fillId="15" borderId="3" xfId="2" applyNumberFormat="1" applyFont="1" applyBorder="1"/>
    <xf numFmtId="10" fontId="5" fillId="15" borderId="3" xfId="2" applyNumberFormat="1" applyFont="1" applyBorder="1" applyAlignment="1">
      <alignment horizontal="right"/>
    </xf>
    <xf numFmtId="10" fontId="5" fillId="15" borderId="5" xfId="2" applyNumberFormat="1" applyFont="1" applyFill="1" applyBorder="1"/>
    <xf numFmtId="0" fontId="10" fillId="15" borderId="4" xfId="2" applyNumberFormat="1" applyFont="1" applyBorder="1"/>
    <xf numFmtId="39" fontId="4" fillId="16" borderId="13" xfId="2" applyNumberFormat="1" applyFont="1" applyFill="1" applyBorder="1" applyProtection="1">
      <protection locked="0"/>
    </xf>
    <xf numFmtId="39" fontId="4" fillId="16" borderId="13" xfId="2" applyNumberFormat="1" applyFont="1" applyFill="1" applyBorder="1" applyProtection="1"/>
    <xf numFmtId="39" fontId="4" fillId="0" borderId="0" xfId="2" applyNumberFormat="1" applyFont="1" applyFill="1" applyBorder="1" applyAlignment="1">
      <alignment horizontal="center"/>
    </xf>
    <xf numFmtId="10" fontId="4" fillId="0" borderId="0" xfId="2" applyNumberFormat="1" applyFont="1" applyFill="1" applyBorder="1"/>
    <xf numFmtId="10" fontId="13" fillId="15" borderId="0" xfId="4" applyNumberFormat="1" applyFont="1" applyFill="1"/>
    <xf numFmtId="0" fontId="13" fillId="15" borderId="0" xfId="2" applyNumberFormat="1" applyFont="1"/>
    <xf numFmtId="0" fontId="5" fillId="15" borderId="14" xfId="2" applyNumberFormat="1" applyFont="1" applyBorder="1" applyProtection="1">
      <protection locked="0"/>
    </xf>
    <xf numFmtId="0" fontId="5" fillId="15" borderId="0" xfId="2" applyNumberFormat="1" applyFont="1" applyProtection="1">
      <protection locked="0"/>
    </xf>
    <xf numFmtId="0" fontId="5" fillId="15" borderId="15" xfId="2" applyNumberFormat="1" applyFont="1" applyBorder="1"/>
    <xf numFmtId="0" fontId="4" fillId="16" borderId="16" xfId="2" applyNumberFormat="1" applyFont="1" applyFill="1" applyBorder="1" applyProtection="1">
      <protection locked="0"/>
    </xf>
    <xf numFmtId="39" fontId="4" fillId="16" borderId="17" xfId="2" applyNumberFormat="1" applyFont="1" applyFill="1" applyBorder="1" applyProtection="1"/>
    <xf numFmtId="10" fontId="4" fillId="16" borderId="13" xfId="2" applyNumberFormat="1" applyFont="1" applyFill="1" applyBorder="1" applyAlignment="1">
      <alignment horizontal="right"/>
    </xf>
    <xf numFmtId="10" fontId="4" fillId="16" borderId="18" xfId="2" applyNumberFormat="1" applyFont="1" applyFill="1" applyBorder="1"/>
    <xf numFmtId="39" fontId="5" fillId="15" borderId="0" xfId="2" applyNumberFormat="1" applyFont="1"/>
    <xf numFmtId="0" fontId="5" fillId="0" borderId="0" xfId="2" applyNumberFormat="1" applyFont="1" applyFill="1" applyBorder="1" applyProtection="1">
      <protection locked="0"/>
    </xf>
    <xf numFmtId="0" fontId="5" fillId="0" borderId="0" xfId="2" applyNumberFormat="1" applyFont="1" applyFill="1" applyBorder="1"/>
    <xf numFmtId="39" fontId="14" fillId="0" borderId="0" xfId="2" applyNumberFormat="1" applyFont="1" applyFill="1" applyBorder="1"/>
    <xf numFmtId="0" fontId="3" fillId="0" borderId="0" xfId="2" applyNumberFormat="1" applyFont="1" applyFill="1" applyBorder="1"/>
    <xf numFmtId="43" fontId="3" fillId="0" borderId="0" xfId="8" applyFont="1" applyFill="1" applyBorder="1"/>
    <xf numFmtId="0" fontId="3" fillId="15" borderId="0" xfId="2" applyNumberFormat="1" applyFont="1" applyProtection="1">
      <protection locked="0"/>
    </xf>
    <xf numFmtId="164" fontId="4" fillId="0" borderId="0" xfId="2" applyNumberFormat="1" applyFont="1" applyFill="1" applyBorder="1" applyAlignment="1" applyProtection="1">
      <alignment horizontal="left"/>
      <protection locked="0"/>
    </xf>
    <xf numFmtId="39" fontId="8" fillId="0" borderId="0" xfId="2" applyNumberFormat="1" applyFont="1" applyFill="1" applyBorder="1"/>
    <xf numFmtId="39" fontId="15" fillId="0" borderId="0" xfId="2" applyNumberFormat="1" applyFont="1" applyFill="1" applyBorder="1"/>
    <xf numFmtId="39" fontId="5" fillId="0" borderId="0" xfId="2" applyNumberFormat="1" applyFont="1" applyFill="1" applyBorder="1" applyAlignment="1">
      <alignment horizontal="left"/>
    </xf>
    <xf numFmtId="39" fontId="5" fillId="0" borderId="0" xfId="2" quotePrefix="1" applyNumberFormat="1" applyFont="1" applyFill="1" applyBorder="1"/>
    <xf numFmtId="10" fontId="5" fillId="0" borderId="0" xfId="4" applyNumberFormat="1" applyFont="1" applyFill="1" applyBorder="1" applyAlignment="1">
      <alignment horizontal="right"/>
    </xf>
    <xf numFmtId="39" fontId="15" fillId="0" borderId="0" xfId="2" quotePrefix="1" applyNumberFormat="1" applyFont="1" applyFill="1" applyBorder="1" applyAlignment="1">
      <alignment horizontal="left"/>
    </xf>
    <xf numFmtId="0" fontId="3" fillId="15" borderId="19" xfId="2" applyNumberFormat="1" applyFont="1" applyBorder="1"/>
    <xf numFmtId="39" fontId="5" fillId="15" borderId="0" xfId="2" applyNumberFormat="1" applyFont="1" applyBorder="1" applyProtection="1">
      <protection locked="0"/>
    </xf>
    <xf numFmtId="39" fontId="16" fillId="15" borderId="0" xfId="2" applyNumberFormat="1" applyFont="1" applyAlignment="1"/>
    <xf numFmtId="39" fontId="17" fillId="15" borderId="0" xfId="2" applyNumberFormat="1" applyFont="1" applyAlignment="1"/>
    <xf numFmtId="39" fontId="17" fillId="15" borderId="0" xfId="2" applyNumberFormat="1" applyFont="1" applyAlignment="1">
      <alignment horizontal="right"/>
    </xf>
    <xf numFmtId="39" fontId="18" fillId="15" borderId="0" xfId="2" applyNumberFormat="1" applyFont="1" applyAlignment="1">
      <alignment horizontal="right"/>
    </xf>
    <xf numFmtId="10" fontId="16" fillId="15" borderId="0" xfId="4" applyNumberFormat="1" applyFont="1" applyFill="1" applyAlignment="1"/>
    <xf numFmtId="0" fontId="16" fillId="15" borderId="0" xfId="2" applyFont="1" applyAlignment="1"/>
    <xf numFmtId="39" fontId="18" fillId="15" borderId="0" xfId="2" applyNumberFormat="1" applyFont="1" applyAlignment="1"/>
    <xf numFmtId="164" fontId="17" fillId="15" borderId="0" xfId="2" quotePrefix="1" applyNumberFormat="1" applyFont="1" applyAlignment="1" applyProtection="1">
      <alignment horizontal="left"/>
      <protection locked="0"/>
    </xf>
    <xf numFmtId="39" fontId="17" fillId="15" borderId="0" xfId="2" applyNumberFormat="1" applyFont="1" applyAlignment="1" applyProtection="1">
      <alignment horizontal="right"/>
      <protection locked="0"/>
    </xf>
    <xf numFmtId="10" fontId="16" fillId="15" borderId="0" xfId="4" applyNumberFormat="1" applyFont="1" applyFill="1" applyAlignment="1">
      <alignment horizontal="center"/>
    </xf>
    <xf numFmtId="0" fontId="16" fillId="15" borderId="0" xfId="2" applyFont="1" applyAlignment="1">
      <alignment horizontal="center"/>
    </xf>
    <xf numFmtId="7" fontId="17" fillId="16" borderId="20" xfId="2" applyNumberFormat="1" applyFont="1" applyFill="1" applyBorder="1" applyAlignment="1">
      <alignment horizontal="center"/>
    </xf>
    <xf numFmtId="0" fontId="17" fillId="16" borderId="21" xfId="2" applyNumberFormat="1" applyFont="1" applyFill="1" applyBorder="1" applyAlignment="1">
      <alignment horizontal="center"/>
    </xf>
    <xf numFmtId="0" fontId="17" fillId="16" borderId="8" xfId="2" applyNumberFormat="1" applyFont="1" applyFill="1" applyBorder="1" applyAlignment="1">
      <alignment horizontal="center"/>
    </xf>
    <xf numFmtId="7" fontId="17" fillId="16" borderId="8" xfId="2" applyNumberFormat="1" applyFont="1" applyFill="1" applyBorder="1" applyAlignment="1">
      <alignment horizontal="center"/>
    </xf>
    <xf numFmtId="7" fontId="17" fillId="0" borderId="20" xfId="2" applyNumberFormat="1" applyFont="1" applyFill="1" applyBorder="1" applyAlignment="1">
      <alignment horizontal="center"/>
    </xf>
    <xf numFmtId="0" fontId="17" fillId="0" borderId="22" xfId="2" applyNumberFormat="1" applyFont="1" applyFill="1" applyBorder="1" applyAlignment="1">
      <alignment horizontal="center"/>
    </xf>
    <xf numFmtId="0" fontId="17" fillId="0" borderId="20" xfId="2" applyNumberFormat="1" applyFont="1" applyFill="1" applyBorder="1" applyAlignment="1">
      <alignment horizontal="center"/>
    </xf>
    <xf numFmtId="7" fontId="17" fillId="0" borderId="0" xfId="2" applyNumberFormat="1" applyFont="1" applyFill="1" applyBorder="1" applyAlignment="1">
      <alignment horizontal="center"/>
    </xf>
    <xf numFmtId="7" fontId="17" fillId="0" borderId="23" xfId="2" applyNumberFormat="1" applyFont="1" applyFill="1" applyBorder="1" applyAlignment="1">
      <alignment horizontal="center"/>
    </xf>
    <xf numFmtId="10" fontId="16" fillId="0" borderId="0" xfId="4" applyNumberFormat="1" applyFont="1" applyFill="1" applyAlignment="1">
      <alignment horizontal="center"/>
    </xf>
    <xf numFmtId="0" fontId="16" fillId="0" borderId="0" xfId="2" applyFont="1" applyFill="1" applyAlignment="1">
      <alignment horizontal="center"/>
    </xf>
    <xf numFmtId="39" fontId="17" fillId="15" borderId="20" xfId="2" quotePrefix="1" applyNumberFormat="1" applyFont="1" applyBorder="1" applyAlignment="1">
      <alignment horizontal="left"/>
    </xf>
    <xf numFmtId="39" fontId="18" fillId="15" borderId="24" xfId="2" applyNumberFormat="1" applyFont="1" applyBorder="1" applyAlignment="1" applyProtection="1">
      <alignment horizontal="right"/>
      <protection locked="0"/>
    </xf>
    <xf numFmtId="39" fontId="18" fillId="0" borderId="24" xfId="2" applyNumberFormat="1" applyFont="1" applyFill="1" applyBorder="1" applyAlignment="1" applyProtection="1">
      <alignment horizontal="right"/>
      <protection locked="0"/>
    </xf>
    <xf numFmtId="39" fontId="18" fillId="15" borderId="24" xfId="2" applyNumberFormat="1" applyFont="1" applyBorder="1" applyAlignment="1">
      <alignment horizontal="right"/>
    </xf>
    <xf numFmtId="10" fontId="18" fillId="15" borderId="23" xfId="2" applyNumberFormat="1" applyFont="1" applyBorder="1" applyAlignment="1">
      <alignment horizontal="right"/>
    </xf>
    <xf numFmtId="39" fontId="18" fillId="15" borderId="25" xfId="2" applyNumberFormat="1" applyFont="1" applyBorder="1" applyAlignment="1">
      <alignment horizontal="left"/>
    </xf>
    <xf numFmtId="39" fontId="18" fillId="15" borderId="26" xfId="2" applyNumberFormat="1" applyFont="1" applyBorder="1" applyAlignment="1" applyProtection="1">
      <alignment horizontal="right"/>
      <protection locked="0"/>
    </xf>
    <xf numFmtId="39" fontId="18" fillId="15" borderId="2" xfId="2" applyNumberFormat="1" applyFont="1" applyBorder="1" applyAlignment="1">
      <alignment horizontal="right"/>
    </xf>
    <xf numFmtId="39" fontId="18" fillId="15" borderId="25" xfId="2" quotePrefix="1" applyNumberFormat="1" applyFont="1" applyBorder="1" applyAlignment="1">
      <alignment horizontal="left"/>
    </xf>
    <xf numFmtId="39" fontId="18" fillId="15" borderId="22" xfId="3" applyNumberFormat="1" applyFont="1" applyBorder="1" applyAlignment="1" applyProtection="1">
      <alignment horizontal="right"/>
      <protection locked="0"/>
    </xf>
    <xf numFmtId="39" fontId="18" fillId="15" borderId="23" xfId="2" applyNumberFormat="1" applyFont="1" applyBorder="1" applyAlignment="1" applyProtection="1">
      <alignment horizontal="right"/>
      <protection locked="0"/>
    </xf>
    <xf numFmtId="39" fontId="18" fillId="15" borderId="27" xfId="2" applyNumberFormat="1" applyFont="1" applyBorder="1" applyAlignment="1">
      <alignment horizontal="right"/>
    </xf>
    <xf numFmtId="39" fontId="18" fillId="15" borderId="25" xfId="58" quotePrefix="1" applyNumberFormat="1" applyFont="1" applyBorder="1" applyAlignment="1">
      <alignment horizontal="left"/>
    </xf>
    <xf numFmtId="39" fontId="18" fillId="15" borderId="8" xfId="2" applyNumberFormat="1" applyFont="1" applyBorder="1" applyAlignment="1" applyProtection="1">
      <alignment horizontal="right"/>
      <protection locked="0"/>
    </xf>
    <xf numFmtId="39" fontId="17" fillId="16" borderId="20" xfId="2" applyNumberFormat="1" applyFont="1" applyFill="1" applyBorder="1" applyAlignment="1">
      <alignment horizontal="left"/>
    </xf>
    <xf numFmtId="39" fontId="17" fillId="16" borderId="16" xfId="2" applyNumberFormat="1" applyFont="1" applyFill="1" applyBorder="1" applyAlignment="1">
      <alignment horizontal="right"/>
    </xf>
    <xf numFmtId="10" fontId="17" fillId="16" borderId="16" xfId="2" applyNumberFormat="1" applyFont="1" applyFill="1" applyBorder="1" applyAlignment="1">
      <alignment horizontal="right"/>
    </xf>
    <xf numFmtId="39" fontId="17" fillId="15" borderId="8" xfId="2" applyNumberFormat="1" applyFont="1" applyBorder="1" applyAlignment="1">
      <alignment horizontal="center"/>
    </xf>
    <xf numFmtId="39" fontId="18" fillId="15" borderId="23" xfId="2" applyNumberFormat="1" applyFont="1" applyBorder="1" applyAlignment="1">
      <alignment horizontal="right"/>
    </xf>
    <xf numFmtId="39" fontId="18" fillId="15" borderId="28" xfId="2" applyNumberFormat="1" applyFont="1" applyBorder="1" applyAlignment="1">
      <alignment horizontal="right"/>
    </xf>
    <xf numFmtId="39" fontId="18" fillId="15" borderId="23" xfId="2" applyNumberFormat="1" applyFont="1" applyBorder="1" applyAlignment="1">
      <alignment horizontal="left"/>
    </xf>
    <xf numFmtId="39" fontId="17" fillId="16" borderId="25" xfId="2" applyNumberFormat="1" applyFont="1" applyFill="1" applyBorder="1" applyAlignment="1">
      <alignment horizontal="left"/>
    </xf>
    <xf numFmtId="39" fontId="17" fillId="16" borderId="29" xfId="2" applyNumberFormat="1" applyFont="1" applyFill="1" applyBorder="1" applyAlignment="1">
      <alignment horizontal="right"/>
    </xf>
    <xf numFmtId="10" fontId="17" fillId="16" borderId="29" xfId="2" applyNumberFormat="1" applyFont="1" applyFill="1" applyBorder="1" applyAlignment="1">
      <alignment horizontal="right"/>
    </xf>
    <xf numFmtId="39" fontId="18" fillId="0" borderId="26" xfId="2" applyNumberFormat="1" applyFont="1" applyFill="1" applyBorder="1" applyAlignment="1" applyProtection="1">
      <alignment horizontal="right"/>
      <protection locked="0"/>
    </xf>
    <xf numFmtId="39" fontId="17" fillId="16" borderId="23" xfId="2" applyNumberFormat="1" applyFont="1" applyFill="1" applyBorder="1" applyAlignment="1">
      <alignment horizontal="left"/>
    </xf>
    <xf numFmtId="39" fontId="17" fillId="16" borderId="30" xfId="2" applyNumberFormat="1" applyFont="1" applyFill="1" applyBorder="1" applyAlignment="1">
      <alignment horizontal="right"/>
    </xf>
    <xf numFmtId="0" fontId="16" fillId="15" borderId="0" xfId="2" applyNumberFormat="1" applyFont="1" applyAlignment="1">
      <alignment horizontal="left"/>
    </xf>
    <xf numFmtId="0" fontId="16" fillId="15" borderId="0" xfId="2" applyNumberFormat="1" applyFont="1" applyAlignment="1">
      <alignment horizontal="right"/>
    </xf>
    <xf numFmtId="0" fontId="16" fillId="15" borderId="0" xfId="2" applyNumberFormat="1" applyFont="1" applyBorder="1" applyAlignment="1">
      <alignment horizontal="left"/>
    </xf>
    <xf numFmtId="39" fontId="18" fillId="15" borderId="0" xfId="2" applyNumberFormat="1" applyFont="1" applyBorder="1" applyAlignment="1">
      <alignment horizontal="right"/>
    </xf>
    <xf numFmtId="10" fontId="18" fillId="15" borderId="0" xfId="2" applyNumberFormat="1" applyFont="1" applyBorder="1" applyAlignment="1">
      <alignment horizontal="right"/>
    </xf>
    <xf numFmtId="39" fontId="17" fillId="15" borderId="0" xfId="2" applyNumberFormat="1" applyFont="1" applyBorder="1" applyAlignment="1">
      <alignment horizontal="left"/>
    </xf>
    <xf numFmtId="39" fontId="18" fillId="0" borderId="0" xfId="2" applyNumberFormat="1" applyFont="1" applyFill="1" applyBorder="1" applyAlignment="1">
      <alignment horizontal="left"/>
    </xf>
    <xf numFmtId="39" fontId="17" fillId="0" borderId="0" xfId="2" applyNumberFormat="1" applyFont="1" applyFill="1" applyBorder="1" applyAlignment="1">
      <alignment horizontal="right"/>
    </xf>
    <xf numFmtId="39" fontId="18" fillId="0" borderId="0" xfId="2" applyNumberFormat="1" applyFont="1" applyFill="1" applyBorder="1" applyAlignment="1">
      <alignment horizontal="right"/>
    </xf>
    <xf numFmtId="164" fontId="17" fillId="0" borderId="0" xfId="2" applyNumberFormat="1" applyFont="1" applyFill="1" applyBorder="1" applyAlignment="1" applyProtection="1">
      <alignment horizontal="left"/>
      <protection locked="0"/>
    </xf>
    <xf numFmtId="39" fontId="17" fillId="0" borderId="0" xfId="2" applyNumberFormat="1" applyFont="1" applyFill="1" applyBorder="1" applyAlignment="1" applyProtection="1">
      <alignment horizontal="right"/>
      <protection locked="0"/>
    </xf>
    <xf numFmtId="7" fontId="17" fillId="0" borderId="0" xfId="2" applyNumberFormat="1" applyFont="1" applyFill="1" applyBorder="1" applyAlignment="1">
      <alignment horizontal="left"/>
    </xf>
    <xf numFmtId="0" fontId="17" fillId="0" borderId="0" xfId="2" applyNumberFormat="1" applyFont="1" applyFill="1" applyBorder="1" applyAlignment="1">
      <alignment horizontal="right"/>
    </xf>
    <xf numFmtId="7" fontId="17" fillId="0" borderId="0" xfId="2" applyNumberFormat="1" applyFont="1" applyFill="1" applyBorder="1" applyAlignment="1">
      <alignment horizontal="right"/>
    </xf>
    <xf numFmtId="39" fontId="17" fillId="0" borderId="0" xfId="2" applyNumberFormat="1" applyFont="1" applyFill="1" applyBorder="1" applyAlignment="1">
      <alignment horizontal="left"/>
    </xf>
    <xf numFmtId="39" fontId="18" fillId="0" borderId="0" xfId="2" applyNumberFormat="1" applyFont="1" applyFill="1" applyBorder="1" applyAlignment="1" applyProtection="1">
      <alignment horizontal="right"/>
      <protection locked="0"/>
    </xf>
    <xf numFmtId="10" fontId="18" fillId="0" borderId="0" xfId="2" applyNumberFormat="1" applyFont="1" applyFill="1" applyBorder="1" applyAlignment="1">
      <alignment horizontal="right"/>
    </xf>
    <xf numFmtId="10" fontId="17" fillId="0" borderId="0" xfId="2" applyNumberFormat="1" applyFont="1" applyFill="1" applyBorder="1" applyAlignment="1">
      <alignment horizontal="right"/>
    </xf>
    <xf numFmtId="39" fontId="17" fillId="0" borderId="0" xfId="2" quotePrefix="1" applyNumberFormat="1" applyFont="1" applyFill="1" applyBorder="1" applyAlignment="1">
      <alignment horizontal="left"/>
    </xf>
    <xf numFmtId="39" fontId="18" fillId="0" borderId="0" xfId="2" quotePrefix="1" applyNumberFormat="1" applyFont="1" applyFill="1" applyBorder="1" applyAlignment="1">
      <alignment horizontal="left"/>
    </xf>
    <xf numFmtId="10" fontId="18" fillId="0" borderId="0" xfId="4" applyNumberFormat="1" applyFont="1" applyFill="1" applyBorder="1" applyAlignment="1">
      <alignment horizontal="right"/>
    </xf>
    <xf numFmtId="10" fontId="16" fillId="15" borderId="15" xfId="4" applyNumberFormat="1" applyFont="1" applyFill="1" applyBorder="1" applyAlignment="1">
      <alignment horizontal="center"/>
    </xf>
    <xf numFmtId="0" fontId="16" fillId="0" borderId="0" xfId="2" applyNumberFormat="1" applyFont="1" applyFill="1" applyBorder="1" applyAlignment="1">
      <alignment horizontal="left"/>
    </xf>
    <xf numFmtId="0" fontId="16" fillId="0" borderId="0" xfId="2" applyNumberFormat="1" applyFont="1" applyFill="1" applyBorder="1" applyAlignment="1">
      <alignment horizontal="right"/>
    </xf>
    <xf numFmtId="0" fontId="18" fillId="0" borderId="0" xfId="2" applyNumberFormat="1" applyFont="1" applyFill="1" applyBorder="1" applyAlignment="1">
      <alignment horizontal="left"/>
    </xf>
    <xf numFmtId="0" fontId="18" fillId="0" borderId="0" xfId="2" applyNumberFormat="1" applyFont="1" applyFill="1" applyBorder="1" applyAlignment="1">
      <alignment horizontal="right"/>
    </xf>
    <xf numFmtId="39" fontId="18" fillId="15" borderId="0" xfId="2" applyNumberFormat="1" applyFont="1" applyBorder="1" applyAlignment="1">
      <alignment horizontal="center"/>
    </xf>
    <xf numFmtId="0" fontId="16" fillId="15" borderId="0" xfId="2" applyFont="1"/>
    <xf numFmtId="10" fontId="16" fillId="15" borderId="0" xfId="4" applyNumberFormat="1" applyFont="1" applyFill="1"/>
    <xf numFmtId="164" fontId="17" fillId="15" borderId="2" xfId="2" applyNumberFormat="1" applyFont="1" applyBorder="1" applyAlignment="1" applyProtection="1">
      <alignment horizontal="left"/>
      <protection locked="0"/>
    </xf>
    <xf numFmtId="39" fontId="17" fillId="15" borderId="0" xfId="2" applyNumberFormat="1" applyFont="1" applyFill="1" applyAlignment="1"/>
    <xf numFmtId="7" fontId="17" fillId="16" borderId="5" xfId="2" applyNumberFormat="1" applyFont="1" applyFill="1" applyBorder="1" applyAlignment="1">
      <alignment horizontal="center"/>
    </xf>
    <xf numFmtId="0" fontId="17" fillId="16" borderId="31" xfId="2" applyNumberFormat="1" applyFont="1" applyFill="1" applyBorder="1" applyAlignment="1">
      <alignment horizontal="center"/>
    </xf>
    <xf numFmtId="0" fontId="17" fillId="16" borderId="3" xfId="2" applyNumberFormat="1" applyFont="1" applyFill="1" applyBorder="1" applyAlignment="1">
      <alignment horizontal="center"/>
    </xf>
    <xf numFmtId="7" fontId="17" fillId="16" borderId="3" xfId="2" applyNumberFormat="1" applyFont="1" applyFill="1" applyBorder="1" applyAlignment="1">
      <alignment horizontal="center"/>
    </xf>
    <xf numFmtId="39" fontId="17" fillId="15" borderId="32" xfId="2" applyNumberFormat="1" applyFont="1" applyBorder="1" applyAlignment="1">
      <alignment horizontal="center"/>
    </xf>
    <xf numFmtId="39" fontId="18" fillId="15" borderId="33" xfId="2" applyNumberFormat="1" applyFont="1" applyBorder="1" applyAlignment="1"/>
    <xf numFmtId="39" fontId="18" fillId="15" borderId="34" xfId="2" applyNumberFormat="1" applyFont="1" applyBorder="1" applyAlignment="1"/>
    <xf numFmtId="39" fontId="18" fillId="15" borderId="7" xfId="2" applyNumberFormat="1" applyFont="1" applyBorder="1" applyAlignment="1">
      <alignment horizontal="right"/>
    </xf>
    <xf numFmtId="39" fontId="18" fillId="15" borderId="35" xfId="2" applyNumberFormat="1" applyFont="1" applyBorder="1" applyAlignment="1">
      <alignment horizontal="left"/>
    </xf>
    <xf numFmtId="39" fontId="18" fillId="15" borderId="36" xfId="2" applyNumberFormat="1" applyFont="1" applyBorder="1" applyAlignment="1" applyProtection="1">
      <protection locked="0"/>
    </xf>
    <xf numFmtId="39" fontId="18" fillId="15" borderId="37" xfId="2" applyNumberFormat="1" applyFont="1" applyBorder="1" applyAlignment="1" applyProtection="1">
      <protection locked="0"/>
    </xf>
    <xf numFmtId="39" fontId="18" fillId="15" borderId="37" xfId="2" applyNumberFormat="1" applyFont="1" applyBorder="1" applyAlignment="1"/>
    <xf numFmtId="10" fontId="18" fillId="15" borderId="8" xfId="2" applyNumberFormat="1" applyFont="1" applyBorder="1" applyAlignment="1">
      <alignment horizontal="right"/>
    </xf>
    <xf numFmtId="39" fontId="18" fillId="15" borderId="4" xfId="2" applyNumberFormat="1" applyFont="1" applyBorder="1" applyAlignment="1" applyProtection="1">
      <protection locked="0"/>
    </xf>
    <xf numFmtId="39" fontId="18" fillId="15" borderId="4" xfId="2" applyNumberFormat="1" applyFont="1" applyBorder="1" applyAlignment="1"/>
    <xf numFmtId="49" fontId="18" fillId="15" borderId="38" xfId="58" applyNumberFormat="1" applyFont="1" applyBorder="1" applyAlignment="1">
      <alignment horizontal="left"/>
    </xf>
    <xf numFmtId="39" fontId="17" fillId="16" borderId="8" xfId="2" applyNumberFormat="1" applyFont="1" applyFill="1" applyBorder="1" applyAlignment="1">
      <alignment horizontal="left"/>
    </xf>
    <xf numFmtId="39" fontId="17" fillId="16" borderId="29" xfId="2" applyNumberFormat="1" applyFont="1" applyFill="1" applyBorder="1" applyAlignment="1"/>
    <xf numFmtId="39" fontId="17" fillId="15" borderId="39" xfId="2" applyNumberFormat="1" applyFont="1" applyBorder="1" applyAlignment="1">
      <alignment horizontal="center"/>
    </xf>
    <xf numFmtId="39" fontId="17" fillId="15" borderId="40" xfId="2" quotePrefix="1" applyNumberFormat="1" applyFont="1" applyBorder="1" applyAlignment="1">
      <alignment horizontal="center"/>
    </xf>
    <xf numFmtId="39" fontId="18" fillId="15" borderId="41" xfId="2" applyNumberFormat="1" applyFont="1" applyBorder="1" applyAlignment="1"/>
    <xf numFmtId="10" fontId="18" fillId="15" borderId="42" xfId="2" applyNumberFormat="1" applyFont="1" applyBorder="1" applyAlignment="1">
      <alignment horizontal="right"/>
    </xf>
    <xf numFmtId="39" fontId="18" fillId="15" borderId="39" xfId="2" quotePrefix="1" applyNumberFormat="1" applyFont="1" applyBorder="1" applyAlignment="1">
      <alignment horizontal="left"/>
    </xf>
    <xf numFmtId="39" fontId="18" fillId="15" borderId="39" xfId="2" applyNumberFormat="1" applyFont="1" applyBorder="1" applyAlignment="1">
      <alignment horizontal="left"/>
    </xf>
    <xf numFmtId="39" fontId="17" fillId="15" borderId="40" xfId="2" applyNumberFormat="1" applyFont="1" applyBorder="1" applyAlignment="1">
      <alignment horizontal="center"/>
    </xf>
    <xf numFmtId="39" fontId="18" fillId="15" borderId="39" xfId="2" applyNumberFormat="1" applyFont="1" applyBorder="1" applyAlignment="1"/>
    <xf numFmtId="10" fontId="18" fillId="15" borderId="43" xfId="2" applyNumberFormat="1" applyFont="1" applyBorder="1" applyAlignment="1">
      <alignment horizontal="right"/>
    </xf>
    <xf numFmtId="39" fontId="18" fillId="0" borderId="37" xfId="2" applyNumberFormat="1" applyFont="1" applyFill="1" applyBorder="1" applyAlignment="1" applyProtection="1">
      <protection locked="0"/>
    </xf>
    <xf numFmtId="39" fontId="18" fillId="15" borderId="39" xfId="2" applyNumberFormat="1" applyFont="1" applyBorder="1" applyAlignment="1" applyProtection="1">
      <protection locked="0"/>
    </xf>
    <xf numFmtId="10" fontId="18" fillId="15" borderId="25" xfId="2" applyNumberFormat="1" applyFont="1" applyBorder="1" applyAlignment="1">
      <alignment horizontal="right"/>
    </xf>
    <xf numFmtId="39" fontId="18" fillId="15" borderId="8" xfId="2" applyNumberFormat="1" applyFont="1" applyBorder="1" applyAlignment="1" applyProtection="1">
      <protection locked="0"/>
    </xf>
    <xf numFmtId="39" fontId="18" fillId="15" borderId="8" xfId="2" applyNumberFormat="1" applyFont="1" applyBorder="1" applyAlignment="1"/>
    <xf numFmtId="39" fontId="18" fillId="15" borderId="43" xfId="2" applyNumberFormat="1" applyFont="1" applyBorder="1" applyAlignment="1">
      <alignment horizontal="right"/>
    </xf>
    <xf numFmtId="39" fontId="18" fillId="15" borderId="0" xfId="2" applyNumberFormat="1" applyFont="1" applyBorder="1" applyAlignment="1"/>
    <xf numFmtId="164" fontId="17" fillId="15" borderId="0" xfId="2" applyNumberFormat="1" applyFont="1" applyAlignment="1" applyProtection="1">
      <alignment horizontal="left"/>
      <protection locked="0"/>
    </xf>
    <xf numFmtId="39" fontId="17" fillId="15" borderId="0" xfId="2" applyNumberFormat="1" applyFont="1"/>
    <xf numFmtId="39" fontId="17" fillId="15" borderId="0" xfId="2" applyNumberFormat="1" applyFont="1" applyFill="1"/>
    <xf numFmtId="39" fontId="17" fillId="15" borderId="44" xfId="2" applyNumberFormat="1" applyFont="1" applyBorder="1" applyAlignment="1">
      <alignment horizontal="center"/>
    </xf>
    <xf numFmtId="39" fontId="18" fillId="15" borderId="45" xfId="2" applyNumberFormat="1" applyFont="1" applyBorder="1"/>
    <xf numFmtId="39" fontId="18" fillId="15" borderId="44" xfId="2" applyNumberFormat="1" applyFont="1" applyBorder="1"/>
    <xf numFmtId="39" fontId="18" fillId="15" borderId="43" xfId="2" applyNumberFormat="1" applyFont="1" applyBorder="1"/>
    <xf numFmtId="39" fontId="18" fillId="15" borderId="39" xfId="2" applyNumberFormat="1" applyFont="1" applyBorder="1"/>
    <xf numFmtId="39" fontId="18" fillId="15" borderId="4" xfId="2" applyNumberFormat="1" applyFont="1" applyBorder="1" applyProtection="1">
      <protection locked="0"/>
    </xf>
    <xf numFmtId="39" fontId="18" fillId="15" borderId="4" xfId="2" applyNumberFormat="1" applyFont="1" applyBorder="1"/>
    <xf numFmtId="39" fontId="18" fillId="0" borderId="4" xfId="2" applyNumberFormat="1" applyFont="1" applyFill="1" applyBorder="1" applyProtection="1">
      <protection locked="0"/>
    </xf>
    <xf numFmtId="39" fontId="18" fillId="15" borderId="39" xfId="2" applyNumberFormat="1" applyFont="1" applyBorder="1" applyProtection="1">
      <protection locked="0"/>
    </xf>
    <xf numFmtId="39" fontId="18" fillId="15" borderId="8" xfId="2" applyNumberFormat="1" applyFont="1" applyBorder="1" applyProtection="1">
      <protection locked="0"/>
    </xf>
    <xf numFmtId="39" fontId="18" fillId="15" borderId="8" xfId="2" applyNumberFormat="1" applyFont="1" applyBorder="1"/>
    <xf numFmtId="0" fontId="18" fillId="15" borderId="39" xfId="8" quotePrefix="1" applyNumberFormat="1" applyFont="1" applyFill="1" applyBorder="1" applyAlignment="1">
      <alignment horizontal="left"/>
    </xf>
    <xf numFmtId="0" fontId="18" fillId="15" borderId="39" xfId="8" applyNumberFormat="1" applyFont="1" applyFill="1" applyBorder="1" applyAlignment="1">
      <alignment horizontal="left"/>
    </xf>
    <xf numFmtId="39" fontId="18" fillId="15" borderId="20" xfId="2" applyNumberFormat="1" applyFont="1" applyBorder="1" applyProtection="1">
      <protection locked="0"/>
    </xf>
    <xf numFmtId="0" fontId="19" fillId="18" borderId="25" xfId="8" applyNumberFormat="1" applyFont="1" applyFill="1" applyBorder="1" applyAlignment="1">
      <alignment horizontal="left"/>
    </xf>
    <xf numFmtId="39" fontId="19" fillId="18" borderId="8" xfId="2" applyNumberFormat="1" applyFont="1" applyFill="1" applyBorder="1" applyProtection="1">
      <protection locked="0"/>
    </xf>
    <xf numFmtId="0" fontId="16" fillId="18" borderId="0" xfId="2" applyFont="1" applyFill="1" applyBorder="1"/>
    <xf numFmtId="39" fontId="18" fillId="15" borderId="25" xfId="2" applyNumberFormat="1" applyFont="1" applyBorder="1" applyProtection="1">
      <protection locked="0"/>
    </xf>
    <xf numFmtId="39" fontId="19" fillId="18" borderId="25" xfId="2" applyNumberFormat="1" applyFont="1" applyFill="1" applyBorder="1" applyProtection="1">
      <protection locked="0"/>
    </xf>
    <xf numFmtId="39" fontId="19" fillId="18" borderId="20" xfId="2" applyNumberFormat="1" applyFont="1" applyFill="1" applyBorder="1" applyProtection="1">
      <protection locked="0"/>
    </xf>
    <xf numFmtId="0" fontId="19" fillId="18" borderId="23" xfId="8" applyNumberFormat="1" applyFont="1" applyFill="1" applyBorder="1" applyAlignment="1">
      <alignment horizontal="left"/>
    </xf>
    <xf numFmtId="39" fontId="18" fillId="15" borderId="25" xfId="2" applyNumberFormat="1" applyFont="1" applyBorder="1"/>
    <xf numFmtId="39" fontId="17" fillId="16" borderId="16" xfId="2" applyNumberFormat="1" applyFont="1" applyFill="1" applyBorder="1"/>
    <xf numFmtId="39" fontId="18" fillId="15" borderId="46" xfId="2" applyNumberFormat="1" applyFont="1" applyBorder="1"/>
    <xf numFmtId="39" fontId="18" fillId="15" borderId="47" xfId="2" applyNumberFormat="1" applyFont="1" applyBorder="1"/>
    <xf numFmtId="10" fontId="18" fillId="15" borderId="43" xfId="2" applyNumberFormat="1" applyFont="1" applyBorder="1"/>
    <xf numFmtId="39" fontId="17" fillId="16" borderId="29" xfId="2" applyNumberFormat="1" applyFont="1" applyFill="1" applyBorder="1"/>
    <xf numFmtId="39" fontId="17" fillId="16" borderId="48" xfId="2" applyNumberFormat="1" applyFont="1" applyFill="1" applyBorder="1"/>
    <xf numFmtId="39" fontId="17" fillId="16" borderId="49" xfId="2" applyNumberFormat="1" applyFont="1" applyFill="1" applyBorder="1" applyAlignment="1">
      <alignment horizontal="center"/>
    </xf>
    <xf numFmtId="39" fontId="18" fillId="16" borderId="27" xfId="2" applyNumberFormat="1" applyFont="1" applyFill="1" applyBorder="1"/>
    <xf numFmtId="39" fontId="18" fillId="16" borderId="50" xfId="2" applyNumberFormat="1" applyFont="1" applyFill="1" applyBorder="1"/>
    <xf numFmtId="10" fontId="18" fillId="16" borderId="40" xfId="2" applyNumberFormat="1" applyFont="1" applyFill="1" applyBorder="1"/>
    <xf numFmtId="39" fontId="18" fillId="15" borderId="37" xfId="2" applyNumberFormat="1" applyFont="1" applyBorder="1" applyProtection="1">
      <protection locked="0"/>
    </xf>
    <xf numFmtId="39" fontId="18" fillId="15" borderId="51" xfId="2" applyNumberFormat="1" applyFont="1" applyBorder="1"/>
    <xf numFmtId="39" fontId="18" fillId="15" borderId="39" xfId="2" quotePrefix="1" applyNumberFormat="1" applyFont="1" applyBorder="1"/>
    <xf numFmtId="39" fontId="18" fillId="15" borderId="52" xfId="2" applyNumberFormat="1" applyFont="1" applyBorder="1"/>
    <xf numFmtId="39" fontId="17" fillId="16" borderId="10" xfId="2" applyNumberFormat="1" applyFont="1" applyFill="1" applyBorder="1" applyAlignment="1">
      <alignment horizontal="left"/>
    </xf>
    <xf numFmtId="39" fontId="17" fillId="16" borderId="10" xfId="2" applyNumberFormat="1" applyFont="1" applyFill="1" applyBorder="1"/>
    <xf numFmtId="39" fontId="17" fillId="0" borderId="0" xfId="2" applyNumberFormat="1" applyFont="1" applyFill="1" applyBorder="1"/>
    <xf numFmtId="39" fontId="20" fillId="0" borderId="3" xfId="2" applyNumberFormat="1" applyFont="1" applyFill="1" applyBorder="1"/>
    <xf numFmtId="39" fontId="20" fillId="15" borderId="3" xfId="2" applyNumberFormat="1" applyFont="1" applyFill="1" applyBorder="1"/>
    <xf numFmtId="0" fontId="12" fillId="15" borderId="4" xfId="2" applyNumberFormat="1" applyFont="1" applyBorder="1" applyAlignment="1">
      <alignment horizontal="left"/>
    </xf>
    <xf numFmtId="10" fontId="10" fillId="15" borderId="3" xfId="2" applyNumberFormat="1" applyFont="1" applyBorder="1" applyAlignment="1">
      <alignment horizontal="right"/>
    </xf>
    <xf numFmtId="10" fontId="21" fillId="15" borderId="0" xfId="4" applyNumberFormat="1" applyFont="1" applyFill="1"/>
    <xf numFmtId="0" fontId="21" fillId="15" borderId="0" xfId="2" applyNumberFormat="1" applyFont="1"/>
    <xf numFmtId="39" fontId="20" fillId="15" borderId="3" xfId="2" applyNumberFormat="1" applyFont="1" applyBorder="1" applyProtection="1">
      <protection locked="0"/>
    </xf>
    <xf numFmtId="43" fontId="16" fillId="15" borderId="0" xfId="8" applyFont="1" applyFill="1" applyAlignment="1"/>
    <xf numFmtId="43" fontId="16" fillId="15" borderId="0" xfId="8" applyFont="1" applyFill="1" applyAlignment="1">
      <alignment horizontal="center"/>
    </xf>
    <xf numFmtId="0" fontId="16" fillId="0" borderId="0" xfId="2" applyFont="1" applyFill="1" applyBorder="1" applyAlignment="1">
      <alignment horizontal="center"/>
    </xf>
    <xf numFmtId="43" fontId="16" fillId="0" borderId="0" xfId="8" applyFont="1" applyFill="1" applyAlignment="1">
      <alignment horizontal="center"/>
    </xf>
    <xf numFmtId="39" fontId="19" fillId="0" borderId="0" xfId="2" applyNumberFormat="1" applyFont="1" applyFill="1" applyBorder="1" applyAlignment="1" applyProtection="1">
      <alignment horizontal="right"/>
      <protection locked="0"/>
    </xf>
    <xf numFmtId="39" fontId="22" fillId="0" borderId="0" xfId="2" applyNumberFormat="1" applyFont="1" applyFill="1" applyBorder="1" applyAlignment="1">
      <alignment horizontal="right"/>
    </xf>
    <xf numFmtId="39" fontId="16" fillId="0" borderId="0" xfId="2" applyNumberFormat="1" applyFont="1" applyFill="1" applyBorder="1" applyAlignment="1">
      <alignment horizontal="center"/>
    </xf>
    <xf numFmtId="39" fontId="18" fillId="15" borderId="8" xfId="2" applyNumberFormat="1" applyFont="1" applyBorder="1" applyAlignment="1">
      <alignment horizontal="right"/>
    </xf>
    <xf numFmtId="43" fontId="16" fillId="15" borderId="15" xfId="8" applyFont="1" applyFill="1" applyBorder="1" applyAlignment="1">
      <alignment horizontal="center"/>
    </xf>
    <xf numFmtId="43" fontId="16" fillId="15" borderId="0" xfId="8" applyFont="1" applyFill="1"/>
    <xf numFmtId="39" fontId="18" fillId="15" borderId="53" xfId="2" applyNumberFormat="1" applyFont="1" applyBorder="1" applyAlignment="1"/>
    <xf numFmtId="39" fontId="18" fillId="15" borderId="45" xfId="2" applyNumberFormat="1" applyFont="1" applyBorder="1" applyAlignment="1"/>
    <xf numFmtId="39" fontId="18" fillId="15" borderId="44" xfId="2" applyNumberFormat="1" applyFont="1" applyBorder="1" applyAlignment="1">
      <alignment horizontal="right"/>
    </xf>
    <xf numFmtId="39" fontId="17" fillId="15" borderId="50" xfId="2" quotePrefix="1" applyNumberFormat="1" applyFont="1" applyBorder="1" applyAlignment="1">
      <alignment horizontal="center"/>
    </xf>
    <xf numFmtId="39" fontId="18" fillId="15" borderId="50" xfId="2" applyNumberFormat="1" applyFont="1" applyBorder="1" applyAlignment="1"/>
    <xf numFmtId="10" fontId="18" fillId="15" borderId="54" xfId="2" applyNumberFormat="1" applyFont="1" applyBorder="1" applyAlignment="1">
      <alignment horizontal="right"/>
    </xf>
    <xf numFmtId="39" fontId="17" fillId="15" borderId="50" xfId="2" applyNumberFormat="1" applyFont="1" applyBorder="1" applyAlignment="1">
      <alignment horizontal="center"/>
    </xf>
    <xf numFmtId="0" fontId="16" fillId="0" borderId="0" xfId="2" applyFont="1" applyFill="1" applyBorder="1"/>
    <xf numFmtId="39" fontId="19" fillId="0" borderId="0" xfId="2" applyNumberFormat="1" applyFont="1" applyFill="1" applyBorder="1" applyAlignment="1" applyProtection="1">
      <protection locked="0"/>
    </xf>
    <xf numFmtId="39" fontId="16" fillId="0" borderId="0" xfId="2" applyNumberFormat="1" applyFont="1" applyFill="1" applyBorder="1"/>
    <xf numFmtId="39" fontId="17" fillId="0" borderId="0" xfId="2" applyNumberFormat="1" applyFont="1" applyFill="1" applyBorder="1" applyAlignment="1"/>
    <xf numFmtId="39" fontId="18" fillId="15" borderId="54" xfId="2" applyNumberFormat="1" applyFont="1" applyBorder="1" applyAlignment="1">
      <alignment horizontal="right"/>
    </xf>
    <xf numFmtId="39" fontId="17" fillId="15" borderId="45" xfId="2" applyNumberFormat="1" applyFont="1" applyBorder="1" applyAlignment="1">
      <alignment horizontal="center"/>
    </xf>
    <xf numFmtId="39" fontId="18" fillId="15" borderId="3" xfId="2" applyNumberFormat="1" applyFont="1" applyBorder="1" applyProtection="1">
      <protection locked="0"/>
    </xf>
    <xf numFmtId="0" fontId="18" fillId="15" borderId="39" xfId="2" quotePrefix="1" applyNumberFormat="1" applyFont="1" applyBorder="1" applyAlignment="1">
      <alignment horizontal="left"/>
    </xf>
    <xf numFmtId="39" fontId="18" fillId="15" borderId="26" xfId="2" applyNumberFormat="1" applyFont="1" applyBorder="1" applyProtection="1">
      <protection locked="0"/>
    </xf>
    <xf numFmtId="39" fontId="19" fillId="18" borderId="23" xfId="2" applyNumberFormat="1" applyFont="1" applyFill="1" applyBorder="1" applyProtection="1">
      <protection locked="0"/>
    </xf>
    <xf numFmtId="39" fontId="18" fillId="15" borderId="23" xfId="2" applyNumberFormat="1" applyFont="1" applyBorder="1" applyProtection="1">
      <protection locked="0"/>
    </xf>
    <xf numFmtId="10" fontId="17" fillId="16" borderId="29" xfId="2" applyNumberFormat="1" applyFont="1" applyFill="1" applyBorder="1"/>
    <xf numFmtId="39" fontId="18" fillId="15" borderId="50" xfId="2" applyNumberFormat="1" applyFont="1" applyBorder="1"/>
    <xf numFmtId="10" fontId="18" fillId="15" borderId="54" xfId="2" applyNumberFormat="1" applyFont="1" applyBorder="1"/>
    <xf numFmtId="10" fontId="18" fillId="16" borderId="54" xfId="2" applyNumberFormat="1" applyFont="1" applyFill="1" applyBorder="1"/>
    <xf numFmtId="39" fontId="18" fillId="15" borderId="55" xfId="2" applyNumberFormat="1" applyFont="1" applyBorder="1"/>
    <xf numFmtId="10" fontId="18" fillId="15" borderId="40" xfId="2" applyNumberFormat="1" applyFont="1" applyBorder="1"/>
    <xf numFmtId="39" fontId="17" fillId="16" borderId="8" xfId="2" applyNumberFormat="1" applyFont="1" applyFill="1" applyBorder="1" applyAlignment="1"/>
    <xf numFmtId="39" fontId="17" fillId="16" borderId="10" xfId="2" applyNumberFormat="1" applyFont="1" applyFill="1" applyBorder="1" applyAlignment="1"/>
    <xf numFmtId="10" fontId="17" fillId="16" borderId="10" xfId="2" applyNumberFormat="1" applyFont="1" applyFill="1" applyBorder="1"/>
    <xf numFmtId="0" fontId="2" fillId="0" borderId="0" xfId="248"/>
    <xf numFmtId="0" fontId="2" fillId="0" borderId="0" xfId="248" applyBorder="1"/>
    <xf numFmtId="39" fontId="2" fillId="0" borderId="0" xfId="248" applyNumberFormat="1"/>
    <xf numFmtId="0" fontId="13" fillId="0" borderId="0" xfId="248" quotePrefix="1" applyFont="1" applyAlignment="1" applyProtection="1">
      <alignment horizontal="left"/>
    </xf>
    <xf numFmtId="0" fontId="13" fillId="0" borderId="0" xfId="248" applyFont="1" applyProtection="1"/>
    <xf numFmtId="0" fontId="5" fillId="0" borderId="0" xfId="248" quotePrefix="1" applyFont="1" applyAlignment="1" applyProtection="1">
      <alignment horizontal="right"/>
      <protection locked="0"/>
    </xf>
    <xf numFmtId="0" fontId="13" fillId="19" borderId="3" xfId="248" applyFont="1" applyFill="1" applyBorder="1" applyAlignment="1" applyProtection="1">
      <alignment horizontal="center"/>
    </xf>
    <xf numFmtId="165" fontId="5" fillId="0" borderId="3" xfId="248" quotePrefix="1" applyNumberFormat="1" applyFont="1" applyBorder="1" applyAlignment="1" applyProtection="1">
      <alignment horizontal="center"/>
      <protection locked="0"/>
    </xf>
    <xf numFmtId="0" fontId="5" fillId="0" borderId="3" xfId="248" quotePrefix="1" applyFont="1" applyBorder="1" applyAlignment="1" applyProtection="1">
      <alignment horizontal="center"/>
      <protection locked="0"/>
    </xf>
    <xf numFmtId="0" fontId="5" fillId="19" borderId="3" xfId="248" applyFont="1" applyFill="1" applyBorder="1" applyAlignment="1" applyProtection="1">
      <alignment horizontal="center"/>
    </xf>
    <xf numFmtId="0" fontId="2" fillId="0" borderId="0" xfId="248" applyBorder="1" applyAlignment="1">
      <alignment horizontal="center"/>
    </xf>
    <xf numFmtId="0" fontId="13" fillId="19" borderId="39" xfId="248" applyFont="1" applyFill="1" applyBorder="1" applyProtection="1"/>
    <xf numFmtId="39" fontId="13" fillId="0" borderId="3" xfId="248" applyNumberFormat="1" applyFont="1" applyBorder="1" applyProtection="1"/>
    <xf numFmtId="0" fontId="13" fillId="19" borderId="0" xfId="248" applyFont="1" applyFill="1" applyProtection="1"/>
    <xf numFmtId="166" fontId="23" fillId="0" borderId="56" xfId="249" applyNumberFormat="1" applyFont="1" applyFill="1" applyBorder="1" applyAlignment="1">
      <alignment horizontal="right"/>
    </xf>
    <xf numFmtId="39" fontId="13" fillId="0" borderId="0" xfId="248" applyNumberFormat="1" applyFont="1" applyBorder="1" applyProtection="1"/>
    <xf numFmtId="39" fontId="13" fillId="0" borderId="10" xfId="248" applyNumberFormat="1" applyFont="1" applyBorder="1" applyProtection="1"/>
    <xf numFmtId="0" fontId="13" fillId="0" borderId="57" xfId="248" applyFont="1" applyBorder="1" applyProtection="1"/>
    <xf numFmtId="0" fontId="13" fillId="0" borderId="7" xfId="248" applyFont="1" applyBorder="1" applyProtection="1"/>
    <xf numFmtId="0" fontId="2" fillId="0" borderId="0" xfId="248" applyProtection="1"/>
    <xf numFmtId="39" fontId="24" fillId="0" borderId="0" xfId="248" applyNumberFormat="1" applyFont="1" applyBorder="1" applyProtection="1"/>
    <xf numFmtId="0" fontId="13" fillId="19" borderId="4" xfId="248" quotePrefix="1" applyFont="1" applyFill="1" applyBorder="1" applyAlignment="1" applyProtection="1">
      <alignment horizontal="left"/>
    </xf>
    <xf numFmtId="0" fontId="13" fillId="19" borderId="2" xfId="248" applyFont="1" applyFill="1" applyBorder="1" applyAlignment="1" applyProtection="1">
      <alignment horizontal="center"/>
    </xf>
    <xf numFmtId="39" fontId="13" fillId="0" borderId="58" xfId="248" applyNumberFormat="1" applyFont="1" applyBorder="1" applyProtection="1"/>
    <xf numFmtId="39" fontId="2" fillId="0" borderId="0" xfId="248" applyNumberFormat="1" applyProtection="1"/>
    <xf numFmtId="39" fontId="25" fillId="0" borderId="0" xfId="248" applyNumberFormat="1" applyFont="1" applyProtection="1">
      <protection locked="0"/>
    </xf>
    <xf numFmtId="166" fontId="2" fillId="0" borderId="0" xfId="248" applyNumberFormat="1"/>
    <xf numFmtId="39" fontId="25" fillId="0" borderId="0" xfId="248" applyNumberFormat="1" applyFont="1" applyBorder="1" applyProtection="1">
      <protection locked="0"/>
    </xf>
    <xf numFmtId="0" fontId="6" fillId="0" borderId="0" xfId="248" applyFont="1" applyBorder="1"/>
    <xf numFmtId="39" fontId="2" fillId="0" borderId="0" xfId="248" applyNumberFormat="1" applyBorder="1"/>
    <xf numFmtId="4" fontId="2" fillId="0" borderId="0" xfId="248" applyNumberFormat="1" applyBorder="1"/>
    <xf numFmtId="43" fontId="0" fillId="0" borderId="0" xfId="8" applyFont="1"/>
    <xf numFmtId="0" fontId="2" fillId="0" borderId="0" xfId="248" applyBorder="1" applyProtection="1"/>
    <xf numFmtId="43" fontId="2" fillId="0" borderId="0" xfId="248" applyNumberFormat="1" applyProtection="1"/>
    <xf numFmtId="39" fontId="26" fillId="0" borderId="0" xfId="248" applyNumberFormat="1" applyFont="1" applyProtection="1"/>
    <xf numFmtId="43" fontId="0" fillId="0" borderId="0" xfId="8" applyFont="1" applyBorder="1"/>
    <xf numFmtId="0" fontId="28" fillId="0" borderId="0" xfId="4363" applyFont="1" applyProtection="1">
      <protection locked="0"/>
    </xf>
    <xf numFmtId="0" fontId="28" fillId="0" borderId="0" xfId="4363" applyFont="1" applyBorder="1" applyProtection="1">
      <protection locked="0"/>
    </xf>
    <xf numFmtId="0" fontId="29" fillId="0" borderId="0" xfId="4363" applyFont="1" applyProtection="1"/>
    <xf numFmtId="0" fontId="5" fillId="0" borderId="0" xfId="4363" quotePrefix="1" applyFont="1" applyAlignment="1" applyProtection="1">
      <alignment horizontal="left"/>
      <protection locked="0"/>
    </xf>
    <xf numFmtId="0" fontId="5" fillId="0" borderId="0" xfId="4363" applyFont="1" applyProtection="1">
      <protection locked="0"/>
    </xf>
    <xf numFmtId="0" fontId="5" fillId="0" borderId="0" xfId="4363" quotePrefix="1" applyFont="1" applyAlignment="1" applyProtection="1">
      <alignment horizontal="right"/>
      <protection locked="0"/>
    </xf>
    <xf numFmtId="0" fontId="5" fillId="19" borderId="3" xfId="4363" applyFont="1" applyFill="1" applyBorder="1" applyAlignment="1" applyProtection="1">
      <alignment horizontal="center"/>
      <protection locked="0"/>
    </xf>
    <xf numFmtId="165" fontId="5" fillId="0" borderId="3" xfId="4363" quotePrefix="1" applyNumberFormat="1" applyFont="1" applyBorder="1" applyAlignment="1" applyProtection="1">
      <alignment horizontal="center"/>
      <protection locked="0"/>
    </xf>
    <xf numFmtId="0" fontId="5" fillId="0" borderId="3" xfId="4363" quotePrefix="1" applyFont="1" applyBorder="1" applyAlignment="1" applyProtection="1">
      <alignment horizontal="center"/>
      <protection locked="0"/>
    </xf>
    <xf numFmtId="39" fontId="5" fillId="0" borderId="3" xfId="4363" quotePrefix="1" applyNumberFormat="1" applyFont="1" applyBorder="1" applyAlignment="1" applyProtection="1">
      <alignment horizontal="center"/>
      <protection locked="0"/>
    </xf>
    <xf numFmtId="0" fontId="28" fillId="0" borderId="0" xfId="4363" applyFont="1" applyBorder="1" applyAlignment="1" applyProtection="1">
      <alignment horizontal="center"/>
      <protection locked="0"/>
    </xf>
    <xf numFmtId="0" fontId="13" fillId="19" borderId="39" xfId="4363" applyFont="1" applyFill="1" applyBorder="1" applyProtection="1"/>
    <xf numFmtId="39" fontId="5" fillId="0" borderId="3" xfId="4363" applyNumberFormat="1" applyFont="1" applyBorder="1" applyAlignment="1" applyProtection="1">
      <alignment horizontal="center"/>
      <protection locked="0"/>
    </xf>
    <xf numFmtId="39" fontId="5" fillId="0" borderId="3" xfId="4363" applyNumberFormat="1" applyFont="1" applyBorder="1" applyProtection="1"/>
    <xf numFmtId="0" fontId="13" fillId="19" borderId="0" xfId="4363" applyFont="1" applyFill="1" applyProtection="1"/>
    <xf numFmtId="39" fontId="13" fillId="0" borderId="3" xfId="4363" applyNumberFormat="1" applyFont="1" applyBorder="1" applyProtection="1"/>
    <xf numFmtId="39" fontId="5" fillId="0" borderId="0" xfId="4363" applyNumberFormat="1" applyFont="1" applyBorder="1" applyProtection="1"/>
    <xf numFmtId="39" fontId="13" fillId="0" borderId="0" xfId="4363" applyNumberFormat="1" applyFont="1" applyBorder="1" applyProtection="1"/>
    <xf numFmtId="39" fontId="13" fillId="0" borderId="7" xfId="4363" applyNumberFormat="1" applyFont="1" applyBorder="1" applyProtection="1"/>
    <xf numFmtId="39" fontId="13" fillId="0" borderId="59" xfId="4363" applyNumberFormat="1" applyFont="1" applyBorder="1" applyProtection="1"/>
    <xf numFmtId="39" fontId="5" fillId="0" borderId="7" xfId="4363" applyNumberFormat="1" applyFont="1" applyBorder="1" applyAlignment="1" applyProtection="1">
      <alignment horizontal="center"/>
      <protection locked="0"/>
    </xf>
    <xf numFmtId="39" fontId="13" fillId="0" borderId="60" xfId="4363" applyNumberFormat="1" applyFont="1" applyBorder="1" applyProtection="1"/>
    <xf numFmtId="0" fontId="5" fillId="19" borderId="61" xfId="4363" applyFont="1" applyFill="1" applyBorder="1" applyProtection="1">
      <protection locked="0"/>
    </xf>
    <xf numFmtId="39" fontId="5" fillId="0" borderId="62" xfId="4363" applyNumberFormat="1" applyFont="1" applyBorder="1" applyAlignment="1" applyProtection="1">
      <alignment horizontal="center"/>
      <protection locked="0"/>
    </xf>
    <xf numFmtId="0" fontId="13" fillId="0" borderId="62" xfId="4363" applyFont="1" applyBorder="1" applyProtection="1"/>
    <xf numFmtId="39" fontId="29" fillId="0" borderId="0" xfId="4363" applyNumberFormat="1" applyFont="1" applyBorder="1" applyProtection="1"/>
    <xf numFmtId="0" fontId="13" fillId="19" borderId="4" xfId="4363" quotePrefix="1" applyFont="1" applyFill="1" applyBorder="1" applyAlignment="1" applyProtection="1">
      <alignment horizontal="left"/>
    </xf>
    <xf numFmtId="0" fontId="5" fillId="19" borderId="63" xfId="4363" applyFont="1" applyFill="1" applyBorder="1" applyAlignment="1" applyProtection="1">
      <alignment horizontal="center"/>
      <protection locked="0"/>
    </xf>
    <xf numFmtId="39" fontId="5" fillId="0" borderId="64" xfId="4363" applyNumberFormat="1" applyFont="1" applyBorder="1" applyAlignment="1" applyProtection="1">
      <alignment horizontal="center"/>
      <protection locked="0"/>
    </xf>
    <xf numFmtId="39" fontId="5" fillId="20" borderId="64" xfId="4363" applyNumberFormat="1" applyFont="1" applyFill="1" applyBorder="1" applyProtection="1"/>
    <xf numFmtId="39" fontId="29" fillId="0" borderId="0" xfId="4363" applyNumberFormat="1" applyFont="1" applyProtection="1"/>
    <xf numFmtId="43" fontId="29" fillId="0" borderId="0" xfId="8" applyFont="1" applyProtection="1"/>
    <xf numFmtId="0" fontId="27" fillId="0" borderId="0" xfId="4363" applyBorder="1"/>
    <xf numFmtId="39" fontId="30" fillId="0" borderId="0" xfId="4363" applyNumberFormat="1" applyFont="1" applyBorder="1" applyAlignment="1" applyProtection="1">
      <protection locked="0"/>
    </xf>
    <xf numFmtId="43" fontId="29" fillId="0" borderId="0" xfId="8" applyFont="1" applyBorder="1" applyProtection="1"/>
    <xf numFmtId="0" fontId="29" fillId="0" borderId="0" xfId="4363" applyFont="1" applyBorder="1" applyProtection="1"/>
    <xf numFmtId="0" fontId="26" fillId="0" borderId="0" xfId="4363" applyFont="1" applyProtection="1"/>
    <xf numFmtId="39" fontId="29" fillId="0" borderId="0" xfId="4363" applyNumberFormat="1" applyFont="1" applyAlignment="1" applyProtection="1">
      <alignment horizontal="center"/>
    </xf>
    <xf numFmtId="39" fontId="30" fillId="0" borderId="0" xfId="4363" applyNumberFormat="1" applyFont="1" applyBorder="1" applyProtection="1">
      <protection locked="0"/>
    </xf>
    <xf numFmtId="0" fontId="29" fillId="0" borderId="0" xfId="4363" applyFont="1" applyAlignment="1" applyProtection="1">
      <alignment horizontal="center"/>
    </xf>
    <xf numFmtId="43" fontId="29" fillId="0" borderId="0" xfId="4363" applyNumberFormat="1" applyFont="1" applyProtection="1"/>
    <xf numFmtId="43" fontId="29" fillId="0" borderId="0" xfId="4363" applyNumberFormat="1" applyFont="1" applyBorder="1" applyProtection="1"/>
    <xf numFmtId="167" fontId="29" fillId="0" borderId="0" xfId="4363" applyNumberFormat="1" applyFont="1" applyProtection="1"/>
    <xf numFmtId="0" fontId="13" fillId="19" borderId="3" xfId="248" applyFont="1" applyFill="1" applyBorder="1" applyAlignment="1" applyProtection="1"/>
    <xf numFmtId="0" fontId="13" fillId="19" borderId="7" xfId="248" applyFont="1" applyFill="1" applyBorder="1" applyProtection="1"/>
    <xf numFmtId="0" fontId="13" fillId="19" borderId="43" xfId="248" applyFont="1" applyFill="1" applyBorder="1" applyProtection="1"/>
    <xf numFmtId="0" fontId="6" fillId="0" borderId="0" xfId="248" applyFont="1" applyProtection="1"/>
    <xf numFmtId="0" fontId="13" fillId="0" borderId="57" xfId="248" applyFont="1" applyBorder="1" applyAlignment="1" applyProtection="1">
      <alignment horizontal="center"/>
    </xf>
    <xf numFmtId="0" fontId="3" fillId="0" borderId="65" xfId="248" applyFont="1" applyBorder="1" applyProtection="1"/>
    <xf numFmtId="0" fontId="13" fillId="19" borderId="4" xfId="248" applyFont="1" applyFill="1" applyBorder="1" applyProtection="1"/>
    <xf numFmtId="0" fontId="13" fillId="19" borderId="58" xfId="248" applyFont="1" applyFill="1" applyBorder="1" applyAlignment="1" applyProtection="1">
      <alignment horizontal="center"/>
    </xf>
    <xf numFmtId="39" fontId="13" fillId="0" borderId="66" xfId="248" applyNumberFormat="1" applyFont="1" applyBorder="1" applyProtection="1"/>
    <xf numFmtId="0" fontId="2" fillId="0" borderId="0" xfId="248" applyAlignment="1">
      <alignment horizontal="center"/>
    </xf>
    <xf numFmtId="43" fontId="0" fillId="0" borderId="0" xfId="8" applyFont="1" applyAlignment="1">
      <alignment horizontal="center"/>
    </xf>
    <xf numFmtId="0" fontId="6" fillId="0" borderId="0" xfId="248" applyFont="1" applyBorder="1" applyAlignment="1">
      <alignment horizontal="right"/>
    </xf>
    <xf numFmtId="39" fontId="28" fillId="0" borderId="0" xfId="248" applyNumberFormat="1" applyFont="1" applyFill="1" applyBorder="1" applyProtection="1"/>
    <xf numFmtId="0" fontId="25" fillId="0" borderId="0" xfId="248" applyFont="1" applyProtection="1">
      <protection locked="0"/>
    </xf>
    <xf numFmtId="0" fontId="5" fillId="0" borderId="0" xfId="248" quotePrefix="1" applyFont="1" applyAlignment="1" applyProtection="1">
      <alignment horizontal="left"/>
      <protection locked="0"/>
    </xf>
    <xf numFmtId="0" fontId="5" fillId="0" borderId="0" xfId="248" applyFont="1" applyProtection="1">
      <protection locked="0"/>
    </xf>
    <xf numFmtId="0" fontId="5" fillId="19" borderId="3" xfId="248" applyFont="1" applyFill="1" applyBorder="1" applyAlignment="1" applyProtection="1">
      <alignment horizontal="center"/>
      <protection locked="0"/>
    </xf>
    <xf numFmtId="39" fontId="5" fillId="0" borderId="3" xfId="248" applyNumberFormat="1" applyFont="1" applyBorder="1" applyProtection="1">
      <protection locked="0"/>
    </xf>
    <xf numFmtId="39" fontId="5" fillId="0" borderId="3" xfId="248" applyNumberFormat="1" applyFont="1" applyBorder="1" applyProtection="1"/>
    <xf numFmtId="4" fontId="25" fillId="0" borderId="0" xfId="248" applyNumberFormat="1" applyFont="1" applyProtection="1">
      <protection locked="0"/>
    </xf>
    <xf numFmtId="39" fontId="5" fillId="0" borderId="67" xfId="248" applyNumberFormat="1" applyFont="1" applyBorder="1" applyProtection="1"/>
    <xf numFmtId="0" fontId="5" fillId="19" borderId="68" xfId="248" applyFont="1" applyFill="1" applyBorder="1" applyProtection="1">
      <protection locked="0"/>
    </xf>
    <xf numFmtId="0" fontId="5" fillId="0" borderId="57" xfId="248" applyFont="1" applyBorder="1"/>
    <xf numFmtId="39" fontId="5" fillId="0" borderId="7" xfId="248" applyNumberFormat="1" applyFont="1" applyBorder="1" applyProtection="1">
      <protection locked="0"/>
    </xf>
    <xf numFmtId="0" fontId="5" fillId="19" borderId="2" xfId="248" applyFont="1" applyFill="1" applyBorder="1" applyAlignment="1" applyProtection="1">
      <alignment horizontal="center"/>
      <protection locked="0"/>
    </xf>
    <xf numFmtId="39" fontId="5" fillId="0" borderId="58" xfId="248" applyNumberFormat="1" applyFont="1" applyBorder="1" applyProtection="1">
      <protection locked="0"/>
    </xf>
    <xf numFmtId="39" fontId="5" fillId="0" borderId="58" xfId="248" applyNumberFormat="1" applyFont="1" applyBorder="1" applyProtection="1"/>
    <xf numFmtId="39" fontId="20" fillId="0" borderId="0" xfId="248" applyNumberFormat="1" applyFont="1" applyBorder="1" applyProtection="1">
      <protection locked="0"/>
    </xf>
    <xf numFmtId="43" fontId="25" fillId="0" borderId="0" xfId="8" applyFont="1" applyProtection="1">
      <protection locked="0"/>
    </xf>
    <xf numFmtId="0" fontId="25" fillId="0" borderId="0" xfId="248" applyFont="1" applyAlignment="1" applyProtection="1">
      <alignment horizontal="center"/>
      <protection locked="0"/>
    </xf>
    <xf numFmtId="0" fontId="5" fillId="19" borderId="0" xfId="248" applyFont="1" applyFill="1" applyBorder="1" applyProtection="1">
      <protection locked="0"/>
    </xf>
    <xf numFmtId="39" fontId="5" fillId="0" borderId="10" xfId="248" applyNumberFormat="1" applyFont="1" applyBorder="1" applyProtection="1">
      <protection locked="0"/>
    </xf>
    <xf numFmtId="0" fontId="5" fillId="0" borderId="43" xfId="248" applyFont="1" applyBorder="1"/>
    <xf numFmtId="39" fontId="5" fillId="0" borderId="43" xfId="248" applyNumberFormat="1" applyFont="1" applyBorder="1" applyProtection="1">
      <protection locked="0"/>
    </xf>
    <xf numFmtId="0" fontId="13" fillId="19" borderId="39" xfId="248" quotePrefix="1" applyFont="1" applyFill="1" applyBorder="1" applyAlignment="1" applyProtection="1">
      <alignment horizontal="left"/>
    </xf>
    <xf numFmtId="0" fontId="25" fillId="0" borderId="0" xfId="248" applyFont="1" applyBorder="1" applyProtection="1">
      <protection locked="0"/>
    </xf>
    <xf numFmtId="0" fontId="13" fillId="19" borderId="69" xfId="248" applyFont="1" applyFill="1" applyBorder="1" applyProtection="1"/>
    <xf numFmtId="39" fontId="5" fillId="0" borderId="39" xfId="248" applyNumberFormat="1" applyFont="1" applyBorder="1" applyProtection="1"/>
    <xf numFmtId="0" fontId="25" fillId="0" borderId="0" xfId="4366" applyFont="1" applyProtection="1">
      <protection locked="0"/>
    </xf>
    <xf numFmtId="0" fontId="6" fillId="0" borderId="0" xfId="4366"/>
    <xf numFmtId="0" fontId="5" fillId="0" borderId="0" xfId="4366" applyFont="1" applyProtection="1">
      <protection locked="0"/>
    </xf>
    <xf numFmtId="0" fontId="5" fillId="0" borderId="0" xfId="4366" quotePrefix="1" applyFont="1" applyAlignment="1" applyProtection="1">
      <alignment horizontal="left"/>
      <protection locked="0"/>
    </xf>
    <xf numFmtId="0" fontId="5" fillId="0" borderId="0" xfId="4366" quotePrefix="1" applyFont="1" applyAlignment="1" applyProtection="1">
      <alignment horizontal="right"/>
      <protection locked="0"/>
    </xf>
    <xf numFmtId="0" fontId="5" fillId="19" borderId="3" xfId="4366" applyFont="1" applyFill="1" applyBorder="1" applyAlignment="1" applyProtection="1">
      <alignment horizontal="center"/>
      <protection locked="0"/>
    </xf>
    <xf numFmtId="165" fontId="5" fillId="0" borderId="3" xfId="4366" quotePrefix="1" applyNumberFormat="1" applyFont="1" applyBorder="1" applyAlignment="1" applyProtection="1">
      <alignment horizontal="center"/>
      <protection locked="0"/>
    </xf>
    <xf numFmtId="0" fontId="5" fillId="0" borderId="3" xfId="4366" quotePrefix="1" applyFont="1" applyBorder="1" applyAlignment="1" applyProtection="1">
      <alignment horizontal="center"/>
      <protection locked="0"/>
    </xf>
    <xf numFmtId="0" fontId="13" fillId="19" borderId="39" xfId="4366" applyFont="1" applyFill="1" applyBorder="1" applyProtection="1"/>
    <xf numFmtId="39" fontId="5" fillId="0" borderId="3" xfId="4366" applyNumberFormat="1" applyFont="1" applyBorder="1" applyProtection="1">
      <protection locked="0"/>
    </xf>
    <xf numFmtId="39" fontId="13" fillId="0" borderId="3" xfId="4366" applyNumberFormat="1" applyFont="1" applyBorder="1" applyProtection="1"/>
    <xf numFmtId="0" fontId="13" fillId="19" borderId="0" xfId="4366" applyFont="1" applyFill="1" applyProtection="1"/>
    <xf numFmtId="0" fontId="5" fillId="19" borderId="0" xfId="4366" applyFont="1" applyFill="1" applyProtection="1">
      <protection locked="0"/>
    </xf>
    <xf numFmtId="39" fontId="5" fillId="0" borderId="43" xfId="4366" applyNumberFormat="1" applyFont="1" applyBorder="1" applyProtection="1">
      <protection locked="0"/>
    </xf>
    <xf numFmtId="0" fontId="13" fillId="19" borderId="4" xfId="4366" quotePrefix="1" applyFont="1" applyFill="1" applyBorder="1" applyAlignment="1" applyProtection="1">
      <alignment horizontal="left"/>
    </xf>
    <xf numFmtId="0" fontId="5" fillId="19" borderId="2" xfId="4366" applyFont="1" applyFill="1" applyBorder="1" applyAlignment="1" applyProtection="1">
      <alignment horizontal="center"/>
      <protection locked="0"/>
    </xf>
    <xf numFmtId="39" fontId="5" fillId="0" borderId="58" xfId="4366" applyNumberFormat="1" applyFont="1" applyBorder="1" applyProtection="1">
      <protection locked="0"/>
    </xf>
    <xf numFmtId="39" fontId="5" fillId="0" borderId="58" xfId="4366" applyNumberFormat="1" applyFont="1" applyFill="1" applyBorder="1" applyProtection="1">
      <protection locked="0"/>
    </xf>
    <xf numFmtId="39" fontId="25" fillId="0" borderId="0" xfId="4366" applyNumberFormat="1" applyFont="1" applyProtection="1">
      <protection locked="0"/>
    </xf>
    <xf numFmtId="39" fontId="31" fillId="0" borderId="0" xfId="4366" applyNumberFormat="1" applyFont="1" applyProtection="1">
      <protection locked="0"/>
    </xf>
    <xf numFmtId="4" fontId="31" fillId="0" borderId="0" xfId="4366" applyNumberFormat="1" applyFont="1" applyProtection="1">
      <protection locked="0"/>
    </xf>
    <xf numFmtId="0" fontId="31" fillId="0" borderId="0" xfId="4366" applyFont="1"/>
    <xf numFmtId="4" fontId="31" fillId="0" borderId="0" xfId="4366" applyNumberFormat="1" applyFont="1"/>
    <xf numFmtId="43" fontId="6" fillId="0" borderId="0" xfId="1" applyFont="1"/>
    <xf numFmtId="0" fontId="6" fillId="0" borderId="0" xfId="4366" applyFont="1"/>
    <xf numFmtId="39" fontId="6" fillId="0" borderId="0" xfId="4366" applyNumberFormat="1" applyProtection="1"/>
    <xf numFmtId="0" fontId="31" fillId="0" borderId="0" xfId="4430" applyAlignment="1"/>
    <xf numFmtId="0" fontId="31" fillId="0" borderId="0" xfId="4430" applyNumberFormat="1" applyFont="1" applyAlignment="1" applyProtection="1">
      <protection locked="0"/>
    </xf>
    <xf numFmtId="0" fontId="34" fillId="0" borderId="0" xfId="4430" applyNumberFormat="1" applyFont="1" applyAlignment="1"/>
    <xf numFmtId="0" fontId="35" fillId="0" borderId="0" xfId="4430" applyNumberFormat="1" applyFont="1" applyAlignment="1">
      <alignment horizontal="right"/>
    </xf>
    <xf numFmtId="0" fontId="36" fillId="0" borderId="3" xfId="4430" applyNumberFormat="1" applyFont="1" applyBorder="1" applyAlignment="1">
      <alignment horizontal="center"/>
    </xf>
    <xf numFmtId="1" fontId="36" fillId="0" borderId="3" xfId="4430" quotePrefix="1" applyNumberFormat="1" applyFont="1" applyBorder="1" applyAlignment="1">
      <alignment horizontal="center"/>
    </xf>
    <xf numFmtId="0" fontId="36" fillId="0" borderId="7" xfId="4430" applyNumberFormat="1" applyFont="1" applyBorder="1" applyAlignment="1"/>
    <xf numFmtId="0" fontId="31" fillId="0" borderId="7" xfId="4430" applyNumberFormat="1" applyFont="1" applyBorder="1" applyAlignment="1"/>
    <xf numFmtId="0" fontId="36" fillId="0" borderId="43" xfId="4430" applyNumberFormat="1" applyFont="1" applyBorder="1" applyAlignment="1"/>
    <xf numFmtId="0" fontId="31" fillId="0" borderId="43" xfId="4430" applyNumberFormat="1" applyFont="1" applyBorder="1" applyAlignment="1"/>
    <xf numFmtId="3" fontId="37" fillId="0" borderId="43" xfId="4430" applyNumberFormat="1" applyFont="1" applyFill="1" applyBorder="1"/>
    <xf numFmtId="3" fontId="38" fillId="0" borderId="0" xfId="10" applyNumberFormat="1" applyFont="1"/>
    <xf numFmtId="10" fontId="31" fillId="0" borderId="43" xfId="4430" applyNumberFormat="1" applyFont="1" applyBorder="1" applyAlignment="1"/>
    <xf numFmtId="3" fontId="31" fillId="0" borderId="0" xfId="4430" applyNumberFormat="1" applyAlignment="1"/>
    <xf numFmtId="0" fontId="39" fillId="0" borderId="58" xfId="4430" applyNumberFormat="1" applyFont="1" applyBorder="1" applyAlignment="1"/>
    <xf numFmtId="3" fontId="40" fillId="0" borderId="58" xfId="4430" applyNumberFormat="1" applyFont="1" applyFill="1" applyBorder="1"/>
    <xf numFmtId="3" fontId="41" fillId="0" borderId="0" xfId="10" applyNumberFormat="1" applyFont="1"/>
    <xf numFmtId="3" fontId="40" fillId="0" borderId="43" xfId="4430" applyNumberFormat="1" applyFont="1" applyFill="1" applyBorder="1"/>
    <xf numFmtId="10" fontId="42" fillId="0" borderId="43" xfId="4430" applyNumberFormat="1" applyFont="1" applyBorder="1" applyAlignment="1"/>
    <xf numFmtId="0" fontId="36" fillId="0" borderId="34" xfId="4430" applyNumberFormat="1" applyFont="1" applyBorder="1" applyAlignment="1"/>
    <xf numFmtId="3" fontId="31" fillId="0" borderId="7" xfId="4430" applyNumberFormat="1" applyFont="1" applyBorder="1" applyAlignment="1"/>
    <xf numFmtId="3" fontId="31" fillId="0" borderId="70" xfId="4430" applyNumberFormat="1" applyFont="1" applyBorder="1" applyAlignment="1"/>
    <xf numFmtId="10" fontId="31" fillId="0" borderId="7" xfId="4430" applyNumberFormat="1" applyFont="1" applyBorder="1" applyAlignment="1"/>
    <xf numFmtId="0" fontId="36" fillId="0" borderId="39" xfId="4430" applyNumberFormat="1" applyFont="1" applyBorder="1" applyAlignment="1"/>
    <xf numFmtId="3" fontId="37" fillId="0" borderId="43" xfId="4430" applyNumberFormat="1" applyFont="1" applyBorder="1" applyAlignment="1"/>
    <xf numFmtId="0" fontId="39" fillId="0" borderId="39" xfId="4430" applyNumberFormat="1" applyFont="1" applyBorder="1" applyAlignment="1"/>
    <xf numFmtId="3" fontId="40" fillId="0" borderId="58" xfId="4430" applyNumberFormat="1" applyFont="1" applyBorder="1" applyAlignment="1"/>
    <xf numFmtId="10" fontId="42" fillId="0" borderId="58" xfId="4430" applyNumberFormat="1" applyFont="1" applyBorder="1" applyAlignment="1"/>
    <xf numFmtId="10" fontId="31" fillId="0" borderId="35" xfId="4430" applyNumberFormat="1" applyFont="1" applyBorder="1" applyAlignment="1"/>
    <xf numFmtId="3" fontId="38" fillId="0" borderId="39" xfId="10" applyNumberFormat="1" applyFont="1" applyBorder="1"/>
    <xf numFmtId="0" fontId="39" fillId="0" borderId="50" xfId="4430" applyNumberFormat="1" applyFont="1" applyBorder="1" applyAlignment="1"/>
    <xf numFmtId="3" fontId="41" fillId="0" borderId="4" xfId="10" applyNumberFormat="1" applyFont="1" applyBorder="1"/>
    <xf numFmtId="0" fontId="36" fillId="0" borderId="0" xfId="4430" applyNumberFormat="1" applyFont="1" applyAlignment="1" applyProtection="1">
      <protection locked="0"/>
    </xf>
    <xf numFmtId="0" fontId="35" fillId="0" borderId="0" xfId="4430" applyNumberFormat="1" applyFont="1" applyAlignment="1"/>
    <xf numFmtId="0" fontId="36" fillId="0" borderId="34" xfId="4430" applyNumberFormat="1" applyFont="1" applyBorder="1" applyAlignment="1">
      <alignment horizontal="left"/>
    </xf>
    <xf numFmtId="17" fontId="36" fillId="0" borderId="3" xfId="4430" quotePrefix="1" applyNumberFormat="1" applyFont="1" applyBorder="1" applyAlignment="1">
      <alignment horizontal="center"/>
    </xf>
    <xf numFmtId="17" fontId="36" fillId="0" borderId="3" xfId="4430" applyNumberFormat="1" applyFont="1" applyBorder="1" applyAlignment="1">
      <alignment horizontal="center"/>
    </xf>
    <xf numFmtId="3" fontId="31" fillId="0" borderId="34" xfId="4430" applyNumberFormat="1" applyFont="1" applyBorder="1" applyAlignment="1"/>
    <xf numFmtId="3" fontId="37" fillId="0" borderId="71" xfId="4430" applyNumberFormat="1" applyFont="1" applyBorder="1" applyAlignment="1"/>
    <xf numFmtId="3" fontId="38" fillId="0" borderId="43" xfId="10" applyNumberFormat="1" applyFont="1" applyBorder="1"/>
    <xf numFmtId="3" fontId="40" fillId="0" borderId="72" xfId="4430" applyNumberFormat="1" applyFont="1" applyBorder="1" applyAlignment="1"/>
    <xf numFmtId="3" fontId="41" fillId="0" borderId="43" xfId="10" applyNumberFormat="1" applyFont="1" applyBorder="1"/>
    <xf numFmtId="0" fontId="39" fillId="0" borderId="34" xfId="4430" applyNumberFormat="1" applyFont="1" applyBorder="1" applyAlignment="1"/>
    <xf numFmtId="3" fontId="40" fillId="0" borderId="71" xfId="4430" applyNumberFormat="1" applyFont="1" applyBorder="1" applyAlignment="1"/>
    <xf numFmtId="3" fontId="41" fillId="0" borderId="3" xfId="10" applyNumberFormat="1" applyFont="1" applyBorder="1"/>
    <xf numFmtId="3" fontId="40" fillId="0" borderId="3" xfId="4430" applyNumberFormat="1" applyFont="1" applyFill="1" applyBorder="1"/>
    <xf numFmtId="10" fontId="42" fillId="0" borderId="3" xfId="4430" applyNumberFormat="1" applyFont="1" applyBorder="1" applyAlignment="1"/>
    <xf numFmtId="3" fontId="31" fillId="0" borderId="39" xfId="4430" applyNumberFormat="1" applyFont="1" applyBorder="1" applyAlignment="1"/>
    <xf numFmtId="3" fontId="41" fillId="0" borderId="58" xfId="10" applyNumberFormat="1" applyFont="1" applyBorder="1"/>
    <xf numFmtId="0" fontId="39" fillId="0" borderId="58" xfId="4430" applyNumberFormat="1" applyFont="1" applyBorder="1" applyAlignment="1">
      <alignment horizontal="left"/>
    </xf>
    <xf numFmtId="3" fontId="37" fillId="0" borderId="73" xfId="4430" applyNumberFormat="1" applyFont="1" applyBorder="1" applyAlignment="1"/>
    <xf numFmtId="3" fontId="38" fillId="0" borderId="58" xfId="10" applyNumberFormat="1" applyFont="1" applyBorder="1"/>
    <xf numFmtId="3" fontId="37" fillId="0" borderId="58" xfId="4430" applyNumberFormat="1" applyFont="1" applyFill="1" applyBorder="1"/>
    <xf numFmtId="10" fontId="31" fillId="0" borderId="58" xfId="4430" applyNumberFormat="1" applyFont="1" applyBorder="1" applyAlignment="1"/>
    <xf numFmtId="3" fontId="37" fillId="0" borderId="73" xfId="4430" applyNumberFormat="1" applyFont="1" applyFill="1" applyBorder="1" applyAlignment="1"/>
    <xf numFmtId="3" fontId="37" fillId="0" borderId="3" xfId="4430" applyNumberFormat="1" applyFont="1" applyFill="1" applyBorder="1" applyAlignment="1"/>
    <xf numFmtId="0" fontId="36" fillId="0" borderId="34" xfId="4430" applyNumberFormat="1" applyFont="1" applyFill="1" applyBorder="1" applyAlignment="1"/>
    <xf numFmtId="0" fontId="39" fillId="0" borderId="74" xfId="4430" applyNumberFormat="1" applyFont="1" applyBorder="1" applyAlignment="1"/>
    <xf numFmtId="3" fontId="40" fillId="0" borderId="75" xfId="4430" applyNumberFormat="1" applyFont="1" applyBorder="1" applyAlignment="1"/>
    <xf numFmtId="0" fontId="36" fillId="0" borderId="0" xfId="4430" applyNumberFormat="1" applyFont="1" applyFill="1" applyBorder="1" applyAlignment="1"/>
    <xf numFmtId="0" fontId="43" fillId="0" borderId="0" xfId="4430" applyFont="1" applyAlignment="1"/>
    <xf numFmtId="0" fontId="31" fillId="0" borderId="0" xfId="4430" applyFont="1" applyAlignment="1"/>
    <xf numFmtId="3" fontId="43" fillId="0" borderId="0" xfId="4430" applyNumberFormat="1" applyFont="1" applyAlignment="1"/>
    <xf numFmtId="1" fontId="36" fillId="0" borderId="3" xfId="4430" applyNumberFormat="1" applyFont="1" applyBorder="1" applyAlignment="1">
      <alignment horizontal="center"/>
    </xf>
    <xf numFmtId="3" fontId="40" fillId="0" borderId="73" xfId="4430" applyNumberFormat="1" applyFont="1" applyBorder="1" applyAlignment="1"/>
    <xf numFmtId="3" fontId="40" fillId="0" borderId="8" xfId="4430" applyNumberFormat="1" applyFont="1" applyBorder="1" applyAlignment="1"/>
    <xf numFmtId="0" fontId="39" fillId="0" borderId="39" xfId="4430" applyNumberFormat="1" applyFont="1" applyBorder="1" applyAlignment="1">
      <alignment horizontal="left"/>
    </xf>
    <xf numFmtId="3" fontId="37" fillId="0" borderId="8" xfId="4430" applyNumberFormat="1" applyFont="1" applyBorder="1" applyAlignment="1"/>
    <xf numFmtId="43" fontId="31" fillId="0" borderId="0" xfId="4432" applyFont="1" applyAlignment="1"/>
    <xf numFmtId="9" fontId="31" fillId="0" borderId="0" xfId="4433" applyFont="1" applyAlignment="1"/>
    <xf numFmtId="39" fontId="18" fillId="15" borderId="0" xfId="2" applyNumberFormat="1" applyFont="1" applyBorder="1" applyAlignment="1">
      <alignment horizontal="center" wrapText="1"/>
    </xf>
    <xf numFmtId="39" fontId="18" fillId="15" borderId="0" xfId="58" applyNumberFormat="1" applyFont="1" applyBorder="1" applyAlignment="1">
      <alignment horizontal="center" wrapText="1"/>
    </xf>
    <xf numFmtId="0" fontId="13" fillId="0" borderId="0" xfId="248" applyFont="1" applyAlignment="1" applyProtection="1">
      <alignment horizontal="center"/>
    </xf>
    <xf numFmtId="0" fontId="5" fillId="0" borderId="0" xfId="4363" applyFont="1" applyAlignment="1" applyProtection="1">
      <alignment horizontal="center"/>
      <protection locked="0"/>
    </xf>
    <xf numFmtId="0" fontId="5" fillId="0" borderId="0" xfId="248" applyFont="1" applyAlignment="1" applyProtection="1">
      <alignment horizontal="center"/>
      <protection locked="0"/>
    </xf>
    <xf numFmtId="0" fontId="5" fillId="0" borderId="0" xfId="4366" applyFont="1" applyAlignment="1" applyProtection="1">
      <alignment horizontal="center"/>
      <protection locked="0"/>
    </xf>
    <xf numFmtId="0" fontId="32" fillId="0" borderId="0" xfId="4430" applyNumberFormat="1" applyFont="1" applyAlignment="1">
      <alignment horizontal="center"/>
    </xf>
    <xf numFmtId="0" fontId="31" fillId="0" borderId="0" xfId="4430" applyAlignment="1">
      <alignment horizontal="center"/>
    </xf>
    <xf numFmtId="0" fontId="33" fillId="0" borderId="0" xfId="4430" applyNumberFormat="1" applyFont="1" applyAlignment="1">
      <alignment horizontal="center"/>
    </xf>
    <xf numFmtId="0" fontId="33" fillId="0" borderId="0" xfId="4430" quotePrefix="1" applyNumberFormat="1" applyFont="1" applyAlignment="1">
      <alignment horizontal="center"/>
    </xf>
  </cellXfs>
  <cellStyles count="4434">
    <cellStyle name="20% - Accent1 10" xfId="250"/>
    <cellStyle name="20% - Accent1 11" xfId="251"/>
    <cellStyle name="20% - Accent1 2" xfId="62"/>
    <cellStyle name="20% - Accent1 2 2" xfId="252"/>
    <cellStyle name="20% - Accent1 2 2 2" xfId="253"/>
    <cellStyle name="20% - Accent1 2 2 2 2" xfId="254"/>
    <cellStyle name="20% - Accent1 2 2 2 2 2" xfId="255"/>
    <cellStyle name="20% - Accent1 2 2 2 2 2 2" xfId="256"/>
    <cellStyle name="20% - Accent1 2 2 2 2 2 2 2" xfId="257"/>
    <cellStyle name="20% - Accent1 2 2 2 2 2 3" xfId="258"/>
    <cellStyle name="20% - Accent1 2 2 2 2 3" xfId="259"/>
    <cellStyle name="20% - Accent1 2 2 2 2 3 2" xfId="260"/>
    <cellStyle name="20% - Accent1 2 2 2 2 4" xfId="261"/>
    <cellStyle name="20% - Accent1 2 2 2 3" xfId="262"/>
    <cellStyle name="20% - Accent1 2 2 2 3 2" xfId="263"/>
    <cellStyle name="20% - Accent1 2 2 2 3 2 2" xfId="264"/>
    <cellStyle name="20% - Accent1 2 2 2 3 3" xfId="265"/>
    <cellStyle name="20% - Accent1 2 2 2 4" xfId="266"/>
    <cellStyle name="20% - Accent1 2 2 2 4 2" xfId="267"/>
    <cellStyle name="20% - Accent1 2 2 2 5" xfId="268"/>
    <cellStyle name="20% - Accent1 2 2 3" xfId="269"/>
    <cellStyle name="20% - Accent1 2 2 3 2" xfId="270"/>
    <cellStyle name="20% - Accent1 2 2 3 2 2" xfId="271"/>
    <cellStyle name="20% - Accent1 2 2 3 2 2 2" xfId="272"/>
    <cellStyle name="20% - Accent1 2 2 3 2 3" xfId="273"/>
    <cellStyle name="20% - Accent1 2 2 3 3" xfId="274"/>
    <cellStyle name="20% - Accent1 2 2 3 3 2" xfId="275"/>
    <cellStyle name="20% - Accent1 2 2 3 4" xfId="276"/>
    <cellStyle name="20% - Accent1 2 2 4" xfId="277"/>
    <cellStyle name="20% - Accent1 2 2 4 2" xfId="278"/>
    <cellStyle name="20% - Accent1 2 2 4 2 2" xfId="279"/>
    <cellStyle name="20% - Accent1 2 2 4 3" xfId="280"/>
    <cellStyle name="20% - Accent1 2 2 5" xfId="281"/>
    <cellStyle name="20% - Accent1 2 2 5 2" xfId="282"/>
    <cellStyle name="20% - Accent1 2 2 6" xfId="283"/>
    <cellStyle name="20% - Accent1 2 3" xfId="284"/>
    <cellStyle name="20% - Accent1 2 3 2" xfId="285"/>
    <cellStyle name="20% - Accent1 2 3 2 2" xfId="286"/>
    <cellStyle name="20% - Accent1 2 3 2 2 2" xfId="287"/>
    <cellStyle name="20% - Accent1 2 3 2 2 2 2" xfId="288"/>
    <cellStyle name="20% - Accent1 2 3 2 2 2 2 2" xfId="289"/>
    <cellStyle name="20% - Accent1 2 3 2 2 2 3" xfId="290"/>
    <cellStyle name="20% - Accent1 2 3 2 2 3" xfId="291"/>
    <cellStyle name="20% - Accent1 2 3 2 2 3 2" xfId="292"/>
    <cellStyle name="20% - Accent1 2 3 2 2 4" xfId="293"/>
    <cellStyle name="20% - Accent1 2 3 2 3" xfId="294"/>
    <cellStyle name="20% - Accent1 2 3 2 3 2" xfId="295"/>
    <cellStyle name="20% - Accent1 2 3 2 3 2 2" xfId="296"/>
    <cellStyle name="20% - Accent1 2 3 2 3 3" xfId="297"/>
    <cellStyle name="20% - Accent1 2 3 2 4" xfId="298"/>
    <cellStyle name="20% - Accent1 2 3 2 4 2" xfId="299"/>
    <cellStyle name="20% - Accent1 2 3 2 5" xfId="300"/>
    <cellStyle name="20% - Accent1 2 3 3" xfId="301"/>
    <cellStyle name="20% - Accent1 2 3 3 2" xfId="302"/>
    <cellStyle name="20% - Accent1 2 3 3 2 2" xfId="303"/>
    <cellStyle name="20% - Accent1 2 3 3 2 2 2" xfId="304"/>
    <cellStyle name="20% - Accent1 2 3 3 2 3" xfId="305"/>
    <cellStyle name="20% - Accent1 2 3 3 3" xfId="306"/>
    <cellStyle name="20% - Accent1 2 3 3 3 2" xfId="307"/>
    <cellStyle name="20% - Accent1 2 3 3 4" xfId="308"/>
    <cellStyle name="20% - Accent1 2 3 4" xfId="309"/>
    <cellStyle name="20% - Accent1 2 3 4 2" xfId="310"/>
    <cellStyle name="20% - Accent1 2 3 4 2 2" xfId="311"/>
    <cellStyle name="20% - Accent1 2 3 4 3" xfId="312"/>
    <cellStyle name="20% - Accent1 2 3 5" xfId="313"/>
    <cellStyle name="20% - Accent1 2 3 5 2" xfId="314"/>
    <cellStyle name="20% - Accent1 2 3 6" xfId="315"/>
    <cellStyle name="20% - Accent1 2 4" xfId="316"/>
    <cellStyle name="20% - Accent1 2 4 2" xfId="317"/>
    <cellStyle name="20% - Accent1 2 4 2 2" xfId="318"/>
    <cellStyle name="20% - Accent1 2 4 2 2 2" xfId="319"/>
    <cellStyle name="20% - Accent1 2 4 2 2 2 2" xfId="320"/>
    <cellStyle name="20% - Accent1 2 4 2 2 3" xfId="321"/>
    <cellStyle name="20% - Accent1 2 4 2 3" xfId="322"/>
    <cellStyle name="20% - Accent1 2 4 2 3 2" xfId="323"/>
    <cellStyle name="20% - Accent1 2 4 2 4" xfId="324"/>
    <cellStyle name="20% - Accent1 2 4 3" xfId="325"/>
    <cellStyle name="20% - Accent1 2 4 3 2" xfId="326"/>
    <cellStyle name="20% - Accent1 2 4 3 2 2" xfId="327"/>
    <cellStyle name="20% - Accent1 2 4 3 3" xfId="328"/>
    <cellStyle name="20% - Accent1 2 4 4" xfId="329"/>
    <cellStyle name="20% - Accent1 2 4 4 2" xfId="330"/>
    <cellStyle name="20% - Accent1 2 4 5" xfId="331"/>
    <cellStyle name="20% - Accent1 2 5" xfId="332"/>
    <cellStyle name="20% - Accent1 2 5 2" xfId="333"/>
    <cellStyle name="20% - Accent1 2 5 2 2" xfId="334"/>
    <cellStyle name="20% - Accent1 2 5 2 2 2" xfId="335"/>
    <cellStyle name="20% - Accent1 2 5 2 3" xfId="336"/>
    <cellStyle name="20% - Accent1 2 5 3" xfId="337"/>
    <cellStyle name="20% - Accent1 2 5 3 2" xfId="338"/>
    <cellStyle name="20% - Accent1 2 5 4" xfId="339"/>
    <cellStyle name="20% - Accent1 2 6" xfId="340"/>
    <cellStyle name="20% - Accent1 2 6 2" xfId="341"/>
    <cellStyle name="20% - Accent1 2 6 2 2" xfId="342"/>
    <cellStyle name="20% - Accent1 2 6 3" xfId="343"/>
    <cellStyle name="20% - Accent1 2 7" xfId="344"/>
    <cellStyle name="20% - Accent1 2 7 2" xfId="345"/>
    <cellStyle name="20% - Accent1 2 8" xfId="346"/>
    <cellStyle name="20% - Accent1 3" xfId="347"/>
    <cellStyle name="20% - Accent1 3 2" xfId="348"/>
    <cellStyle name="20% - Accent1 3 2 2" xfId="349"/>
    <cellStyle name="20% - Accent1 3 2 2 2" xfId="350"/>
    <cellStyle name="20% - Accent1 3 2 2 2 2" xfId="351"/>
    <cellStyle name="20% - Accent1 3 2 2 2 2 2" xfId="352"/>
    <cellStyle name="20% - Accent1 3 2 2 2 2 2 2" xfId="353"/>
    <cellStyle name="20% - Accent1 3 2 2 2 2 3" xfId="354"/>
    <cellStyle name="20% - Accent1 3 2 2 2 3" xfId="355"/>
    <cellStyle name="20% - Accent1 3 2 2 2 3 2" xfId="356"/>
    <cellStyle name="20% - Accent1 3 2 2 2 4" xfId="357"/>
    <cellStyle name="20% - Accent1 3 2 2 3" xfId="358"/>
    <cellStyle name="20% - Accent1 3 2 2 3 2" xfId="359"/>
    <cellStyle name="20% - Accent1 3 2 2 3 2 2" xfId="360"/>
    <cellStyle name="20% - Accent1 3 2 2 3 3" xfId="361"/>
    <cellStyle name="20% - Accent1 3 2 2 4" xfId="362"/>
    <cellStyle name="20% - Accent1 3 2 2 4 2" xfId="363"/>
    <cellStyle name="20% - Accent1 3 2 2 5" xfId="364"/>
    <cellStyle name="20% - Accent1 3 2 3" xfId="365"/>
    <cellStyle name="20% - Accent1 3 2 3 2" xfId="366"/>
    <cellStyle name="20% - Accent1 3 2 3 2 2" xfId="367"/>
    <cellStyle name="20% - Accent1 3 2 3 2 2 2" xfId="368"/>
    <cellStyle name="20% - Accent1 3 2 3 2 3" xfId="369"/>
    <cellStyle name="20% - Accent1 3 2 3 3" xfId="370"/>
    <cellStyle name="20% - Accent1 3 2 3 3 2" xfId="371"/>
    <cellStyle name="20% - Accent1 3 2 3 4" xfId="372"/>
    <cellStyle name="20% - Accent1 3 2 4" xfId="373"/>
    <cellStyle name="20% - Accent1 3 2 4 2" xfId="374"/>
    <cellStyle name="20% - Accent1 3 2 4 2 2" xfId="375"/>
    <cellStyle name="20% - Accent1 3 2 4 3" xfId="376"/>
    <cellStyle name="20% - Accent1 3 2 5" xfId="377"/>
    <cellStyle name="20% - Accent1 3 2 5 2" xfId="378"/>
    <cellStyle name="20% - Accent1 3 2 6" xfId="379"/>
    <cellStyle name="20% - Accent1 3 3" xfId="380"/>
    <cellStyle name="20% - Accent1 3 3 2" xfId="381"/>
    <cellStyle name="20% - Accent1 3 3 2 2" xfId="382"/>
    <cellStyle name="20% - Accent1 3 3 2 2 2" xfId="383"/>
    <cellStyle name="20% - Accent1 3 3 2 2 2 2" xfId="384"/>
    <cellStyle name="20% - Accent1 3 3 2 2 3" xfId="385"/>
    <cellStyle name="20% - Accent1 3 3 2 3" xfId="386"/>
    <cellStyle name="20% - Accent1 3 3 2 3 2" xfId="387"/>
    <cellStyle name="20% - Accent1 3 3 2 4" xfId="388"/>
    <cellStyle name="20% - Accent1 3 3 3" xfId="389"/>
    <cellStyle name="20% - Accent1 3 3 3 2" xfId="390"/>
    <cellStyle name="20% - Accent1 3 3 3 2 2" xfId="391"/>
    <cellStyle name="20% - Accent1 3 3 3 3" xfId="392"/>
    <cellStyle name="20% - Accent1 3 3 4" xfId="393"/>
    <cellStyle name="20% - Accent1 3 3 4 2" xfId="394"/>
    <cellStyle name="20% - Accent1 3 3 5" xfId="395"/>
    <cellStyle name="20% - Accent1 3 4" xfId="396"/>
    <cellStyle name="20% - Accent1 3 4 2" xfId="397"/>
    <cellStyle name="20% - Accent1 3 4 2 2" xfId="398"/>
    <cellStyle name="20% - Accent1 3 4 2 2 2" xfId="399"/>
    <cellStyle name="20% - Accent1 3 4 2 3" xfId="400"/>
    <cellStyle name="20% - Accent1 3 4 3" xfId="401"/>
    <cellStyle name="20% - Accent1 3 4 3 2" xfId="402"/>
    <cellStyle name="20% - Accent1 3 4 4" xfId="403"/>
    <cellStyle name="20% - Accent1 3 5" xfId="404"/>
    <cellStyle name="20% - Accent1 3 5 2" xfId="405"/>
    <cellStyle name="20% - Accent1 3 5 2 2" xfId="406"/>
    <cellStyle name="20% - Accent1 3 5 3" xfId="407"/>
    <cellStyle name="20% - Accent1 3 6" xfId="408"/>
    <cellStyle name="20% - Accent1 3 6 2" xfId="409"/>
    <cellStyle name="20% - Accent1 3 7" xfId="410"/>
    <cellStyle name="20% - Accent1 4" xfId="411"/>
    <cellStyle name="20% - Accent1 4 2" xfId="412"/>
    <cellStyle name="20% - Accent1 4 2 2" xfId="413"/>
    <cellStyle name="20% - Accent1 4 2 2 2" xfId="414"/>
    <cellStyle name="20% - Accent1 4 2 2 2 2" xfId="415"/>
    <cellStyle name="20% - Accent1 4 2 2 2 2 2" xfId="416"/>
    <cellStyle name="20% - Accent1 4 2 2 2 3" xfId="417"/>
    <cellStyle name="20% - Accent1 4 2 2 3" xfId="418"/>
    <cellStyle name="20% - Accent1 4 2 2 3 2" xfId="419"/>
    <cellStyle name="20% - Accent1 4 2 2 4" xfId="420"/>
    <cellStyle name="20% - Accent1 4 2 3" xfId="421"/>
    <cellStyle name="20% - Accent1 4 2 3 2" xfId="422"/>
    <cellStyle name="20% - Accent1 4 2 3 2 2" xfId="423"/>
    <cellStyle name="20% - Accent1 4 2 3 3" xfId="424"/>
    <cellStyle name="20% - Accent1 4 2 4" xfId="425"/>
    <cellStyle name="20% - Accent1 4 2 4 2" xfId="426"/>
    <cellStyle name="20% - Accent1 4 2 5" xfId="427"/>
    <cellStyle name="20% - Accent1 4 3" xfId="428"/>
    <cellStyle name="20% - Accent1 4 3 2" xfId="429"/>
    <cellStyle name="20% - Accent1 4 3 2 2" xfId="430"/>
    <cellStyle name="20% - Accent1 4 3 2 2 2" xfId="431"/>
    <cellStyle name="20% - Accent1 4 3 2 3" xfId="432"/>
    <cellStyle name="20% - Accent1 4 3 3" xfId="433"/>
    <cellStyle name="20% - Accent1 4 3 3 2" xfId="434"/>
    <cellStyle name="20% - Accent1 4 3 4" xfId="435"/>
    <cellStyle name="20% - Accent1 4 4" xfId="436"/>
    <cellStyle name="20% - Accent1 4 4 2" xfId="437"/>
    <cellStyle name="20% - Accent1 4 4 2 2" xfId="438"/>
    <cellStyle name="20% - Accent1 4 4 3" xfId="439"/>
    <cellStyle name="20% - Accent1 4 5" xfId="440"/>
    <cellStyle name="20% - Accent1 4 5 2" xfId="441"/>
    <cellStyle name="20% - Accent1 4 6" xfId="442"/>
    <cellStyle name="20% - Accent1 5" xfId="443"/>
    <cellStyle name="20% - Accent1 5 2" xfId="444"/>
    <cellStyle name="20% - Accent1 5 2 2" xfId="445"/>
    <cellStyle name="20% - Accent1 5 2 2 2" xfId="446"/>
    <cellStyle name="20% - Accent1 5 2 2 2 2" xfId="447"/>
    <cellStyle name="20% - Accent1 5 2 2 2 2 2" xfId="448"/>
    <cellStyle name="20% - Accent1 5 2 2 2 3" xfId="449"/>
    <cellStyle name="20% - Accent1 5 2 2 3" xfId="450"/>
    <cellStyle name="20% - Accent1 5 2 2 3 2" xfId="451"/>
    <cellStyle name="20% - Accent1 5 2 2 4" xfId="452"/>
    <cellStyle name="20% - Accent1 5 2 3" xfId="453"/>
    <cellStyle name="20% - Accent1 5 2 3 2" xfId="454"/>
    <cellStyle name="20% - Accent1 5 2 3 2 2" xfId="455"/>
    <cellStyle name="20% - Accent1 5 2 3 3" xfId="456"/>
    <cellStyle name="20% - Accent1 5 2 4" xfId="457"/>
    <cellStyle name="20% - Accent1 5 2 4 2" xfId="458"/>
    <cellStyle name="20% - Accent1 5 2 5" xfId="459"/>
    <cellStyle name="20% - Accent1 5 3" xfId="460"/>
    <cellStyle name="20% - Accent1 5 3 2" xfId="461"/>
    <cellStyle name="20% - Accent1 5 3 2 2" xfId="462"/>
    <cellStyle name="20% - Accent1 5 3 2 2 2" xfId="463"/>
    <cellStyle name="20% - Accent1 5 3 2 3" xfId="464"/>
    <cellStyle name="20% - Accent1 5 3 3" xfId="465"/>
    <cellStyle name="20% - Accent1 5 3 3 2" xfId="466"/>
    <cellStyle name="20% - Accent1 5 3 4" xfId="467"/>
    <cellStyle name="20% - Accent1 5 4" xfId="468"/>
    <cellStyle name="20% - Accent1 5 4 2" xfId="469"/>
    <cellStyle name="20% - Accent1 5 4 2 2" xfId="470"/>
    <cellStyle name="20% - Accent1 5 4 3" xfId="471"/>
    <cellStyle name="20% - Accent1 5 5" xfId="472"/>
    <cellStyle name="20% - Accent1 5 5 2" xfId="473"/>
    <cellStyle name="20% - Accent1 5 6" xfId="474"/>
    <cellStyle name="20% - Accent1 6" xfId="475"/>
    <cellStyle name="20% - Accent1 6 2" xfId="476"/>
    <cellStyle name="20% - Accent1 6 2 2" xfId="477"/>
    <cellStyle name="20% - Accent1 6 2 2 2" xfId="478"/>
    <cellStyle name="20% - Accent1 6 2 2 2 2" xfId="479"/>
    <cellStyle name="20% - Accent1 6 2 2 3" xfId="480"/>
    <cellStyle name="20% - Accent1 6 2 3" xfId="481"/>
    <cellStyle name="20% - Accent1 6 2 3 2" xfId="482"/>
    <cellStyle name="20% - Accent1 6 2 4" xfId="483"/>
    <cellStyle name="20% - Accent1 6 3" xfId="484"/>
    <cellStyle name="20% - Accent1 6 3 2" xfId="485"/>
    <cellStyle name="20% - Accent1 6 3 2 2" xfId="486"/>
    <cellStyle name="20% - Accent1 6 3 3" xfId="487"/>
    <cellStyle name="20% - Accent1 6 4" xfId="488"/>
    <cellStyle name="20% - Accent1 6 4 2" xfId="489"/>
    <cellStyle name="20% - Accent1 6 5" xfId="490"/>
    <cellStyle name="20% - Accent1 7" xfId="491"/>
    <cellStyle name="20% - Accent1 7 2" xfId="492"/>
    <cellStyle name="20% - Accent1 7 2 2" xfId="493"/>
    <cellStyle name="20% - Accent1 7 2 2 2" xfId="494"/>
    <cellStyle name="20% - Accent1 7 2 3" xfId="495"/>
    <cellStyle name="20% - Accent1 7 3" xfId="496"/>
    <cellStyle name="20% - Accent1 7 3 2" xfId="497"/>
    <cellStyle name="20% - Accent1 7 4" xfId="498"/>
    <cellStyle name="20% - Accent1 8" xfId="499"/>
    <cellStyle name="20% - Accent1 8 2" xfId="500"/>
    <cellStyle name="20% - Accent1 8 2 2" xfId="501"/>
    <cellStyle name="20% - Accent1 8 3" xfId="502"/>
    <cellStyle name="20% - Accent1 9" xfId="503"/>
    <cellStyle name="20% - Accent1 9 2" xfId="504"/>
    <cellStyle name="20% - Accent2 10" xfId="505"/>
    <cellStyle name="20% - Accent2 11" xfId="506"/>
    <cellStyle name="20% - Accent2 2" xfId="63"/>
    <cellStyle name="20% - Accent2 2 2" xfId="507"/>
    <cellStyle name="20% - Accent2 2 2 2" xfId="508"/>
    <cellStyle name="20% - Accent2 2 2 2 2" xfId="509"/>
    <cellStyle name="20% - Accent2 2 2 2 2 2" xfId="510"/>
    <cellStyle name="20% - Accent2 2 2 2 2 2 2" xfId="511"/>
    <cellStyle name="20% - Accent2 2 2 2 2 2 2 2" xfId="512"/>
    <cellStyle name="20% - Accent2 2 2 2 2 2 3" xfId="513"/>
    <cellStyle name="20% - Accent2 2 2 2 2 3" xfId="514"/>
    <cellStyle name="20% - Accent2 2 2 2 2 3 2" xfId="515"/>
    <cellStyle name="20% - Accent2 2 2 2 2 4" xfId="516"/>
    <cellStyle name="20% - Accent2 2 2 2 3" xfId="517"/>
    <cellStyle name="20% - Accent2 2 2 2 3 2" xfId="518"/>
    <cellStyle name="20% - Accent2 2 2 2 3 2 2" xfId="519"/>
    <cellStyle name="20% - Accent2 2 2 2 3 3" xfId="520"/>
    <cellStyle name="20% - Accent2 2 2 2 4" xfId="521"/>
    <cellStyle name="20% - Accent2 2 2 2 4 2" xfId="522"/>
    <cellStyle name="20% - Accent2 2 2 2 5" xfId="523"/>
    <cellStyle name="20% - Accent2 2 2 3" xfId="524"/>
    <cellStyle name="20% - Accent2 2 2 3 2" xfId="525"/>
    <cellStyle name="20% - Accent2 2 2 3 2 2" xfId="526"/>
    <cellStyle name="20% - Accent2 2 2 3 2 2 2" xfId="527"/>
    <cellStyle name="20% - Accent2 2 2 3 2 3" xfId="528"/>
    <cellStyle name="20% - Accent2 2 2 3 3" xfId="529"/>
    <cellStyle name="20% - Accent2 2 2 3 3 2" xfId="530"/>
    <cellStyle name="20% - Accent2 2 2 3 4" xfId="531"/>
    <cellStyle name="20% - Accent2 2 2 4" xfId="532"/>
    <cellStyle name="20% - Accent2 2 2 4 2" xfId="533"/>
    <cellStyle name="20% - Accent2 2 2 4 2 2" xfId="534"/>
    <cellStyle name="20% - Accent2 2 2 4 3" xfId="535"/>
    <cellStyle name="20% - Accent2 2 2 5" xfId="536"/>
    <cellStyle name="20% - Accent2 2 2 5 2" xfId="537"/>
    <cellStyle name="20% - Accent2 2 2 6" xfId="538"/>
    <cellStyle name="20% - Accent2 2 3" xfId="539"/>
    <cellStyle name="20% - Accent2 2 3 2" xfId="540"/>
    <cellStyle name="20% - Accent2 2 3 2 2" xfId="541"/>
    <cellStyle name="20% - Accent2 2 3 2 2 2" xfId="542"/>
    <cellStyle name="20% - Accent2 2 3 2 2 2 2" xfId="543"/>
    <cellStyle name="20% - Accent2 2 3 2 2 2 2 2" xfId="544"/>
    <cellStyle name="20% - Accent2 2 3 2 2 2 3" xfId="545"/>
    <cellStyle name="20% - Accent2 2 3 2 2 3" xfId="546"/>
    <cellStyle name="20% - Accent2 2 3 2 2 3 2" xfId="547"/>
    <cellStyle name="20% - Accent2 2 3 2 2 4" xfId="548"/>
    <cellStyle name="20% - Accent2 2 3 2 3" xfId="549"/>
    <cellStyle name="20% - Accent2 2 3 2 3 2" xfId="550"/>
    <cellStyle name="20% - Accent2 2 3 2 3 2 2" xfId="551"/>
    <cellStyle name="20% - Accent2 2 3 2 3 3" xfId="552"/>
    <cellStyle name="20% - Accent2 2 3 2 4" xfId="553"/>
    <cellStyle name="20% - Accent2 2 3 2 4 2" xfId="554"/>
    <cellStyle name="20% - Accent2 2 3 2 5" xfId="555"/>
    <cellStyle name="20% - Accent2 2 3 3" xfId="556"/>
    <cellStyle name="20% - Accent2 2 3 3 2" xfId="557"/>
    <cellStyle name="20% - Accent2 2 3 3 2 2" xfId="558"/>
    <cellStyle name="20% - Accent2 2 3 3 2 2 2" xfId="559"/>
    <cellStyle name="20% - Accent2 2 3 3 2 3" xfId="560"/>
    <cellStyle name="20% - Accent2 2 3 3 3" xfId="561"/>
    <cellStyle name="20% - Accent2 2 3 3 3 2" xfId="562"/>
    <cellStyle name="20% - Accent2 2 3 3 4" xfId="563"/>
    <cellStyle name="20% - Accent2 2 3 4" xfId="564"/>
    <cellStyle name="20% - Accent2 2 3 4 2" xfId="565"/>
    <cellStyle name="20% - Accent2 2 3 4 2 2" xfId="566"/>
    <cellStyle name="20% - Accent2 2 3 4 3" xfId="567"/>
    <cellStyle name="20% - Accent2 2 3 5" xfId="568"/>
    <cellStyle name="20% - Accent2 2 3 5 2" xfId="569"/>
    <cellStyle name="20% - Accent2 2 3 6" xfId="570"/>
    <cellStyle name="20% - Accent2 2 4" xfId="571"/>
    <cellStyle name="20% - Accent2 2 4 2" xfId="572"/>
    <cellStyle name="20% - Accent2 2 4 2 2" xfId="573"/>
    <cellStyle name="20% - Accent2 2 4 2 2 2" xfId="574"/>
    <cellStyle name="20% - Accent2 2 4 2 2 2 2" xfId="575"/>
    <cellStyle name="20% - Accent2 2 4 2 2 3" xfId="576"/>
    <cellStyle name="20% - Accent2 2 4 2 3" xfId="577"/>
    <cellStyle name="20% - Accent2 2 4 2 3 2" xfId="578"/>
    <cellStyle name="20% - Accent2 2 4 2 4" xfId="579"/>
    <cellStyle name="20% - Accent2 2 4 3" xfId="580"/>
    <cellStyle name="20% - Accent2 2 4 3 2" xfId="581"/>
    <cellStyle name="20% - Accent2 2 4 3 2 2" xfId="582"/>
    <cellStyle name="20% - Accent2 2 4 3 3" xfId="583"/>
    <cellStyle name="20% - Accent2 2 4 4" xfId="584"/>
    <cellStyle name="20% - Accent2 2 4 4 2" xfId="585"/>
    <cellStyle name="20% - Accent2 2 4 5" xfId="586"/>
    <cellStyle name="20% - Accent2 2 5" xfId="587"/>
    <cellStyle name="20% - Accent2 2 5 2" xfId="588"/>
    <cellStyle name="20% - Accent2 2 5 2 2" xfId="589"/>
    <cellStyle name="20% - Accent2 2 5 2 2 2" xfId="590"/>
    <cellStyle name="20% - Accent2 2 5 2 3" xfId="591"/>
    <cellStyle name="20% - Accent2 2 5 3" xfId="592"/>
    <cellStyle name="20% - Accent2 2 5 3 2" xfId="593"/>
    <cellStyle name="20% - Accent2 2 5 4" xfId="594"/>
    <cellStyle name="20% - Accent2 2 6" xfId="595"/>
    <cellStyle name="20% - Accent2 2 6 2" xfId="596"/>
    <cellStyle name="20% - Accent2 2 6 2 2" xfId="597"/>
    <cellStyle name="20% - Accent2 2 6 3" xfId="598"/>
    <cellStyle name="20% - Accent2 2 7" xfId="599"/>
    <cellStyle name="20% - Accent2 2 7 2" xfId="600"/>
    <cellStyle name="20% - Accent2 2 8" xfId="601"/>
    <cellStyle name="20% - Accent2 3" xfId="602"/>
    <cellStyle name="20% - Accent2 3 2" xfId="603"/>
    <cellStyle name="20% - Accent2 3 2 2" xfId="604"/>
    <cellStyle name="20% - Accent2 3 2 2 2" xfId="605"/>
    <cellStyle name="20% - Accent2 3 2 2 2 2" xfId="606"/>
    <cellStyle name="20% - Accent2 3 2 2 2 2 2" xfId="607"/>
    <cellStyle name="20% - Accent2 3 2 2 2 2 2 2" xfId="608"/>
    <cellStyle name="20% - Accent2 3 2 2 2 2 3" xfId="609"/>
    <cellStyle name="20% - Accent2 3 2 2 2 3" xfId="610"/>
    <cellStyle name="20% - Accent2 3 2 2 2 3 2" xfId="611"/>
    <cellStyle name="20% - Accent2 3 2 2 2 4" xfId="612"/>
    <cellStyle name="20% - Accent2 3 2 2 3" xfId="613"/>
    <cellStyle name="20% - Accent2 3 2 2 3 2" xfId="614"/>
    <cellStyle name="20% - Accent2 3 2 2 3 2 2" xfId="615"/>
    <cellStyle name="20% - Accent2 3 2 2 3 3" xfId="616"/>
    <cellStyle name="20% - Accent2 3 2 2 4" xfId="617"/>
    <cellStyle name="20% - Accent2 3 2 2 4 2" xfId="618"/>
    <cellStyle name="20% - Accent2 3 2 2 5" xfId="619"/>
    <cellStyle name="20% - Accent2 3 2 3" xfId="620"/>
    <cellStyle name="20% - Accent2 3 2 3 2" xfId="621"/>
    <cellStyle name="20% - Accent2 3 2 3 2 2" xfId="622"/>
    <cellStyle name="20% - Accent2 3 2 3 2 2 2" xfId="623"/>
    <cellStyle name="20% - Accent2 3 2 3 2 3" xfId="624"/>
    <cellStyle name="20% - Accent2 3 2 3 3" xfId="625"/>
    <cellStyle name="20% - Accent2 3 2 3 3 2" xfId="626"/>
    <cellStyle name="20% - Accent2 3 2 3 4" xfId="627"/>
    <cellStyle name="20% - Accent2 3 2 4" xfId="628"/>
    <cellStyle name="20% - Accent2 3 2 4 2" xfId="629"/>
    <cellStyle name="20% - Accent2 3 2 4 2 2" xfId="630"/>
    <cellStyle name="20% - Accent2 3 2 4 3" xfId="631"/>
    <cellStyle name="20% - Accent2 3 2 5" xfId="632"/>
    <cellStyle name="20% - Accent2 3 2 5 2" xfId="633"/>
    <cellStyle name="20% - Accent2 3 2 6" xfId="634"/>
    <cellStyle name="20% - Accent2 3 3" xfId="635"/>
    <cellStyle name="20% - Accent2 3 3 2" xfId="636"/>
    <cellStyle name="20% - Accent2 3 3 2 2" xfId="637"/>
    <cellStyle name="20% - Accent2 3 3 2 2 2" xfId="638"/>
    <cellStyle name="20% - Accent2 3 3 2 2 2 2" xfId="639"/>
    <cellStyle name="20% - Accent2 3 3 2 2 3" xfId="640"/>
    <cellStyle name="20% - Accent2 3 3 2 3" xfId="641"/>
    <cellStyle name="20% - Accent2 3 3 2 3 2" xfId="642"/>
    <cellStyle name="20% - Accent2 3 3 2 4" xfId="643"/>
    <cellStyle name="20% - Accent2 3 3 3" xfId="644"/>
    <cellStyle name="20% - Accent2 3 3 3 2" xfId="645"/>
    <cellStyle name="20% - Accent2 3 3 3 2 2" xfId="646"/>
    <cellStyle name="20% - Accent2 3 3 3 3" xfId="647"/>
    <cellStyle name="20% - Accent2 3 3 4" xfId="648"/>
    <cellStyle name="20% - Accent2 3 3 4 2" xfId="649"/>
    <cellStyle name="20% - Accent2 3 3 5" xfId="650"/>
    <cellStyle name="20% - Accent2 3 4" xfId="651"/>
    <cellStyle name="20% - Accent2 3 4 2" xfId="652"/>
    <cellStyle name="20% - Accent2 3 4 2 2" xfId="653"/>
    <cellStyle name="20% - Accent2 3 4 2 2 2" xfId="654"/>
    <cellStyle name="20% - Accent2 3 4 2 3" xfId="655"/>
    <cellStyle name="20% - Accent2 3 4 3" xfId="656"/>
    <cellStyle name="20% - Accent2 3 4 3 2" xfId="657"/>
    <cellStyle name="20% - Accent2 3 4 4" xfId="658"/>
    <cellStyle name="20% - Accent2 3 5" xfId="659"/>
    <cellStyle name="20% - Accent2 3 5 2" xfId="660"/>
    <cellStyle name="20% - Accent2 3 5 2 2" xfId="661"/>
    <cellStyle name="20% - Accent2 3 5 3" xfId="662"/>
    <cellStyle name="20% - Accent2 3 6" xfId="663"/>
    <cellStyle name="20% - Accent2 3 6 2" xfId="664"/>
    <cellStyle name="20% - Accent2 3 7" xfId="665"/>
    <cellStyle name="20% - Accent2 4" xfId="666"/>
    <cellStyle name="20% - Accent2 4 2" xfId="667"/>
    <cellStyle name="20% - Accent2 4 2 2" xfId="668"/>
    <cellStyle name="20% - Accent2 4 2 2 2" xfId="669"/>
    <cellStyle name="20% - Accent2 4 2 2 2 2" xfId="670"/>
    <cellStyle name="20% - Accent2 4 2 2 2 2 2" xfId="671"/>
    <cellStyle name="20% - Accent2 4 2 2 2 3" xfId="672"/>
    <cellStyle name="20% - Accent2 4 2 2 3" xfId="673"/>
    <cellStyle name="20% - Accent2 4 2 2 3 2" xfId="674"/>
    <cellStyle name="20% - Accent2 4 2 2 4" xfId="675"/>
    <cellStyle name="20% - Accent2 4 2 3" xfId="676"/>
    <cellStyle name="20% - Accent2 4 2 3 2" xfId="677"/>
    <cellStyle name="20% - Accent2 4 2 3 2 2" xfId="678"/>
    <cellStyle name="20% - Accent2 4 2 3 3" xfId="679"/>
    <cellStyle name="20% - Accent2 4 2 4" xfId="680"/>
    <cellStyle name="20% - Accent2 4 2 4 2" xfId="681"/>
    <cellStyle name="20% - Accent2 4 2 5" xfId="682"/>
    <cellStyle name="20% - Accent2 4 3" xfId="683"/>
    <cellStyle name="20% - Accent2 4 3 2" xfId="684"/>
    <cellStyle name="20% - Accent2 4 3 2 2" xfId="685"/>
    <cellStyle name="20% - Accent2 4 3 2 2 2" xfId="686"/>
    <cellStyle name="20% - Accent2 4 3 2 3" xfId="687"/>
    <cellStyle name="20% - Accent2 4 3 3" xfId="688"/>
    <cellStyle name="20% - Accent2 4 3 3 2" xfId="689"/>
    <cellStyle name="20% - Accent2 4 3 4" xfId="690"/>
    <cellStyle name="20% - Accent2 4 4" xfId="691"/>
    <cellStyle name="20% - Accent2 4 4 2" xfId="692"/>
    <cellStyle name="20% - Accent2 4 4 2 2" xfId="693"/>
    <cellStyle name="20% - Accent2 4 4 3" xfId="694"/>
    <cellStyle name="20% - Accent2 4 5" xfId="695"/>
    <cellStyle name="20% - Accent2 4 5 2" xfId="696"/>
    <cellStyle name="20% - Accent2 4 6" xfId="697"/>
    <cellStyle name="20% - Accent2 5" xfId="698"/>
    <cellStyle name="20% - Accent2 5 2" xfId="699"/>
    <cellStyle name="20% - Accent2 5 2 2" xfId="700"/>
    <cellStyle name="20% - Accent2 5 2 2 2" xfId="701"/>
    <cellStyle name="20% - Accent2 5 2 2 2 2" xfId="702"/>
    <cellStyle name="20% - Accent2 5 2 2 2 2 2" xfId="703"/>
    <cellStyle name="20% - Accent2 5 2 2 2 3" xfId="704"/>
    <cellStyle name="20% - Accent2 5 2 2 3" xfId="705"/>
    <cellStyle name="20% - Accent2 5 2 2 3 2" xfId="706"/>
    <cellStyle name="20% - Accent2 5 2 2 4" xfId="707"/>
    <cellStyle name="20% - Accent2 5 2 3" xfId="708"/>
    <cellStyle name="20% - Accent2 5 2 3 2" xfId="709"/>
    <cellStyle name="20% - Accent2 5 2 3 2 2" xfId="710"/>
    <cellStyle name="20% - Accent2 5 2 3 3" xfId="711"/>
    <cellStyle name="20% - Accent2 5 2 4" xfId="712"/>
    <cellStyle name="20% - Accent2 5 2 4 2" xfId="713"/>
    <cellStyle name="20% - Accent2 5 2 5" xfId="714"/>
    <cellStyle name="20% - Accent2 5 3" xfId="715"/>
    <cellStyle name="20% - Accent2 5 3 2" xfId="716"/>
    <cellStyle name="20% - Accent2 5 3 2 2" xfId="717"/>
    <cellStyle name="20% - Accent2 5 3 2 2 2" xfId="718"/>
    <cellStyle name="20% - Accent2 5 3 2 3" xfId="719"/>
    <cellStyle name="20% - Accent2 5 3 3" xfId="720"/>
    <cellStyle name="20% - Accent2 5 3 3 2" xfId="721"/>
    <cellStyle name="20% - Accent2 5 3 4" xfId="722"/>
    <cellStyle name="20% - Accent2 5 4" xfId="723"/>
    <cellStyle name="20% - Accent2 5 4 2" xfId="724"/>
    <cellStyle name="20% - Accent2 5 4 2 2" xfId="725"/>
    <cellStyle name="20% - Accent2 5 4 3" xfId="726"/>
    <cellStyle name="20% - Accent2 5 5" xfId="727"/>
    <cellStyle name="20% - Accent2 5 5 2" xfId="728"/>
    <cellStyle name="20% - Accent2 5 6" xfId="729"/>
    <cellStyle name="20% - Accent2 6" xfId="730"/>
    <cellStyle name="20% - Accent2 6 2" xfId="731"/>
    <cellStyle name="20% - Accent2 6 2 2" xfId="732"/>
    <cellStyle name="20% - Accent2 6 2 2 2" xfId="733"/>
    <cellStyle name="20% - Accent2 6 2 2 2 2" xfId="734"/>
    <cellStyle name="20% - Accent2 6 2 2 3" xfId="735"/>
    <cellStyle name="20% - Accent2 6 2 3" xfId="736"/>
    <cellStyle name="20% - Accent2 6 2 3 2" xfId="737"/>
    <cellStyle name="20% - Accent2 6 2 4" xfId="738"/>
    <cellStyle name="20% - Accent2 6 3" xfId="739"/>
    <cellStyle name="20% - Accent2 6 3 2" xfId="740"/>
    <cellStyle name="20% - Accent2 6 3 2 2" xfId="741"/>
    <cellStyle name="20% - Accent2 6 3 3" xfId="742"/>
    <cellStyle name="20% - Accent2 6 4" xfId="743"/>
    <cellStyle name="20% - Accent2 6 4 2" xfId="744"/>
    <cellStyle name="20% - Accent2 6 5" xfId="745"/>
    <cellStyle name="20% - Accent2 7" xfId="746"/>
    <cellStyle name="20% - Accent2 7 2" xfId="747"/>
    <cellStyle name="20% - Accent2 7 2 2" xfId="748"/>
    <cellStyle name="20% - Accent2 7 2 2 2" xfId="749"/>
    <cellStyle name="20% - Accent2 7 2 3" xfId="750"/>
    <cellStyle name="20% - Accent2 7 3" xfId="751"/>
    <cellStyle name="20% - Accent2 7 3 2" xfId="752"/>
    <cellStyle name="20% - Accent2 7 4" xfId="753"/>
    <cellStyle name="20% - Accent2 8" xfId="754"/>
    <cellStyle name="20% - Accent2 8 2" xfId="755"/>
    <cellStyle name="20% - Accent2 8 2 2" xfId="756"/>
    <cellStyle name="20% - Accent2 8 3" xfId="757"/>
    <cellStyle name="20% - Accent2 9" xfId="758"/>
    <cellStyle name="20% - Accent2 9 2" xfId="759"/>
    <cellStyle name="20% - Accent3 10" xfId="760"/>
    <cellStyle name="20% - Accent3 11" xfId="761"/>
    <cellStyle name="20% - Accent3 2" xfId="64"/>
    <cellStyle name="20% - Accent3 2 2" xfId="762"/>
    <cellStyle name="20% - Accent3 2 2 2" xfId="763"/>
    <cellStyle name="20% - Accent3 2 2 2 2" xfId="764"/>
    <cellStyle name="20% - Accent3 2 2 2 2 2" xfId="765"/>
    <cellStyle name="20% - Accent3 2 2 2 2 2 2" xfId="766"/>
    <cellStyle name="20% - Accent3 2 2 2 2 2 2 2" xfId="767"/>
    <cellStyle name="20% - Accent3 2 2 2 2 2 3" xfId="768"/>
    <cellStyle name="20% - Accent3 2 2 2 2 3" xfId="769"/>
    <cellStyle name="20% - Accent3 2 2 2 2 3 2" xfId="770"/>
    <cellStyle name="20% - Accent3 2 2 2 2 4" xfId="771"/>
    <cellStyle name="20% - Accent3 2 2 2 3" xfId="772"/>
    <cellStyle name="20% - Accent3 2 2 2 3 2" xfId="773"/>
    <cellStyle name="20% - Accent3 2 2 2 3 2 2" xfId="774"/>
    <cellStyle name="20% - Accent3 2 2 2 3 3" xfId="775"/>
    <cellStyle name="20% - Accent3 2 2 2 4" xfId="776"/>
    <cellStyle name="20% - Accent3 2 2 2 4 2" xfId="777"/>
    <cellStyle name="20% - Accent3 2 2 2 5" xfId="778"/>
    <cellStyle name="20% - Accent3 2 2 3" xfId="779"/>
    <cellStyle name="20% - Accent3 2 2 3 2" xfId="780"/>
    <cellStyle name="20% - Accent3 2 2 3 2 2" xfId="781"/>
    <cellStyle name="20% - Accent3 2 2 3 2 2 2" xfId="782"/>
    <cellStyle name="20% - Accent3 2 2 3 2 3" xfId="783"/>
    <cellStyle name="20% - Accent3 2 2 3 3" xfId="784"/>
    <cellStyle name="20% - Accent3 2 2 3 3 2" xfId="785"/>
    <cellStyle name="20% - Accent3 2 2 3 4" xfId="786"/>
    <cellStyle name="20% - Accent3 2 2 4" xfId="787"/>
    <cellStyle name="20% - Accent3 2 2 4 2" xfId="788"/>
    <cellStyle name="20% - Accent3 2 2 4 2 2" xfId="789"/>
    <cellStyle name="20% - Accent3 2 2 4 3" xfId="790"/>
    <cellStyle name="20% - Accent3 2 2 5" xfId="791"/>
    <cellStyle name="20% - Accent3 2 2 5 2" xfId="792"/>
    <cellStyle name="20% - Accent3 2 2 6" xfId="793"/>
    <cellStyle name="20% - Accent3 2 3" xfId="794"/>
    <cellStyle name="20% - Accent3 2 3 2" xfId="795"/>
    <cellStyle name="20% - Accent3 2 3 2 2" xfId="796"/>
    <cellStyle name="20% - Accent3 2 3 2 2 2" xfId="797"/>
    <cellStyle name="20% - Accent3 2 3 2 2 2 2" xfId="798"/>
    <cellStyle name="20% - Accent3 2 3 2 2 2 2 2" xfId="799"/>
    <cellStyle name="20% - Accent3 2 3 2 2 2 3" xfId="800"/>
    <cellStyle name="20% - Accent3 2 3 2 2 3" xfId="801"/>
    <cellStyle name="20% - Accent3 2 3 2 2 3 2" xfId="802"/>
    <cellStyle name="20% - Accent3 2 3 2 2 4" xfId="803"/>
    <cellStyle name="20% - Accent3 2 3 2 3" xfId="804"/>
    <cellStyle name="20% - Accent3 2 3 2 3 2" xfId="805"/>
    <cellStyle name="20% - Accent3 2 3 2 3 2 2" xfId="806"/>
    <cellStyle name="20% - Accent3 2 3 2 3 3" xfId="807"/>
    <cellStyle name="20% - Accent3 2 3 2 4" xfId="808"/>
    <cellStyle name="20% - Accent3 2 3 2 4 2" xfId="809"/>
    <cellStyle name="20% - Accent3 2 3 2 5" xfId="810"/>
    <cellStyle name="20% - Accent3 2 3 3" xfId="811"/>
    <cellStyle name="20% - Accent3 2 3 3 2" xfId="812"/>
    <cellStyle name="20% - Accent3 2 3 3 2 2" xfId="813"/>
    <cellStyle name="20% - Accent3 2 3 3 2 2 2" xfId="814"/>
    <cellStyle name="20% - Accent3 2 3 3 2 3" xfId="815"/>
    <cellStyle name="20% - Accent3 2 3 3 3" xfId="816"/>
    <cellStyle name="20% - Accent3 2 3 3 3 2" xfId="817"/>
    <cellStyle name="20% - Accent3 2 3 3 4" xfId="818"/>
    <cellStyle name="20% - Accent3 2 3 4" xfId="819"/>
    <cellStyle name="20% - Accent3 2 3 4 2" xfId="820"/>
    <cellStyle name="20% - Accent3 2 3 4 2 2" xfId="821"/>
    <cellStyle name="20% - Accent3 2 3 4 3" xfId="822"/>
    <cellStyle name="20% - Accent3 2 3 5" xfId="823"/>
    <cellStyle name="20% - Accent3 2 3 5 2" xfId="824"/>
    <cellStyle name="20% - Accent3 2 3 6" xfId="825"/>
    <cellStyle name="20% - Accent3 2 4" xfId="826"/>
    <cellStyle name="20% - Accent3 2 4 2" xfId="827"/>
    <cellStyle name="20% - Accent3 2 4 2 2" xfId="828"/>
    <cellStyle name="20% - Accent3 2 4 2 2 2" xfId="829"/>
    <cellStyle name="20% - Accent3 2 4 2 2 2 2" xfId="830"/>
    <cellStyle name="20% - Accent3 2 4 2 2 3" xfId="831"/>
    <cellStyle name="20% - Accent3 2 4 2 3" xfId="832"/>
    <cellStyle name="20% - Accent3 2 4 2 3 2" xfId="833"/>
    <cellStyle name="20% - Accent3 2 4 2 4" xfId="834"/>
    <cellStyle name="20% - Accent3 2 4 3" xfId="835"/>
    <cellStyle name="20% - Accent3 2 4 3 2" xfId="836"/>
    <cellStyle name="20% - Accent3 2 4 3 2 2" xfId="837"/>
    <cellStyle name="20% - Accent3 2 4 3 3" xfId="838"/>
    <cellStyle name="20% - Accent3 2 4 4" xfId="839"/>
    <cellStyle name="20% - Accent3 2 4 4 2" xfId="840"/>
    <cellStyle name="20% - Accent3 2 4 5" xfId="841"/>
    <cellStyle name="20% - Accent3 2 5" xfId="842"/>
    <cellStyle name="20% - Accent3 2 5 2" xfId="843"/>
    <cellStyle name="20% - Accent3 2 5 2 2" xfId="844"/>
    <cellStyle name="20% - Accent3 2 5 2 2 2" xfId="845"/>
    <cellStyle name="20% - Accent3 2 5 2 3" xfId="846"/>
    <cellStyle name="20% - Accent3 2 5 3" xfId="847"/>
    <cellStyle name="20% - Accent3 2 5 3 2" xfId="848"/>
    <cellStyle name="20% - Accent3 2 5 4" xfId="849"/>
    <cellStyle name="20% - Accent3 2 6" xfId="850"/>
    <cellStyle name="20% - Accent3 2 6 2" xfId="851"/>
    <cellStyle name="20% - Accent3 2 6 2 2" xfId="852"/>
    <cellStyle name="20% - Accent3 2 6 3" xfId="853"/>
    <cellStyle name="20% - Accent3 2 7" xfId="854"/>
    <cellStyle name="20% - Accent3 2 7 2" xfId="855"/>
    <cellStyle name="20% - Accent3 2 8" xfId="856"/>
    <cellStyle name="20% - Accent3 3" xfId="857"/>
    <cellStyle name="20% - Accent3 3 2" xfId="858"/>
    <cellStyle name="20% - Accent3 3 2 2" xfId="859"/>
    <cellStyle name="20% - Accent3 3 2 2 2" xfId="860"/>
    <cellStyle name="20% - Accent3 3 2 2 2 2" xfId="861"/>
    <cellStyle name="20% - Accent3 3 2 2 2 2 2" xfId="862"/>
    <cellStyle name="20% - Accent3 3 2 2 2 2 2 2" xfId="863"/>
    <cellStyle name="20% - Accent3 3 2 2 2 2 3" xfId="864"/>
    <cellStyle name="20% - Accent3 3 2 2 2 3" xfId="865"/>
    <cellStyle name="20% - Accent3 3 2 2 2 3 2" xfId="866"/>
    <cellStyle name="20% - Accent3 3 2 2 2 4" xfId="867"/>
    <cellStyle name="20% - Accent3 3 2 2 3" xfId="868"/>
    <cellStyle name="20% - Accent3 3 2 2 3 2" xfId="869"/>
    <cellStyle name="20% - Accent3 3 2 2 3 2 2" xfId="870"/>
    <cellStyle name="20% - Accent3 3 2 2 3 3" xfId="871"/>
    <cellStyle name="20% - Accent3 3 2 2 4" xfId="872"/>
    <cellStyle name="20% - Accent3 3 2 2 4 2" xfId="873"/>
    <cellStyle name="20% - Accent3 3 2 2 5" xfId="874"/>
    <cellStyle name="20% - Accent3 3 2 3" xfId="875"/>
    <cellStyle name="20% - Accent3 3 2 3 2" xfId="876"/>
    <cellStyle name="20% - Accent3 3 2 3 2 2" xfId="877"/>
    <cellStyle name="20% - Accent3 3 2 3 2 2 2" xfId="878"/>
    <cellStyle name="20% - Accent3 3 2 3 2 3" xfId="879"/>
    <cellStyle name="20% - Accent3 3 2 3 3" xfId="880"/>
    <cellStyle name="20% - Accent3 3 2 3 3 2" xfId="881"/>
    <cellStyle name="20% - Accent3 3 2 3 4" xfId="882"/>
    <cellStyle name="20% - Accent3 3 2 4" xfId="883"/>
    <cellStyle name="20% - Accent3 3 2 4 2" xfId="884"/>
    <cellStyle name="20% - Accent3 3 2 4 2 2" xfId="885"/>
    <cellStyle name="20% - Accent3 3 2 4 3" xfId="886"/>
    <cellStyle name="20% - Accent3 3 2 5" xfId="887"/>
    <cellStyle name="20% - Accent3 3 2 5 2" xfId="888"/>
    <cellStyle name="20% - Accent3 3 2 6" xfId="889"/>
    <cellStyle name="20% - Accent3 3 3" xfId="890"/>
    <cellStyle name="20% - Accent3 3 3 2" xfId="891"/>
    <cellStyle name="20% - Accent3 3 3 2 2" xfId="892"/>
    <cellStyle name="20% - Accent3 3 3 2 2 2" xfId="893"/>
    <cellStyle name="20% - Accent3 3 3 2 2 2 2" xfId="894"/>
    <cellStyle name="20% - Accent3 3 3 2 2 3" xfId="895"/>
    <cellStyle name="20% - Accent3 3 3 2 3" xfId="896"/>
    <cellStyle name="20% - Accent3 3 3 2 3 2" xfId="897"/>
    <cellStyle name="20% - Accent3 3 3 2 4" xfId="898"/>
    <cellStyle name="20% - Accent3 3 3 3" xfId="899"/>
    <cellStyle name="20% - Accent3 3 3 3 2" xfId="900"/>
    <cellStyle name="20% - Accent3 3 3 3 2 2" xfId="901"/>
    <cellStyle name="20% - Accent3 3 3 3 3" xfId="902"/>
    <cellStyle name="20% - Accent3 3 3 4" xfId="903"/>
    <cellStyle name="20% - Accent3 3 3 4 2" xfId="904"/>
    <cellStyle name="20% - Accent3 3 3 5" xfId="905"/>
    <cellStyle name="20% - Accent3 3 4" xfId="906"/>
    <cellStyle name="20% - Accent3 3 4 2" xfId="907"/>
    <cellStyle name="20% - Accent3 3 4 2 2" xfId="908"/>
    <cellStyle name="20% - Accent3 3 4 2 2 2" xfId="909"/>
    <cellStyle name="20% - Accent3 3 4 2 3" xfId="910"/>
    <cellStyle name="20% - Accent3 3 4 3" xfId="911"/>
    <cellStyle name="20% - Accent3 3 4 3 2" xfId="912"/>
    <cellStyle name="20% - Accent3 3 4 4" xfId="913"/>
    <cellStyle name="20% - Accent3 3 5" xfId="914"/>
    <cellStyle name="20% - Accent3 3 5 2" xfId="915"/>
    <cellStyle name="20% - Accent3 3 5 2 2" xfId="916"/>
    <cellStyle name="20% - Accent3 3 5 3" xfId="917"/>
    <cellStyle name="20% - Accent3 3 6" xfId="918"/>
    <cellStyle name="20% - Accent3 3 6 2" xfId="919"/>
    <cellStyle name="20% - Accent3 3 7" xfId="920"/>
    <cellStyle name="20% - Accent3 4" xfId="921"/>
    <cellStyle name="20% - Accent3 4 2" xfId="922"/>
    <cellStyle name="20% - Accent3 4 2 2" xfId="923"/>
    <cellStyle name="20% - Accent3 4 2 2 2" xfId="924"/>
    <cellStyle name="20% - Accent3 4 2 2 2 2" xfId="925"/>
    <cellStyle name="20% - Accent3 4 2 2 2 2 2" xfId="926"/>
    <cellStyle name="20% - Accent3 4 2 2 2 3" xfId="927"/>
    <cellStyle name="20% - Accent3 4 2 2 3" xfId="928"/>
    <cellStyle name="20% - Accent3 4 2 2 3 2" xfId="929"/>
    <cellStyle name="20% - Accent3 4 2 2 4" xfId="930"/>
    <cellStyle name="20% - Accent3 4 2 3" xfId="931"/>
    <cellStyle name="20% - Accent3 4 2 3 2" xfId="932"/>
    <cellStyle name="20% - Accent3 4 2 3 2 2" xfId="933"/>
    <cellStyle name="20% - Accent3 4 2 3 3" xfId="934"/>
    <cellStyle name="20% - Accent3 4 2 4" xfId="935"/>
    <cellStyle name="20% - Accent3 4 2 4 2" xfId="936"/>
    <cellStyle name="20% - Accent3 4 2 5" xfId="937"/>
    <cellStyle name="20% - Accent3 4 3" xfId="938"/>
    <cellStyle name="20% - Accent3 4 3 2" xfId="939"/>
    <cellStyle name="20% - Accent3 4 3 2 2" xfId="940"/>
    <cellStyle name="20% - Accent3 4 3 2 2 2" xfId="941"/>
    <cellStyle name="20% - Accent3 4 3 2 3" xfId="942"/>
    <cellStyle name="20% - Accent3 4 3 3" xfId="943"/>
    <cellStyle name="20% - Accent3 4 3 3 2" xfId="944"/>
    <cellStyle name="20% - Accent3 4 3 4" xfId="945"/>
    <cellStyle name="20% - Accent3 4 4" xfId="946"/>
    <cellStyle name="20% - Accent3 4 4 2" xfId="947"/>
    <cellStyle name="20% - Accent3 4 4 2 2" xfId="948"/>
    <cellStyle name="20% - Accent3 4 4 3" xfId="949"/>
    <cellStyle name="20% - Accent3 4 5" xfId="950"/>
    <cellStyle name="20% - Accent3 4 5 2" xfId="951"/>
    <cellStyle name="20% - Accent3 4 6" xfId="952"/>
    <cellStyle name="20% - Accent3 5" xfId="953"/>
    <cellStyle name="20% - Accent3 5 2" xfId="954"/>
    <cellStyle name="20% - Accent3 5 2 2" xfId="955"/>
    <cellStyle name="20% - Accent3 5 2 2 2" xfId="956"/>
    <cellStyle name="20% - Accent3 5 2 2 2 2" xfId="957"/>
    <cellStyle name="20% - Accent3 5 2 2 2 2 2" xfId="958"/>
    <cellStyle name="20% - Accent3 5 2 2 2 3" xfId="959"/>
    <cellStyle name="20% - Accent3 5 2 2 3" xfId="960"/>
    <cellStyle name="20% - Accent3 5 2 2 3 2" xfId="961"/>
    <cellStyle name="20% - Accent3 5 2 2 4" xfId="962"/>
    <cellStyle name="20% - Accent3 5 2 3" xfId="963"/>
    <cellStyle name="20% - Accent3 5 2 3 2" xfId="964"/>
    <cellStyle name="20% - Accent3 5 2 3 2 2" xfId="965"/>
    <cellStyle name="20% - Accent3 5 2 3 3" xfId="966"/>
    <cellStyle name="20% - Accent3 5 2 4" xfId="967"/>
    <cellStyle name="20% - Accent3 5 2 4 2" xfId="968"/>
    <cellStyle name="20% - Accent3 5 2 5" xfId="969"/>
    <cellStyle name="20% - Accent3 5 3" xfId="970"/>
    <cellStyle name="20% - Accent3 5 3 2" xfId="971"/>
    <cellStyle name="20% - Accent3 5 3 2 2" xfId="972"/>
    <cellStyle name="20% - Accent3 5 3 2 2 2" xfId="973"/>
    <cellStyle name="20% - Accent3 5 3 2 3" xfId="974"/>
    <cellStyle name="20% - Accent3 5 3 3" xfId="975"/>
    <cellStyle name="20% - Accent3 5 3 3 2" xfId="976"/>
    <cellStyle name="20% - Accent3 5 3 4" xfId="977"/>
    <cellStyle name="20% - Accent3 5 4" xfId="978"/>
    <cellStyle name="20% - Accent3 5 4 2" xfId="979"/>
    <cellStyle name="20% - Accent3 5 4 2 2" xfId="980"/>
    <cellStyle name="20% - Accent3 5 4 3" xfId="981"/>
    <cellStyle name="20% - Accent3 5 5" xfId="982"/>
    <cellStyle name="20% - Accent3 5 5 2" xfId="983"/>
    <cellStyle name="20% - Accent3 5 6" xfId="984"/>
    <cellStyle name="20% - Accent3 6" xfId="985"/>
    <cellStyle name="20% - Accent3 6 2" xfId="986"/>
    <cellStyle name="20% - Accent3 6 2 2" xfId="987"/>
    <cellStyle name="20% - Accent3 6 2 2 2" xfId="988"/>
    <cellStyle name="20% - Accent3 6 2 2 2 2" xfId="989"/>
    <cellStyle name="20% - Accent3 6 2 2 3" xfId="990"/>
    <cellStyle name="20% - Accent3 6 2 3" xfId="991"/>
    <cellStyle name="20% - Accent3 6 2 3 2" xfId="992"/>
    <cellStyle name="20% - Accent3 6 2 4" xfId="993"/>
    <cellStyle name="20% - Accent3 6 3" xfId="994"/>
    <cellStyle name="20% - Accent3 6 3 2" xfId="995"/>
    <cellStyle name="20% - Accent3 6 3 2 2" xfId="996"/>
    <cellStyle name="20% - Accent3 6 3 3" xfId="997"/>
    <cellStyle name="20% - Accent3 6 4" xfId="998"/>
    <cellStyle name="20% - Accent3 6 4 2" xfId="999"/>
    <cellStyle name="20% - Accent3 6 5" xfId="1000"/>
    <cellStyle name="20% - Accent3 7" xfId="1001"/>
    <cellStyle name="20% - Accent3 7 2" xfId="1002"/>
    <cellStyle name="20% - Accent3 7 2 2" xfId="1003"/>
    <cellStyle name="20% - Accent3 7 2 2 2" xfId="1004"/>
    <cellStyle name="20% - Accent3 7 2 3" xfId="1005"/>
    <cellStyle name="20% - Accent3 7 3" xfId="1006"/>
    <cellStyle name="20% - Accent3 7 3 2" xfId="1007"/>
    <cellStyle name="20% - Accent3 7 4" xfId="1008"/>
    <cellStyle name="20% - Accent3 8" xfId="1009"/>
    <cellStyle name="20% - Accent3 8 2" xfId="1010"/>
    <cellStyle name="20% - Accent3 8 2 2" xfId="1011"/>
    <cellStyle name="20% - Accent3 8 3" xfId="1012"/>
    <cellStyle name="20% - Accent3 9" xfId="1013"/>
    <cellStyle name="20% - Accent3 9 2" xfId="1014"/>
    <cellStyle name="20% - Accent4 10" xfId="1015"/>
    <cellStyle name="20% - Accent4 11" xfId="1016"/>
    <cellStyle name="20% - Accent4 2" xfId="65"/>
    <cellStyle name="20% - Accent4 2 2" xfId="1017"/>
    <cellStyle name="20% - Accent4 2 2 2" xfId="1018"/>
    <cellStyle name="20% - Accent4 2 2 2 2" xfId="1019"/>
    <cellStyle name="20% - Accent4 2 2 2 2 2" xfId="1020"/>
    <cellStyle name="20% - Accent4 2 2 2 2 2 2" xfId="1021"/>
    <cellStyle name="20% - Accent4 2 2 2 2 2 2 2" xfId="1022"/>
    <cellStyle name="20% - Accent4 2 2 2 2 2 3" xfId="1023"/>
    <cellStyle name="20% - Accent4 2 2 2 2 3" xfId="1024"/>
    <cellStyle name="20% - Accent4 2 2 2 2 3 2" xfId="1025"/>
    <cellStyle name="20% - Accent4 2 2 2 2 4" xfId="1026"/>
    <cellStyle name="20% - Accent4 2 2 2 3" xfId="1027"/>
    <cellStyle name="20% - Accent4 2 2 2 3 2" xfId="1028"/>
    <cellStyle name="20% - Accent4 2 2 2 3 2 2" xfId="1029"/>
    <cellStyle name="20% - Accent4 2 2 2 3 3" xfId="1030"/>
    <cellStyle name="20% - Accent4 2 2 2 4" xfId="1031"/>
    <cellStyle name="20% - Accent4 2 2 2 4 2" xfId="1032"/>
    <cellStyle name="20% - Accent4 2 2 2 5" xfId="1033"/>
    <cellStyle name="20% - Accent4 2 2 3" xfId="1034"/>
    <cellStyle name="20% - Accent4 2 2 3 2" xfId="1035"/>
    <cellStyle name="20% - Accent4 2 2 3 2 2" xfId="1036"/>
    <cellStyle name="20% - Accent4 2 2 3 2 2 2" xfId="1037"/>
    <cellStyle name="20% - Accent4 2 2 3 2 3" xfId="1038"/>
    <cellStyle name="20% - Accent4 2 2 3 3" xfId="1039"/>
    <cellStyle name="20% - Accent4 2 2 3 3 2" xfId="1040"/>
    <cellStyle name="20% - Accent4 2 2 3 4" xfId="1041"/>
    <cellStyle name="20% - Accent4 2 2 4" xfId="1042"/>
    <cellStyle name="20% - Accent4 2 2 4 2" xfId="1043"/>
    <cellStyle name="20% - Accent4 2 2 4 2 2" xfId="1044"/>
    <cellStyle name="20% - Accent4 2 2 4 3" xfId="1045"/>
    <cellStyle name="20% - Accent4 2 2 5" xfId="1046"/>
    <cellStyle name="20% - Accent4 2 2 5 2" xfId="1047"/>
    <cellStyle name="20% - Accent4 2 2 6" xfId="1048"/>
    <cellStyle name="20% - Accent4 2 3" xfId="1049"/>
    <cellStyle name="20% - Accent4 2 3 2" xfId="1050"/>
    <cellStyle name="20% - Accent4 2 3 2 2" xfId="1051"/>
    <cellStyle name="20% - Accent4 2 3 2 2 2" xfId="1052"/>
    <cellStyle name="20% - Accent4 2 3 2 2 2 2" xfId="1053"/>
    <cellStyle name="20% - Accent4 2 3 2 2 2 2 2" xfId="1054"/>
    <cellStyle name="20% - Accent4 2 3 2 2 2 3" xfId="1055"/>
    <cellStyle name="20% - Accent4 2 3 2 2 3" xfId="1056"/>
    <cellStyle name="20% - Accent4 2 3 2 2 3 2" xfId="1057"/>
    <cellStyle name="20% - Accent4 2 3 2 2 4" xfId="1058"/>
    <cellStyle name="20% - Accent4 2 3 2 3" xfId="1059"/>
    <cellStyle name="20% - Accent4 2 3 2 3 2" xfId="1060"/>
    <cellStyle name="20% - Accent4 2 3 2 3 2 2" xfId="1061"/>
    <cellStyle name="20% - Accent4 2 3 2 3 3" xfId="1062"/>
    <cellStyle name="20% - Accent4 2 3 2 4" xfId="1063"/>
    <cellStyle name="20% - Accent4 2 3 2 4 2" xfId="1064"/>
    <cellStyle name="20% - Accent4 2 3 2 5" xfId="1065"/>
    <cellStyle name="20% - Accent4 2 3 3" xfId="1066"/>
    <cellStyle name="20% - Accent4 2 3 3 2" xfId="1067"/>
    <cellStyle name="20% - Accent4 2 3 3 2 2" xfId="1068"/>
    <cellStyle name="20% - Accent4 2 3 3 2 2 2" xfId="1069"/>
    <cellStyle name="20% - Accent4 2 3 3 2 3" xfId="1070"/>
    <cellStyle name="20% - Accent4 2 3 3 3" xfId="1071"/>
    <cellStyle name="20% - Accent4 2 3 3 3 2" xfId="1072"/>
    <cellStyle name="20% - Accent4 2 3 3 4" xfId="1073"/>
    <cellStyle name="20% - Accent4 2 3 4" xfId="1074"/>
    <cellStyle name="20% - Accent4 2 3 4 2" xfId="1075"/>
    <cellStyle name="20% - Accent4 2 3 4 2 2" xfId="1076"/>
    <cellStyle name="20% - Accent4 2 3 4 3" xfId="1077"/>
    <cellStyle name="20% - Accent4 2 3 5" xfId="1078"/>
    <cellStyle name="20% - Accent4 2 3 5 2" xfId="1079"/>
    <cellStyle name="20% - Accent4 2 3 6" xfId="1080"/>
    <cellStyle name="20% - Accent4 2 4" xfId="1081"/>
    <cellStyle name="20% - Accent4 2 4 2" xfId="1082"/>
    <cellStyle name="20% - Accent4 2 4 2 2" xfId="1083"/>
    <cellStyle name="20% - Accent4 2 4 2 2 2" xfId="1084"/>
    <cellStyle name="20% - Accent4 2 4 2 2 2 2" xfId="1085"/>
    <cellStyle name="20% - Accent4 2 4 2 2 3" xfId="1086"/>
    <cellStyle name="20% - Accent4 2 4 2 3" xfId="1087"/>
    <cellStyle name="20% - Accent4 2 4 2 3 2" xfId="1088"/>
    <cellStyle name="20% - Accent4 2 4 2 4" xfId="1089"/>
    <cellStyle name="20% - Accent4 2 4 3" xfId="1090"/>
    <cellStyle name="20% - Accent4 2 4 3 2" xfId="1091"/>
    <cellStyle name="20% - Accent4 2 4 3 2 2" xfId="1092"/>
    <cellStyle name="20% - Accent4 2 4 3 3" xfId="1093"/>
    <cellStyle name="20% - Accent4 2 4 4" xfId="1094"/>
    <cellStyle name="20% - Accent4 2 4 4 2" xfId="1095"/>
    <cellStyle name="20% - Accent4 2 4 5" xfId="1096"/>
    <cellStyle name="20% - Accent4 2 5" xfId="1097"/>
    <cellStyle name="20% - Accent4 2 5 2" xfId="1098"/>
    <cellStyle name="20% - Accent4 2 5 2 2" xfId="1099"/>
    <cellStyle name="20% - Accent4 2 5 2 2 2" xfId="1100"/>
    <cellStyle name="20% - Accent4 2 5 2 3" xfId="1101"/>
    <cellStyle name="20% - Accent4 2 5 3" xfId="1102"/>
    <cellStyle name="20% - Accent4 2 5 3 2" xfId="1103"/>
    <cellStyle name="20% - Accent4 2 5 4" xfId="1104"/>
    <cellStyle name="20% - Accent4 2 6" xfId="1105"/>
    <cellStyle name="20% - Accent4 2 6 2" xfId="1106"/>
    <cellStyle name="20% - Accent4 2 6 2 2" xfId="1107"/>
    <cellStyle name="20% - Accent4 2 6 3" xfId="1108"/>
    <cellStyle name="20% - Accent4 2 7" xfId="1109"/>
    <cellStyle name="20% - Accent4 2 7 2" xfId="1110"/>
    <cellStyle name="20% - Accent4 2 8" xfId="1111"/>
    <cellStyle name="20% - Accent4 3" xfId="1112"/>
    <cellStyle name="20% - Accent4 3 2" xfId="1113"/>
    <cellStyle name="20% - Accent4 3 2 2" xfId="1114"/>
    <cellStyle name="20% - Accent4 3 2 2 2" xfId="1115"/>
    <cellStyle name="20% - Accent4 3 2 2 2 2" xfId="1116"/>
    <cellStyle name="20% - Accent4 3 2 2 2 2 2" xfId="1117"/>
    <cellStyle name="20% - Accent4 3 2 2 2 2 2 2" xfId="1118"/>
    <cellStyle name="20% - Accent4 3 2 2 2 2 3" xfId="1119"/>
    <cellStyle name="20% - Accent4 3 2 2 2 3" xfId="1120"/>
    <cellStyle name="20% - Accent4 3 2 2 2 3 2" xfId="1121"/>
    <cellStyle name="20% - Accent4 3 2 2 2 4" xfId="1122"/>
    <cellStyle name="20% - Accent4 3 2 2 3" xfId="1123"/>
    <cellStyle name="20% - Accent4 3 2 2 3 2" xfId="1124"/>
    <cellStyle name="20% - Accent4 3 2 2 3 2 2" xfId="1125"/>
    <cellStyle name="20% - Accent4 3 2 2 3 3" xfId="1126"/>
    <cellStyle name="20% - Accent4 3 2 2 4" xfId="1127"/>
    <cellStyle name="20% - Accent4 3 2 2 4 2" xfId="1128"/>
    <cellStyle name="20% - Accent4 3 2 2 5" xfId="1129"/>
    <cellStyle name="20% - Accent4 3 2 3" xfId="1130"/>
    <cellStyle name="20% - Accent4 3 2 3 2" xfId="1131"/>
    <cellStyle name="20% - Accent4 3 2 3 2 2" xfId="1132"/>
    <cellStyle name="20% - Accent4 3 2 3 2 2 2" xfId="1133"/>
    <cellStyle name="20% - Accent4 3 2 3 2 3" xfId="1134"/>
    <cellStyle name="20% - Accent4 3 2 3 3" xfId="1135"/>
    <cellStyle name="20% - Accent4 3 2 3 3 2" xfId="1136"/>
    <cellStyle name="20% - Accent4 3 2 3 4" xfId="1137"/>
    <cellStyle name="20% - Accent4 3 2 4" xfId="1138"/>
    <cellStyle name="20% - Accent4 3 2 4 2" xfId="1139"/>
    <cellStyle name="20% - Accent4 3 2 4 2 2" xfId="1140"/>
    <cellStyle name="20% - Accent4 3 2 4 3" xfId="1141"/>
    <cellStyle name="20% - Accent4 3 2 5" xfId="1142"/>
    <cellStyle name="20% - Accent4 3 2 5 2" xfId="1143"/>
    <cellStyle name="20% - Accent4 3 2 6" xfId="1144"/>
    <cellStyle name="20% - Accent4 3 3" xfId="1145"/>
    <cellStyle name="20% - Accent4 3 3 2" xfId="1146"/>
    <cellStyle name="20% - Accent4 3 3 2 2" xfId="1147"/>
    <cellStyle name="20% - Accent4 3 3 2 2 2" xfId="1148"/>
    <cellStyle name="20% - Accent4 3 3 2 2 2 2" xfId="1149"/>
    <cellStyle name="20% - Accent4 3 3 2 2 3" xfId="1150"/>
    <cellStyle name="20% - Accent4 3 3 2 3" xfId="1151"/>
    <cellStyle name="20% - Accent4 3 3 2 3 2" xfId="1152"/>
    <cellStyle name="20% - Accent4 3 3 2 4" xfId="1153"/>
    <cellStyle name="20% - Accent4 3 3 3" xfId="1154"/>
    <cellStyle name="20% - Accent4 3 3 3 2" xfId="1155"/>
    <cellStyle name="20% - Accent4 3 3 3 2 2" xfId="1156"/>
    <cellStyle name="20% - Accent4 3 3 3 3" xfId="1157"/>
    <cellStyle name="20% - Accent4 3 3 4" xfId="1158"/>
    <cellStyle name="20% - Accent4 3 3 4 2" xfId="1159"/>
    <cellStyle name="20% - Accent4 3 3 5" xfId="1160"/>
    <cellStyle name="20% - Accent4 3 4" xfId="1161"/>
    <cellStyle name="20% - Accent4 3 4 2" xfId="1162"/>
    <cellStyle name="20% - Accent4 3 4 2 2" xfId="1163"/>
    <cellStyle name="20% - Accent4 3 4 2 2 2" xfId="1164"/>
    <cellStyle name="20% - Accent4 3 4 2 3" xfId="1165"/>
    <cellStyle name="20% - Accent4 3 4 3" xfId="1166"/>
    <cellStyle name="20% - Accent4 3 4 3 2" xfId="1167"/>
    <cellStyle name="20% - Accent4 3 4 4" xfId="1168"/>
    <cellStyle name="20% - Accent4 3 5" xfId="1169"/>
    <cellStyle name="20% - Accent4 3 5 2" xfId="1170"/>
    <cellStyle name="20% - Accent4 3 5 2 2" xfId="1171"/>
    <cellStyle name="20% - Accent4 3 5 3" xfId="1172"/>
    <cellStyle name="20% - Accent4 3 6" xfId="1173"/>
    <cellStyle name="20% - Accent4 3 6 2" xfId="1174"/>
    <cellStyle name="20% - Accent4 3 7" xfId="1175"/>
    <cellStyle name="20% - Accent4 4" xfId="1176"/>
    <cellStyle name="20% - Accent4 4 2" xfId="1177"/>
    <cellStyle name="20% - Accent4 4 2 2" xfId="1178"/>
    <cellStyle name="20% - Accent4 4 2 2 2" xfId="1179"/>
    <cellStyle name="20% - Accent4 4 2 2 2 2" xfId="1180"/>
    <cellStyle name="20% - Accent4 4 2 2 2 2 2" xfId="1181"/>
    <cellStyle name="20% - Accent4 4 2 2 2 3" xfId="1182"/>
    <cellStyle name="20% - Accent4 4 2 2 3" xfId="1183"/>
    <cellStyle name="20% - Accent4 4 2 2 3 2" xfId="1184"/>
    <cellStyle name="20% - Accent4 4 2 2 4" xfId="1185"/>
    <cellStyle name="20% - Accent4 4 2 3" xfId="1186"/>
    <cellStyle name="20% - Accent4 4 2 3 2" xfId="1187"/>
    <cellStyle name="20% - Accent4 4 2 3 2 2" xfId="1188"/>
    <cellStyle name="20% - Accent4 4 2 3 3" xfId="1189"/>
    <cellStyle name="20% - Accent4 4 2 4" xfId="1190"/>
    <cellStyle name="20% - Accent4 4 2 4 2" xfId="1191"/>
    <cellStyle name="20% - Accent4 4 2 5" xfId="1192"/>
    <cellStyle name="20% - Accent4 4 3" xfId="1193"/>
    <cellStyle name="20% - Accent4 4 3 2" xfId="1194"/>
    <cellStyle name="20% - Accent4 4 3 2 2" xfId="1195"/>
    <cellStyle name="20% - Accent4 4 3 2 2 2" xfId="1196"/>
    <cellStyle name="20% - Accent4 4 3 2 3" xfId="1197"/>
    <cellStyle name="20% - Accent4 4 3 3" xfId="1198"/>
    <cellStyle name="20% - Accent4 4 3 3 2" xfId="1199"/>
    <cellStyle name="20% - Accent4 4 3 4" xfId="1200"/>
    <cellStyle name="20% - Accent4 4 4" xfId="1201"/>
    <cellStyle name="20% - Accent4 4 4 2" xfId="1202"/>
    <cellStyle name="20% - Accent4 4 4 2 2" xfId="1203"/>
    <cellStyle name="20% - Accent4 4 4 3" xfId="1204"/>
    <cellStyle name="20% - Accent4 4 5" xfId="1205"/>
    <cellStyle name="20% - Accent4 4 5 2" xfId="1206"/>
    <cellStyle name="20% - Accent4 4 6" xfId="1207"/>
    <cellStyle name="20% - Accent4 5" xfId="1208"/>
    <cellStyle name="20% - Accent4 5 2" xfId="1209"/>
    <cellStyle name="20% - Accent4 5 2 2" xfId="1210"/>
    <cellStyle name="20% - Accent4 5 2 2 2" xfId="1211"/>
    <cellStyle name="20% - Accent4 5 2 2 2 2" xfId="1212"/>
    <cellStyle name="20% - Accent4 5 2 2 2 2 2" xfId="1213"/>
    <cellStyle name="20% - Accent4 5 2 2 2 3" xfId="1214"/>
    <cellStyle name="20% - Accent4 5 2 2 3" xfId="1215"/>
    <cellStyle name="20% - Accent4 5 2 2 3 2" xfId="1216"/>
    <cellStyle name="20% - Accent4 5 2 2 4" xfId="1217"/>
    <cellStyle name="20% - Accent4 5 2 3" xfId="1218"/>
    <cellStyle name="20% - Accent4 5 2 3 2" xfId="1219"/>
    <cellStyle name="20% - Accent4 5 2 3 2 2" xfId="1220"/>
    <cellStyle name="20% - Accent4 5 2 3 3" xfId="1221"/>
    <cellStyle name="20% - Accent4 5 2 4" xfId="1222"/>
    <cellStyle name="20% - Accent4 5 2 4 2" xfId="1223"/>
    <cellStyle name="20% - Accent4 5 2 5" xfId="1224"/>
    <cellStyle name="20% - Accent4 5 3" xfId="1225"/>
    <cellStyle name="20% - Accent4 5 3 2" xfId="1226"/>
    <cellStyle name="20% - Accent4 5 3 2 2" xfId="1227"/>
    <cellStyle name="20% - Accent4 5 3 2 2 2" xfId="1228"/>
    <cellStyle name="20% - Accent4 5 3 2 3" xfId="1229"/>
    <cellStyle name="20% - Accent4 5 3 3" xfId="1230"/>
    <cellStyle name="20% - Accent4 5 3 3 2" xfId="1231"/>
    <cellStyle name="20% - Accent4 5 3 4" xfId="1232"/>
    <cellStyle name="20% - Accent4 5 4" xfId="1233"/>
    <cellStyle name="20% - Accent4 5 4 2" xfId="1234"/>
    <cellStyle name="20% - Accent4 5 4 2 2" xfId="1235"/>
    <cellStyle name="20% - Accent4 5 4 3" xfId="1236"/>
    <cellStyle name="20% - Accent4 5 5" xfId="1237"/>
    <cellStyle name="20% - Accent4 5 5 2" xfId="1238"/>
    <cellStyle name="20% - Accent4 5 6" xfId="1239"/>
    <cellStyle name="20% - Accent4 6" xfId="1240"/>
    <cellStyle name="20% - Accent4 6 2" xfId="1241"/>
    <cellStyle name="20% - Accent4 6 2 2" xfId="1242"/>
    <cellStyle name="20% - Accent4 6 2 2 2" xfId="1243"/>
    <cellStyle name="20% - Accent4 6 2 2 2 2" xfId="1244"/>
    <cellStyle name="20% - Accent4 6 2 2 3" xfId="1245"/>
    <cellStyle name="20% - Accent4 6 2 3" xfId="1246"/>
    <cellStyle name="20% - Accent4 6 2 3 2" xfId="1247"/>
    <cellStyle name="20% - Accent4 6 2 4" xfId="1248"/>
    <cellStyle name="20% - Accent4 6 3" xfId="1249"/>
    <cellStyle name="20% - Accent4 6 3 2" xfId="1250"/>
    <cellStyle name="20% - Accent4 6 3 2 2" xfId="1251"/>
    <cellStyle name="20% - Accent4 6 3 3" xfId="1252"/>
    <cellStyle name="20% - Accent4 6 4" xfId="1253"/>
    <cellStyle name="20% - Accent4 6 4 2" xfId="1254"/>
    <cellStyle name="20% - Accent4 6 5" xfId="1255"/>
    <cellStyle name="20% - Accent4 7" xfId="1256"/>
    <cellStyle name="20% - Accent4 7 2" xfId="1257"/>
    <cellStyle name="20% - Accent4 7 2 2" xfId="1258"/>
    <cellStyle name="20% - Accent4 7 2 2 2" xfId="1259"/>
    <cellStyle name="20% - Accent4 7 2 3" xfId="1260"/>
    <cellStyle name="20% - Accent4 7 3" xfId="1261"/>
    <cellStyle name="20% - Accent4 7 3 2" xfId="1262"/>
    <cellStyle name="20% - Accent4 7 4" xfId="1263"/>
    <cellStyle name="20% - Accent4 8" xfId="1264"/>
    <cellStyle name="20% - Accent4 8 2" xfId="1265"/>
    <cellStyle name="20% - Accent4 8 2 2" xfId="1266"/>
    <cellStyle name="20% - Accent4 8 3" xfId="1267"/>
    <cellStyle name="20% - Accent4 9" xfId="1268"/>
    <cellStyle name="20% - Accent4 9 2" xfId="1269"/>
    <cellStyle name="20% - Accent5 10" xfId="1270"/>
    <cellStyle name="20% - Accent5 11" xfId="1271"/>
    <cellStyle name="20% - Accent5 2" xfId="66"/>
    <cellStyle name="20% - Accent5 2 2" xfId="1272"/>
    <cellStyle name="20% - Accent5 2 2 2" xfId="1273"/>
    <cellStyle name="20% - Accent5 2 2 2 2" xfId="1274"/>
    <cellStyle name="20% - Accent5 2 2 2 2 2" xfId="1275"/>
    <cellStyle name="20% - Accent5 2 2 2 2 2 2" xfId="1276"/>
    <cellStyle name="20% - Accent5 2 2 2 2 2 2 2" xfId="1277"/>
    <cellStyle name="20% - Accent5 2 2 2 2 2 3" xfId="1278"/>
    <cellStyle name="20% - Accent5 2 2 2 2 3" xfId="1279"/>
    <cellStyle name="20% - Accent5 2 2 2 2 3 2" xfId="1280"/>
    <cellStyle name="20% - Accent5 2 2 2 2 4" xfId="1281"/>
    <cellStyle name="20% - Accent5 2 2 2 3" xfId="1282"/>
    <cellStyle name="20% - Accent5 2 2 2 3 2" xfId="1283"/>
    <cellStyle name="20% - Accent5 2 2 2 3 2 2" xfId="1284"/>
    <cellStyle name="20% - Accent5 2 2 2 3 3" xfId="1285"/>
    <cellStyle name="20% - Accent5 2 2 2 4" xfId="1286"/>
    <cellStyle name="20% - Accent5 2 2 2 4 2" xfId="1287"/>
    <cellStyle name="20% - Accent5 2 2 2 5" xfId="1288"/>
    <cellStyle name="20% - Accent5 2 2 3" xfId="1289"/>
    <cellStyle name="20% - Accent5 2 2 3 2" xfId="1290"/>
    <cellStyle name="20% - Accent5 2 2 3 2 2" xfId="1291"/>
    <cellStyle name="20% - Accent5 2 2 3 2 2 2" xfId="1292"/>
    <cellStyle name="20% - Accent5 2 2 3 2 3" xfId="1293"/>
    <cellStyle name="20% - Accent5 2 2 3 3" xfId="1294"/>
    <cellStyle name="20% - Accent5 2 2 3 3 2" xfId="1295"/>
    <cellStyle name="20% - Accent5 2 2 3 4" xfId="1296"/>
    <cellStyle name="20% - Accent5 2 2 4" xfId="1297"/>
    <cellStyle name="20% - Accent5 2 2 4 2" xfId="1298"/>
    <cellStyle name="20% - Accent5 2 2 4 2 2" xfId="1299"/>
    <cellStyle name="20% - Accent5 2 2 4 3" xfId="1300"/>
    <cellStyle name="20% - Accent5 2 2 5" xfId="1301"/>
    <cellStyle name="20% - Accent5 2 2 5 2" xfId="1302"/>
    <cellStyle name="20% - Accent5 2 2 6" xfId="1303"/>
    <cellStyle name="20% - Accent5 2 3" xfId="1304"/>
    <cellStyle name="20% - Accent5 2 3 2" xfId="1305"/>
    <cellStyle name="20% - Accent5 2 3 2 2" xfId="1306"/>
    <cellStyle name="20% - Accent5 2 3 2 2 2" xfId="1307"/>
    <cellStyle name="20% - Accent5 2 3 2 2 2 2" xfId="1308"/>
    <cellStyle name="20% - Accent5 2 3 2 2 2 2 2" xfId="1309"/>
    <cellStyle name="20% - Accent5 2 3 2 2 2 3" xfId="1310"/>
    <cellStyle name="20% - Accent5 2 3 2 2 3" xfId="1311"/>
    <cellStyle name="20% - Accent5 2 3 2 2 3 2" xfId="1312"/>
    <cellStyle name="20% - Accent5 2 3 2 2 4" xfId="1313"/>
    <cellStyle name="20% - Accent5 2 3 2 3" xfId="1314"/>
    <cellStyle name="20% - Accent5 2 3 2 3 2" xfId="1315"/>
    <cellStyle name="20% - Accent5 2 3 2 3 2 2" xfId="1316"/>
    <cellStyle name="20% - Accent5 2 3 2 3 3" xfId="1317"/>
    <cellStyle name="20% - Accent5 2 3 2 4" xfId="1318"/>
    <cellStyle name="20% - Accent5 2 3 2 4 2" xfId="1319"/>
    <cellStyle name="20% - Accent5 2 3 2 5" xfId="1320"/>
    <cellStyle name="20% - Accent5 2 3 3" xfId="1321"/>
    <cellStyle name="20% - Accent5 2 3 3 2" xfId="1322"/>
    <cellStyle name="20% - Accent5 2 3 3 2 2" xfId="1323"/>
    <cellStyle name="20% - Accent5 2 3 3 2 2 2" xfId="1324"/>
    <cellStyle name="20% - Accent5 2 3 3 2 3" xfId="1325"/>
    <cellStyle name="20% - Accent5 2 3 3 3" xfId="1326"/>
    <cellStyle name="20% - Accent5 2 3 3 3 2" xfId="1327"/>
    <cellStyle name="20% - Accent5 2 3 3 4" xfId="1328"/>
    <cellStyle name="20% - Accent5 2 3 4" xfId="1329"/>
    <cellStyle name="20% - Accent5 2 3 4 2" xfId="1330"/>
    <cellStyle name="20% - Accent5 2 3 4 2 2" xfId="1331"/>
    <cellStyle name="20% - Accent5 2 3 4 3" xfId="1332"/>
    <cellStyle name="20% - Accent5 2 3 5" xfId="1333"/>
    <cellStyle name="20% - Accent5 2 3 5 2" xfId="1334"/>
    <cellStyle name="20% - Accent5 2 3 6" xfId="1335"/>
    <cellStyle name="20% - Accent5 2 4" xfId="1336"/>
    <cellStyle name="20% - Accent5 2 4 2" xfId="1337"/>
    <cellStyle name="20% - Accent5 2 4 2 2" xfId="1338"/>
    <cellStyle name="20% - Accent5 2 4 2 2 2" xfId="1339"/>
    <cellStyle name="20% - Accent5 2 4 2 2 2 2" xfId="1340"/>
    <cellStyle name="20% - Accent5 2 4 2 2 3" xfId="1341"/>
    <cellStyle name="20% - Accent5 2 4 2 3" xfId="1342"/>
    <cellStyle name="20% - Accent5 2 4 2 3 2" xfId="1343"/>
    <cellStyle name="20% - Accent5 2 4 2 4" xfId="1344"/>
    <cellStyle name="20% - Accent5 2 4 3" xfId="1345"/>
    <cellStyle name="20% - Accent5 2 4 3 2" xfId="1346"/>
    <cellStyle name="20% - Accent5 2 4 3 2 2" xfId="1347"/>
    <cellStyle name="20% - Accent5 2 4 3 3" xfId="1348"/>
    <cellStyle name="20% - Accent5 2 4 4" xfId="1349"/>
    <cellStyle name="20% - Accent5 2 4 4 2" xfId="1350"/>
    <cellStyle name="20% - Accent5 2 4 5" xfId="1351"/>
    <cellStyle name="20% - Accent5 2 5" xfId="1352"/>
    <cellStyle name="20% - Accent5 2 5 2" xfId="1353"/>
    <cellStyle name="20% - Accent5 2 5 2 2" xfId="1354"/>
    <cellStyle name="20% - Accent5 2 5 2 2 2" xfId="1355"/>
    <cellStyle name="20% - Accent5 2 5 2 3" xfId="1356"/>
    <cellStyle name="20% - Accent5 2 5 3" xfId="1357"/>
    <cellStyle name="20% - Accent5 2 5 3 2" xfId="1358"/>
    <cellStyle name="20% - Accent5 2 5 4" xfId="1359"/>
    <cellStyle name="20% - Accent5 2 6" xfId="1360"/>
    <cellStyle name="20% - Accent5 2 6 2" xfId="1361"/>
    <cellStyle name="20% - Accent5 2 6 2 2" xfId="1362"/>
    <cellStyle name="20% - Accent5 2 6 3" xfId="1363"/>
    <cellStyle name="20% - Accent5 2 7" xfId="1364"/>
    <cellStyle name="20% - Accent5 2 7 2" xfId="1365"/>
    <cellStyle name="20% - Accent5 2 8" xfId="1366"/>
    <cellStyle name="20% - Accent5 3" xfId="1367"/>
    <cellStyle name="20% - Accent5 3 2" xfId="1368"/>
    <cellStyle name="20% - Accent5 3 2 2" xfId="1369"/>
    <cellStyle name="20% - Accent5 3 2 2 2" xfId="1370"/>
    <cellStyle name="20% - Accent5 3 2 2 2 2" xfId="1371"/>
    <cellStyle name="20% - Accent5 3 2 2 2 2 2" xfId="1372"/>
    <cellStyle name="20% - Accent5 3 2 2 2 2 2 2" xfId="1373"/>
    <cellStyle name="20% - Accent5 3 2 2 2 2 3" xfId="1374"/>
    <cellStyle name="20% - Accent5 3 2 2 2 3" xfId="1375"/>
    <cellStyle name="20% - Accent5 3 2 2 2 3 2" xfId="1376"/>
    <cellStyle name="20% - Accent5 3 2 2 2 4" xfId="1377"/>
    <cellStyle name="20% - Accent5 3 2 2 3" xfId="1378"/>
    <cellStyle name="20% - Accent5 3 2 2 3 2" xfId="1379"/>
    <cellStyle name="20% - Accent5 3 2 2 3 2 2" xfId="1380"/>
    <cellStyle name="20% - Accent5 3 2 2 3 3" xfId="1381"/>
    <cellStyle name="20% - Accent5 3 2 2 4" xfId="1382"/>
    <cellStyle name="20% - Accent5 3 2 2 4 2" xfId="1383"/>
    <cellStyle name="20% - Accent5 3 2 2 5" xfId="1384"/>
    <cellStyle name="20% - Accent5 3 2 3" xfId="1385"/>
    <cellStyle name="20% - Accent5 3 2 3 2" xfId="1386"/>
    <cellStyle name="20% - Accent5 3 2 3 2 2" xfId="1387"/>
    <cellStyle name="20% - Accent5 3 2 3 2 2 2" xfId="1388"/>
    <cellStyle name="20% - Accent5 3 2 3 2 3" xfId="1389"/>
    <cellStyle name="20% - Accent5 3 2 3 3" xfId="1390"/>
    <cellStyle name="20% - Accent5 3 2 3 3 2" xfId="1391"/>
    <cellStyle name="20% - Accent5 3 2 3 4" xfId="1392"/>
    <cellStyle name="20% - Accent5 3 2 4" xfId="1393"/>
    <cellStyle name="20% - Accent5 3 2 4 2" xfId="1394"/>
    <cellStyle name="20% - Accent5 3 2 4 2 2" xfId="1395"/>
    <cellStyle name="20% - Accent5 3 2 4 3" xfId="1396"/>
    <cellStyle name="20% - Accent5 3 2 5" xfId="1397"/>
    <cellStyle name="20% - Accent5 3 2 5 2" xfId="1398"/>
    <cellStyle name="20% - Accent5 3 2 6" xfId="1399"/>
    <cellStyle name="20% - Accent5 3 3" xfId="1400"/>
    <cellStyle name="20% - Accent5 3 3 2" xfId="1401"/>
    <cellStyle name="20% - Accent5 3 3 2 2" xfId="1402"/>
    <cellStyle name="20% - Accent5 3 3 2 2 2" xfId="1403"/>
    <cellStyle name="20% - Accent5 3 3 2 2 2 2" xfId="1404"/>
    <cellStyle name="20% - Accent5 3 3 2 2 3" xfId="1405"/>
    <cellStyle name="20% - Accent5 3 3 2 3" xfId="1406"/>
    <cellStyle name="20% - Accent5 3 3 2 3 2" xfId="1407"/>
    <cellStyle name="20% - Accent5 3 3 2 4" xfId="1408"/>
    <cellStyle name="20% - Accent5 3 3 3" xfId="1409"/>
    <cellStyle name="20% - Accent5 3 3 3 2" xfId="1410"/>
    <cellStyle name="20% - Accent5 3 3 3 2 2" xfId="1411"/>
    <cellStyle name="20% - Accent5 3 3 3 3" xfId="1412"/>
    <cellStyle name="20% - Accent5 3 3 4" xfId="1413"/>
    <cellStyle name="20% - Accent5 3 3 4 2" xfId="1414"/>
    <cellStyle name="20% - Accent5 3 3 5" xfId="1415"/>
    <cellStyle name="20% - Accent5 3 4" xfId="1416"/>
    <cellStyle name="20% - Accent5 3 4 2" xfId="1417"/>
    <cellStyle name="20% - Accent5 3 4 2 2" xfId="1418"/>
    <cellStyle name="20% - Accent5 3 4 2 2 2" xfId="1419"/>
    <cellStyle name="20% - Accent5 3 4 2 3" xfId="1420"/>
    <cellStyle name="20% - Accent5 3 4 3" xfId="1421"/>
    <cellStyle name="20% - Accent5 3 4 3 2" xfId="1422"/>
    <cellStyle name="20% - Accent5 3 4 4" xfId="1423"/>
    <cellStyle name="20% - Accent5 3 5" xfId="1424"/>
    <cellStyle name="20% - Accent5 3 5 2" xfId="1425"/>
    <cellStyle name="20% - Accent5 3 5 2 2" xfId="1426"/>
    <cellStyle name="20% - Accent5 3 5 3" xfId="1427"/>
    <cellStyle name="20% - Accent5 3 6" xfId="1428"/>
    <cellStyle name="20% - Accent5 3 6 2" xfId="1429"/>
    <cellStyle name="20% - Accent5 3 7" xfId="1430"/>
    <cellStyle name="20% - Accent5 4" xfId="1431"/>
    <cellStyle name="20% - Accent5 4 2" xfId="1432"/>
    <cellStyle name="20% - Accent5 4 2 2" xfId="1433"/>
    <cellStyle name="20% - Accent5 4 2 2 2" xfId="1434"/>
    <cellStyle name="20% - Accent5 4 2 2 2 2" xfId="1435"/>
    <cellStyle name="20% - Accent5 4 2 2 2 2 2" xfId="1436"/>
    <cellStyle name="20% - Accent5 4 2 2 2 3" xfId="1437"/>
    <cellStyle name="20% - Accent5 4 2 2 3" xfId="1438"/>
    <cellStyle name="20% - Accent5 4 2 2 3 2" xfId="1439"/>
    <cellStyle name="20% - Accent5 4 2 2 4" xfId="1440"/>
    <cellStyle name="20% - Accent5 4 2 3" xfId="1441"/>
    <cellStyle name="20% - Accent5 4 2 3 2" xfId="1442"/>
    <cellStyle name="20% - Accent5 4 2 3 2 2" xfId="1443"/>
    <cellStyle name="20% - Accent5 4 2 3 3" xfId="1444"/>
    <cellStyle name="20% - Accent5 4 2 4" xfId="1445"/>
    <cellStyle name="20% - Accent5 4 2 4 2" xfId="1446"/>
    <cellStyle name="20% - Accent5 4 2 5" xfId="1447"/>
    <cellStyle name="20% - Accent5 4 3" xfId="1448"/>
    <cellStyle name="20% - Accent5 4 3 2" xfId="1449"/>
    <cellStyle name="20% - Accent5 4 3 2 2" xfId="1450"/>
    <cellStyle name="20% - Accent5 4 3 2 2 2" xfId="1451"/>
    <cellStyle name="20% - Accent5 4 3 2 3" xfId="1452"/>
    <cellStyle name="20% - Accent5 4 3 3" xfId="1453"/>
    <cellStyle name="20% - Accent5 4 3 3 2" xfId="1454"/>
    <cellStyle name="20% - Accent5 4 3 4" xfId="1455"/>
    <cellStyle name="20% - Accent5 4 4" xfId="1456"/>
    <cellStyle name="20% - Accent5 4 4 2" xfId="1457"/>
    <cellStyle name="20% - Accent5 4 4 2 2" xfId="1458"/>
    <cellStyle name="20% - Accent5 4 4 3" xfId="1459"/>
    <cellStyle name="20% - Accent5 4 5" xfId="1460"/>
    <cellStyle name="20% - Accent5 4 5 2" xfId="1461"/>
    <cellStyle name="20% - Accent5 4 6" xfId="1462"/>
    <cellStyle name="20% - Accent5 5" xfId="1463"/>
    <cellStyle name="20% - Accent5 5 2" xfId="1464"/>
    <cellStyle name="20% - Accent5 5 2 2" xfId="1465"/>
    <cellStyle name="20% - Accent5 5 2 2 2" xfId="1466"/>
    <cellStyle name="20% - Accent5 5 2 2 2 2" xfId="1467"/>
    <cellStyle name="20% - Accent5 5 2 2 2 2 2" xfId="1468"/>
    <cellStyle name="20% - Accent5 5 2 2 2 3" xfId="1469"/>
    <cellStyle name="20% - Accent5 5 2 2 3" xfId="1470"/>
    <cellStyle name="20% - Accent5 5 2 2 3 2" xfId="1471"/>
    <cellStyle name="20% - Accent5 5 2 2 4" xfId="1472"/>
    <cellStyle name="20% - Accent5 5 2 3" xfId="1473"/>
    <cellStyle name="20% - Accent5 5 2 3 2" xfId="1474"/>
    <cellStyle name="20% - Accent5 5 2 3 2 2" xfId="1475"/>
    <cellStyle name="20% - Accent5 5 2 3 3" xfId="1476"/>
    <cellStyle name="20% - Accent5 5 2 4" xfId="1477"/>
    <cellStyle name="20% - Accent5 5 2 4 2" xfId="1478"/>
    <cellStyle name="20% - Accent5 5 2 5" xfId="1479"/>
    <cellStyle name="20% - Accent5 5 3" xfId="1480"/>
    <cellStyle name="20% - Accent5 5 3 2" xfId="1481"/>
    <cellStyle name="20% - Accent5 5 3 2 2" xfId="1482"/>
    <cellStyle name="20% - Accent5 5 3 2 2 2" xfId="1483"/>
    <cellStyle name="20% - Accent5 5 3 2 3" xfId="1484"/>
    <cellStyle name="20% - Accent5 5 3 3" xfId="1485"/>
    <cellStyle name="20% - Accent5 5 3 3 2" xfId="1486"/>
    <cellStyle name="20% - Accent5 5 3 4" xfId="1487"/>
    <cellStyle name="20% - Accent5 5 4" xfId="1488"/>
    <cellStyle name="20% - Accent5 5 4 2" xfId="1489"/>
    <cellStyle name="20% - Accent5 5 4 2 2" xfId="1490"/>
    <cellStyle name="20% - Accent5 5 4 3" xfId="1491"/>
    <cellStyle name="20% - Accent5 5 5" xfId="1492"/>
    <cellStyle name="20% - Accent5 5 5 2" xfId="1493"/>
    <cellStyle name="20% - Accent5 5 6" xfId="1494"/>
    <cellStyle name="20% - Accent5 6" xfId="1495"/>
    <cellStyle name="20% - Accent5 6 2" xfId="1496"/>
    <cellStyle name="20% - Accent5 6 2 2" xfId="1497"/>
    <cellStyle name="20% - Accent5 6 2 2 2" xfId="1498"/>
    <cellStyle name="20% - Accent5 6 2 2 2 2" xfId="1499"/>
    <cellStyle name="20% - Accent5 6 2 2 3" xfId="1500"/>
    <cellStyle name="20% - Accent5 6 2 3" xfId="1501"/>
    <cellStyle name="20% - Accent5 6 2 3 2" xfId="1502"/>
    <cellStyle name="20% - Accent5 6 2 4" xfId="1503"/>
    <cellStyle name="20% - Accent5 6 3" xfId="1504"/>
    <cellStyle name="20% - Accent5 6 3 2" xfId="1505"/>
    <cellStyle name="20% - Accent5 6 3 2 2" xfId="1506"/>
    <cellStyle name="20% - Accent5 6 3 3" xfId="1507"/>
    <cellStyle name="20% - Accent5 6 4" xfId="1508"/>
    <cellStyle name="20% - Accent5 6 4 2" xfId="1509"/>
    <cellStyle name="20% - Accent5 6 5" xfId="1510"/>
    <cellStyle name="20% - Accent5 7" xfId="1511"/>
    <cellStyle name="20% - Accent5 7 2" xfId="1512"/>
    <cellStyle name="20% - Accent5 7 2 2" xfId="1513"/>
    <cellStyle name="20% - Accent5 7 2 2 2" xfId="1514"/>
    <cellStyle name="20% - Accent5 7 2 3" xfId="1515"/>
    <cellStyle name="20% - Accent5 7 3" xfId="1516"/>
    <cellStyle name="20% - Accent5 7 3 2" xfId="1517"/>
    <cellStyle name="20% - Accent5 7 4" xfId="1518"/>
    <cellStyle name="20% - Accent5 8" xfId="1519"/>
    <cellStyle name="20% - Accent5 8 2" xfId="1520"/>
    <cellStyle name="20% - Accent5 8 2 2" xfId="1521"/>
    <cellStyle name="20% - Accent5 8 3" xfId="1522"/>
    <cellStyle name="20% - Accent5 9" xfId="1523"/>
    <cellStyle name="20% - Accent5 9 2" xfId="1524"/>
    <cellStyle name="20% - Accent6 10" xfId="1525"/>
    <cellStyle name="20% - Accent6 11" xfId="1526"/>
    <cellStyle name="20% - Accent6 2" xfId="67"/>
    <cellStyle name="20% - Accent6 2 2" xfId="1527"/>
    <cellStyle name="20% - Accent6 2 2 2" xfId="1528"/>
    <cellStyle name="20% - Accent6 2 2 2 2" xfId="1529"/>
    <cellStyle name="20% - Accent6 2 2 2 2 2" xfId="1530"/>
    <cellStyle name="20% - Accent6 2 2 2 2 2 2" xfId="1531"/>
    <cellStyle name="20% - Accent6 2 2 2 2 2 2 2" xfId="1532"/>
    <cellStyle name="20% - Accent6 2 2 2 2 2 3" xfId="1533"/>
    <cellStyle name="20% - Accent6 2 2 2 2 3" xfId="1534"/>
    <cellStyle name="20% - Accent6 2 2 2 2 3 2" xfId="1535"/>
    <cellStyle name="20% - Accent6 2 2 2 2 4" xfId="1536"/>
    <cellStyle name="20% - Accent6 2 2 2 3" xfId="1537"/>
    <cellStyle name="20% - Accent6 2 2 2 3 2" xfId="1538"/>
    <cellStyle name="20% - Accent6 2 2 2 3 2 2" xfId="1539"/>
    <cellStyle name="20% - Accent6 2 2 2 3 3" xfId="1540"/>
    <cellStyle name="20% - Accent6 2 2 2 4" xfId="1541"/>
    <cellStyle name="20% - Accent6 2 2 2 4 2" xfId="1542"/>
    <cellStyle name="20% - Accent6 2 2 2 5" xfId="1543"/>
    <cellStyle name="20% - Accent6 2 2 3" xfId="1544"/>
    <cellStyle name="20% - Accent6 2 2 3 2" xfId="1545"/>
    <cellStyle name="20% - Accent6 2 2 3 2 2" xfId="1546"/>
    <cellStyle name="20% - Accent6 2 2 3 2 2 2" xfId="1547"/>
    <cellStyle name="20% - Accent6 2 2 3 2 3" xfId="1548"/>
    <cellStyle name="20% - Accent6 2 2 3 3" xfId="1549"/>
    <cellStyle name="20% - Accent6 2 2 3 3 2" xfId="1550"/>
    <cellStyle name="20% - Accent6 2 2 3 4" xfId="1551"/>
    <cellStyle name="20% - Accent6 2 2 4" xfId="1552"/>
    <cellStyle name="20% - Accent6 2 2 4 2" xfId="1553"/>
    <cellStyle name="20% - Accent6 2 2 4 2 2" xfId="1554"/>
    <cellStyle name="20% - Accent6 2 2 4 3" xfId="1555"/>
    <cellStyle name="20% - Accent6 2 2 5" xfId="1556"/>
    <cellStyle name="20% - Accent6 2 2 5 2" xfId="1557"/>
    <cellStyle name="20% - Accent6 2 2 6" xfId="1558"/>
    <cellStyle name="20% - Accent6 2 3" xfId="1559"/>
    <cellStyle name="20% - Accent6 2 3 2" xfId="1560"/>
    <cellStyle name="20% - Accent6 2 3 2 2" xfId="1561"/>
    <cellStyle name="20% - Accent6 2 3 2 2 2" xfId="1562"/>
    <cellStyle name="20% - Accent6 2 3 2 2 2 2" xfId="1563"/>
    <cellStyle name="20% - Accent6 2 3 2 2 2 2 2" xfId="1564"/>
    <cellStyle name="20% - Accent6 2 3 2 2 2 3" xfId="1565"/>
    <cellStyle name="20% - Accent6 2 3 2 2 3" xfId="1566"/>
    <cellStyle name="20% - Accent6 2 3 2 2 3 2" xfId="1567"/>
    <cellStyle name="20% - Accent6 2 3 2 2 4" xfId="1568"/>
    <cellStyle name="20% - Accent6 2 3 2 3" xfId="1569"/>
    <cellStyle name="20% - Accent6 2 3 2 3 2" xfId="1570"/>
    <cellStyle name="20% - Accent6 2 3 2 3 2 2" xfId="1571"/>
    <cellStyle name="20% - Accent6 2 3 2 3 3" xfId="1572"/>
    <cellStyle name="20% - Accent6 2 3 2 4" xfId="1573"/>
    <cellStyle name="20% - Accent6 2 3 2 4 2" xfId="1574"/>
    <cellStyle name="20% - Accent6 2 3 2 5" xfId="1575"/>
    <cellStyle name="20% - Accent6 2 3 3" xfId="1576"/>
    <cellStyle name="20% - Accent6 2 3 3 2" xfId="1577"/>
    <cellStyle name="20% - Accent6 2 3 3 2 2" xfId="1578"/>
    <cellStyle name="20% - Accent6 2 3 3 2 2 2" xfId="1579"/>
    <cellStyle name="20% - Accent6 2 3 3 2 3" xfId="1580"/>
    <cellStyle name="20% - Accent6 2 3 3 3" xfId="1581"/>
    <cellStyle name="20% - Accent6 2 3 3 3 2" xfId="1582"/>
    <cellStyle name="20% - Accent6 2 3 3 4" xfId="1583"/>
    <cellStyle name="20% - Accent6 2 3 4" xfId="1584"/>
    <cellStyle name="20% - Accent6 2 3 4 2" xfId="1585"/>
    <cellStyle name="20% - Accent6 2 3 4 2 2" xfId="1586"/>
    <cellStyle name="20% - Accent6 2 3 4 3" xfId="1587"/>
    <cellStyle name="20% - Accent6 2 3 5" xfId="1588"/>
    <cellStyle name="20% - Accent6 2 3 5 2" xfId="1589"/>
    <cellStyle name="20% - Accent6 2 3 6" xfId="1590"/>
    <cellStyle name="20% - Accent6 2 4" xfId="1591"/>
    <cellStyle name="20% - Accent6 2 4 2" xfId="1592"/>
    <cellStyle name="20% - Accent6 2 4 2 2" xfId="1593"/>
    <cellStyle name="20% - Accent6 2 4 2 2 2" xfId="1594"/>
    <cellStyle name="20% - Accent6 2 4 2 2 2 2" xfId="1595"/>
    <cellStyle name="20% - Accent6 2 4 2 2 3" xfId="1596"/>
    <cellStyle name="20% - Accent6 2 4 2 3" xfId="1597"/>
    <cellStyle name="20% - Accent6 2 4 2 3 2" xfId="1598"/>
    <cellStyle name="20% - Accent6 2 4 2 4" xfId="1599"/>
    <cellStyle name="20% - Accent6 2 4 3" xfId="1600"/>
    <cellStyle name="20% - Accent6 2 4 3 2" xfId="1601"/>
    <cellStyle name="20% - Accent6 2 4 3 2 2" xfId="1602"/>
    <cellStyle name="20% - Accent6 2 4 3 3" xfId="1603"/>
    <cellStyle name="20% - Accent6 2 4 4" xfId="1604"/>
    <cellStyle name="20% - Accent6 2 4 4 2" xfId="1605"/>
    <cellStyle name="20% - Accent6 2 4 5" xfId="1606"/>
    <cellStyle name="20% - Accent6 2 5" xfId="1607"/>
    <cellStyle name="20% - Accent6 2 5 2" xfId="1608"/>
    <cellStyle name="20% - Accent6 2 5 2 2" xfId="1609"/>
    <cellStyle name="20% - Accent6 2 5 2 2 2" xfId="1610"/>
    <cellStyle name="20% - Accent6 2 5 2 3" xfId="1611"/>
    <cellStyle name="20% - Accent6 2 5 3" xfId="1612"/>
    <cellStyle name="20% - Accent6 2 5 3 2" xfId="1613"/>
    <cellStyle name="20% - Accent6 2 5 4" xfId="1614"/>
    <cellStyle name="20% - Accent6 2 6" xfId="1615"/>
    <cellStyle name="20% - Accent6 2 6 2" xfId="1616"/>
    <cellStyle name="20% - Accent6 2 6 2 2" xfId="1617"/>
    <cellStyle name="20% - Accent6 2 6 3" xfId="1618"/>
    <cellStyle name="20% - Accent6 2 7" xfId="1619"/>
    <cellStyle name="20% - Accent6 2 7 2" xfId="1620"/>
    <cellStyle name="20% - Accent6 2 8" xfId="1621"/>
    <cellStyle name="20% - Accent6 3" xfId="1622"/>
    <cellStyle name="20% - Accent6 3 2" xfId="1623"/>
    <cellStyle name="20% - Accent6 3 2 2" xfId="1624"/>
    <cellStyle name="20% - Accent6 3 2 2 2" xfId="1625"/>
    <cellStyle name="20% - Accent6 3 2 2 2 2" xfId="1626"/>
    <cellStyle name="20% - Accent6 3 2 2 2 2 2" xfId="1627"/>
    <cellStyle name="20% - Accent6 3 2 2 2 2 2 2" xfId="1628"/>
    <cellStyle name="20% - Accent6 3 2 2 2 2 3" xfId="1629"/>
    <cellStyle name="20% - Accent6 3 2 2 2 3" xfId="1630"/>
    <cellStyle name="20% - Accent6 3 2 2 2 3 2" xfId="1631"/>
    <cellStyle name="20% - Accent6 3 2 2 2 4" xfId="1632"/>
    <cellStyle name="20% - Accent6 3 2 2 3" xfId="1633"/>
    <cellStyle name="20% - Accent6 3 2 2 3 2" xfId="1634"/>
    <cellStyle name="20% - Accent6 3 2 2 3 2 2" xfId="1635"/>
    <cellStyle name="20% - Accent6 3 2 2 3 3" xfId="1636"/>
    <cellStyle name="20% - Accent6 3 2 2 4" xfId="1637"/>
    <cellStyle name="20% - Accent6 3 2 2 4 2" xfId="1638"/>
    <cellStyle name="20% - Accent6 3 2 2 5" xfId="1639"/>
    <cellStyle name="20% - Accent6 3 2 3" xfId="1640"/>
    <cellStyle name="20% - Accent6 3 2 3 2" xfId="1641"/>
    <cellStyle name="20% - Accent6 3 2 3 2 2" xfId="1642"/>
    <cellStyle name="20% - Accent6 3 2 3 2 2 2" xfId="1643"/>
    <cellStyle name="20% - Accent6 3 2 3 2 3" xfId="1644"/>
    <cellStyle name="20% - Accent6 3 2 3 3" xfId="1645"/>
    <cellStyle name="20% - Accent6 3 2 3 3 2" xfId="1646"/>
    <cellStyle name="20% - Accent6 3 2 3 4" xfId="1647"/>
    <cellStyle name="20% - Accent6 3 2 4" xfId="1648"/>
    <cellStyle name="20% - Accent6 3 2 4 2" xfId="1649"/>
    <cellStyle name="20% - Accent6 3 2 4 2 2" xfId="1650"/>
    <cellStyle name="20% - Accent6 3 2 4 3" xfId="1651"/>
    <cellStyle name="20% - Accent6 3 2 5" xfId="1652"/>
    <cellStyle name="20% - Accent6 3 2 5 2" xfId="1653"/>
    <cellStyle name="20% - Accent6 3 2 6" xfId="1654"/>
    <cellStyle name="20% - Accent6 3 3" xfId="1655"/>
    <cellStyle name="20% - Accent6 3 3 2" xfId="1656"/>
    <cellStyle name="20% - Accent6 3 3 2 2" xfId="1657"/>
    <cellStyle name="20% - Accent6 3 3 2 2 2" xfId="1658"/>
    <cellStyle name="20% - Accent6 3 3 2 2 2 2" xfId="1659"/>
    <cellStyle name="20% - Accent6 3 3 2 2 3" xfId="1660"/>
    <cellStyle name="20% - Accent6 3 3 2 3" xfId="1661"/>
    <cellStyle name="20% - Accent6 3 3 2 3 2" xfId="1662"/>
    <cellStyle name="20% - Accent6 3 3 2 4" xfId="1663"/>
    <cellStyle name="20% - Accent6 3 3 3" xfId="1664"/>
    <cellStyle name="20% - Accent6 3 3 3 2" xfId="1665"/>
    <cellStyle name="20% - Accent6 3 3 3 2 2" xfId="1666"/>
    <cellStyle name="20% - Accent6 3 3 3 3" xfId="1667"/>
    <cellStyle name="20% - Accent6 3 3 4" xfId="1668"/>
    <cellStyle name="20% - Accent6 3 3 4 2" xfId="1669"/>
    <cellStyle name="20% - Accent6 3 3 5" xfId="1670"/>
    <cellStyle name="20% - Accent6 3 4" xfId="1671"/>
    <cellStyle name="20% - Accent6 3 4 2" xfId="1672"/>
    <cellStyle name="20% - Accent6 3 4 2 2" xfId="1673"/>
    <cellStyle name="20% - Accent6 3 4 2 2 2" xfId="1674"/>
    <cellStyle name="20% - Accent6 3 4 2 3" xfId="1675"/>
    <cellStyle name="20% - Accent6 3 4 3" xfId="1676"/>
    <cellStyle name="20% - Accent6 3 4 3 2" xfId="1677"/>
    <cellStyle name="20% - Accent6 3 4 4" xfId="1678"/>
    <cellStyle name="20% - Accent6 3 5" xfId="1679"/>
    <cellStyle name="20% - Accent6 3 5 2" xfId="1680"/>
    <cellStyle name="20% - Accent6 3 5 2 2" xfId="1681"/>
    <cellStyle name="20% - Accent6 3 5 3" xfId="1682"/>
    <cellStyle name="20% - Accent6 3 6" xfId="1683"/>
    <cellStyle name="20% - Accent6 3 6 2" xfId="1684"/>
    <cellStyle name="20% - Accent6 3 7" xfId="1685"/>
    <cellStyle name="20% - Accent6 4" xfId="1686"/>
    <cellStyle name="20% - Accent6 4 2" xfId="1687"/>
    <cellStyle name="20% - Accent6 4 2 2" xfId="1688"/>
    <cellStyle name="20% - Accent6 4 2 2 2" xfId="1689"/>
    <cellStyle name="20% - Accent6 4 2 2 2 2" xfId="1690"/>
    <cellStyle name="20% - Accent6 4 2 2 2 2 2" xfId="1691"/>
    <cellStyle name="20% - Accent6 4 2 2 2 3" xfId="1692"/>
    <cellStyle name="20% - Accent6 4 2 2 3" xfId="1693"/>
    <cellStyle name="20% - Accent6 4 2 2 3 2" xfId="1694"/>
    <cellStyle name="20% - Accent6 4 2 2 4" xfId="1695"/>
    <cellStyle name="20% - Accent6 4 2 3" xfId="1696"/>
    <cellStyle name="20% - Accent6 4 2 3 2" xfId="1697"/>
    <cellStyle name="20% - Accent6 4 2 3 2 2" xfId="1698"/>
    <cellStyle name="20% - Accent6 4 2 3 3" xfId="1699"/>
    <cellStyle name="20% - Accent6 4 2 4" xfId="1700"/>
    <cellStyle name="20% - Accent6 4 2 4 2" xfId="1701"/>
    <cellStyle name="20% - Accent6 4 2 5" xfId="1702"/>
    <cellStyle name="20% - Accent6 4 3" xfId="1703"/>
    <cellStyle name="20% - Accent6 4 3 2" xfId="1704"/>
    <cellStyle name="20% - Accent6 4 3 2 2" xfId="1705"/>
    <cellStyle name="20% - Accent6 4 3 2 2 2" xfId="1706"/>
    <cellStyle name="20% - Accent6 4 3 2 3" xfId="1707"/>
    <cellStyle name="20% - Accent6 4 3 3" xfId="1708"/>
    <cellStyle name="20% - Accent6 4 3 3 2" xfId="1709"/>
    <cellStyle name="20% - Accent6 4 3 4" xfId="1710"/>
    <cellStyle name="20% - Accent6 4 4" xfId="1711"/>
    <cellStyle name="20% - Accent6 4 4 2" xfId="1712"/>
    <cellStyle name="20% - Accent6 4 4 2 2" xfId="1713"/>
    <cellStyle name="20% - Accent6 4 4 3" xfId="1714"/>
    <cellStyle name="20% - Accent6 4 5" xfId="1715"/>
    <cellStyle name="20% - Accent6 4 5 2" xfId="1716"/>
    <cellStyle name="20% - Accent6 4 6" xfId="1717"/>
    <cellStyle name="20% - Accent6 5" xfId="1718"/>
    <cellStyle name="20% - Accent6 5 2" xfId="1719"/>
    <cellStyle name="20% - Accent6 5 2 2" xfId="1720"/>
    <cellStyle name="20% - Accent6 5 2 2 2" xfId="1721"/>
    <cellStyle name="20% - Accent6 5 2 2 2 2" xfId="1722"/>
    <cellStyle name="20% - Accent6 5 2 2 2 2 2" xfId="1723"/>
    <cellStyle name="20% - Accent6 5 2 2 2 3" xfId="1724"/>
    <cellStyle name="20% - Accent6 5 2 2 3" xfId="1725"/>
    <cellStyle name="20% - Accent6 5 2 2 3 2" xfId="1726"/>
    <cellStyle name="20% - Accent6 5 2 2 4" xfId="1727"/>
    <cellStyle name="20% - Accent6 5 2 3" xfId="1728"/>
    <cellStyle name="20% - Accent6 5 2 3 2" xfId="1729"/>
    <cellStyle name="20% - Accent6 5 2 3 2 2" xfId="1730"/>
    <cellStyle name="20% - Accent6 5 2 3 3" xfId="1731"/>
    <cellStyle name="20% - Accent6 5 2 4" xfId="1732"/>
    <cellStyle name="20% - Accent6 5 2 4 2" xfId="1733"/>
    <cellStyle name="20% - Accent6 5 2 5" xfId="1734"/>
    <cellStyle name="20% - Accent6 5 3" xfId="1735"/>
    <cellStyle name="20% - Accent6 5 3 2" xfId="1736"/>
    <cellStyle name="20% - Accent6 5 3 2 2" xfId="1737"/>
    <cellStyle name="20% - Accent6 5 3 2 2 2" xfId="1738"/>
    <cellStyle name="20% - Accent6 5 3 2 3" xfId="1739"/>
    <cellStyle name="20% - Accent6 5 3 3" xfId="1740"/>
    <cellStyle name="20% - Accent6 5 3 3 2" xfId="1741"/>
    <cellStyle name="20% - Accent6 5 3 4" xfId="1742"/>
    <cellStyle name="20% - Accent6 5 4" xfId="1743"/>
    <cellStyle name="20% - Accent6 5 4 2" xfId="1744"/>
    <cellStyle name="20% - Accent6 5 4 2 2" xfId="1745"/>
    <cellStyle name="20% - Accent6 5 4 3" xfId="1746"/>
    <cellStyle name="20% - Accent6 5 5" xfId="1747"/>
    <cellStyle name="20% - Accent6 5 5 2" xfId="1748"/>
    <cellStyle name="20% - Accent6 5 6" xfId="1749"/>
    <cellStyle name="20% - Accent6 6" xfId="1750"/>
    <cellStyle name="20% - Accent6 6 2" xfId="1751"/>
    <cellStyle name="20% - Accent6 6 2 2" xfId="1752"/>
    <cellStyle name="20% - Accent6 6 2 2 2" xfId="1753"/>
    <cellStyle name="20% - Accent6 6 2 2 2 2" xfId="1754"/>
    <cellStyle name="20% - Accent6 6 2 2 3" xfId="1755"/>
    <cellStyle name="20% - Accent6 6 2 3" xfId="1756"/>
    <cellStyle name="20% - Accent6 6 2 3 2" xfId="1757"/>
    <cellStyle name="20% - Accent6 6 2 4" xfId="1758"/>
    <cellStyle name="20% - Accent6 6 3" xfId="1759"/>
    <cellStyle name="20% - Accent6 6 3 2" xfId="1760"/>
    <cellStyle name="20% - Accent6 6 3 2 2" xfId="1761"/>
    <cellStyle name="20% - Accent6 6 3 3" xfId="1762"/>
    <cellStyle name="20% - Accent6 6 4" xfId="1763"/>
    <cellStyle name="20% - Accent6 6 4 2" xfId="1764"/>
    <cellStyle name="20% - Accent6 6 5" xfId="1765"/>
    <cellStyle name="20% - Accent6 7" xfId="1766"/>
    <cellStyle name="20% - Accent6 7 2" xfId="1767"/>
    <cellStyle name="20% - Accent6 7 2 2" xfId="1768"/>
    <cellStyle name="20% - Accent6 7 2 2 2" xfId="1769"/>
    <cellStyle name="20% - Accent6 7 2 3" xfId="1770"/>
    <cellStyle name="20% - Accent6 7 3" xfId="1771"/>
    <cellStyle name="20% - Accent6 7 3 2" xfId="1772"/>
    <cellStyle name="20% - Accent6 7 4" xfId="1773"/>
    <cellStyle name="20% - Accent6 8" xfId="1774"/>
    <cellStyle name="20% - Accent6 8 2" xfId="1775"/>
    <cellStyle name="20% - Accent6 8 2 2" xfId="1776"/>
    <cellStyle name="20% - Accent6 8 3" xfId="1777"/>
    <cellStyle name="20% - Accent6 9" xfId="1778"/>
    <cellStyle name="20% - Accent6 9 2" xfId="1779"/>
    <cellStyle name="40% - Accent1 10" xfId="1780"/>
    <cellStyle name="40% - Accent1 11" xfId="1781"/>
    <cellStyle name="40% - Accent1 2" xfId="68"/>
    <cellStyle name="40% - Accent1 2 2" xfId="1782"/>
    <cellStyle name="40% - Accent1 2 2 2" xfId="1783"/>
    <cellStyle name="40% - Accent1 2 2 2 2" xfId="1784"/>
    <cellStyle name="40% - Accent1 2 2 2 2 2" xfId="1785"/>
    <cellStyle name="40% - Accent1 2 2 2 2 2 2" xfId="1786"/>
    <cellStyle name="40% - Accent1 2 2 2 2 2 2 2" xfId="1787"/>
    <cellStyle name="40% - Accent1 2 2 2 2 2 3" xfId="1788"/>
    <cellStyle name="40% - Accent1 2 2 2 2 3" xfId="1789"/>
    <cellStyle name="40% - Accent1 2 2 2 2 3 2" xfId="1790"/>
    <cellStyle name="40% - Accent1 2 2 2 2 4" xfId="1791"/>
    <cellStyle name="40% - Accent1 2 2 2 3" xfId="1792"/>
    <cellStyle name="40% - Accent1 2 2 2 3 2" xfId="1793"/>
    <cellStyle name="40% - Accent1 2 2 2 3 2 2" xfId="1794"/>
    <cellStyle name="40% - Accent1 2 2 2 3 3" xfId="1795"/>
    <cellStyle name="40% - Accent1 2 2 2 4" xfId="1796"/>
    <cellStyle name="40% - Accent1 2 2 2 4 2" xfId="1797"/>
    <cellStyle name="40% - Accent1 2 2 2 5" xfId="1798"/>
    <cellStyle name="40% - Accent1 2 2 3" xfId="1799"/>
    <cellStyle name="40% - Accent1 2 2 3 2" xfId="1800"/>
    <cellStyle name="40% - Accent1 2 2 3 2 2" xfId="1801"/>
    <cellStyle name="40% - Accent1 2 2 3 2 2 2" xfId="1802"/>
    <cellStyle name="40% - Accent1 2 2 3 2 3" xfId="1803"/>
    <cellStyle name="40% - Accent1 2 2 3 3" xfId="1804"/>
    <cellStyle name="40% - Accent1 2 2 3 3 2" xfId="1805"/>
    <cellStyle name="40% - Accent1 2 2 3 4" xfId="1806"/>
    <cellStyle name="40% - Accent1 2 2 4" xfId="1807"/>
    <cellStyle name="40% - Accent1 2 2 4 2" xfId="1808"/>
    <cellStyle name="40% - Accent1 2 2 4 2 2" xfId="1809"/>
    <cellStyle name="40% - Accent1 2 2 4 3" xfId="1810"/>
    <cellStyle name="40% - Accent1 2 2 5" xfId="1811"/>
    <cellStyle name="40% - Accent1 2 2 5 2" xfId="1812"/>
    <cellStyle name="40% - Accent1 2 2 6" xfId="1813"/>
    <cellStyle name="40% - Accent1 2 3" xfId="1814"/>
    <cellStyle name="40% - Accent1 2 3 2" xfId="1815"/>
    <cellStyle name="40% - Accent1 2 3 2 2" xfId="1816"/>
    <cellStyle name="40% - Accent1 2 3 2 2 2" xfId="1817"/>
    <cellStyle name="40% - Accent1 2 3 2 2 2 2" xfId="1818"/>
    <cellStyle name="40% - Accent1 2 3 2 2 2 2 2" xfId="1819"/>
    <cellStyle name="40% - Accent1 2 3 2 2 2 3" xfId="1820"/>
    <cellStyle name="40% - Accent1 2 3 2 2 3" xfId="1821"/>
    <cellStyle name="40% - Accent1 2 3 2 2 3 2" xfId="1822"/>
    <cellStyle name="40% - Accent1 2 3 2 2 4" xfId="1823"/>
    <cellStyle name="40% - Accent1 2 3 2 3" xfId="1824"/>
    <cellStyle name="40% - Accent1 2 3 2 3 2" xfId="1825"/>
    <cellStyle name="40% - Accent1 2 3 2 3 2 2" xfId="1826"/>
    <cellStyle name="40% - Accent1 2 3 2 3 3" xfId="1827"/>
    <cellStyle name="40% - Accent1 2 3 2 4" xfId="1828"/>
    <cellStyle name="40% - Accent1 2 3 2 4 2" xfId="1829"/>
    <cellStyle name="40% - Accent1 2 3 2 5" xfId="1830"/>
    <cellStyle name="40% - Accent1 2 3 3" xfId="1831"/>
    <cellStyle name="40% - Accent1 2 3 3 2" xfId="1832"/>
    <cellStyle name="40% - Accent1 2 3 3 2 2" xfId="1833"/>
    <cellStyle name="40% - Accent1 2 3 3 2 2 2" xfId="1834"/>
    <cellStyle name="40% - Accent1 2 3 3 2 3" xfId="1835"/>
    <cellStyle name="40% - Accent1 2 3 3 3" xfId="1836"/>
    <cellStyle name="40% - Accent1 2 3 3 3 2" xfId="1837"/>
    <cellStyle name="40% - Accent1 2 3 3 4" xfId="1838"/>
    <cellStyle name="40% - Accent1 2 3 4" xfId="1839"/>
    <cellStyle name="40% - Accent1 2 3 4 2" xfId="1840"/>
    <cellStyle name="40% - Accent1 2 3 4 2 2" xfId="1841"/>
    <cellStyle name="40% - Accent1 2 3 4 3" xfId="1842"/>
    <cellStyle name="40% - Accent1 2 3 5" xfId="1843"/>
    <cellStyle name="40% - Accent1 2 3 5 2" xfId="1844"/>
    <cellStyle name="40% - Accent1 2 3 6" xfId="1845"/>
    <cellStyle name="40% - Accent1 2 4" xfId="1846"/>
    <cellStyle name="40% - Accent1 2 4 2" xfId="1847"/>
    <cellStyle name="40% - Accent1 2 4 2 2" xfId="1848"/>
    <cellStyle name="40% - Accent1 2 4 2 2 2" xfId="1849"/>
    <cellStyle name="40% - Accent1 2 4 2 2 2 2" xfId="1850"/>
    <cellStyle name="40% - Accent1 2 4 2 2 3" xfId="1851"/>
    <cellStyle name="40% - Accent1 2 4 2 3" xfId="1852"/>
    <cellStyle name="40% - Accent1 2 4 2 3 2" xfId="1853"/>
    <cellStyle name="40% - Accent1 2 4 2 4" xfId="1854"/>
    <cellStyle name="40% - Accent1 2 4 3" xfId="1855"/>
    <cellStyle name="40% - Accent1 2 4 3 2" xfId="1856"/>
    <cellStyle name="40% - Accent1 2 4 3 2 2" xfId="1857"/>
    <cellStyle name="40% - Accent1 2 4 3 3" xfId="1858"/>
    <cellStyle name="40% - Accent1 2 4 4" xfId="1859"/>
    <cellStyle name="40% - Accent1 2 4 4 2" xfId="1860"/>
    <cellStyle name="40% - Accent1 2 4 5" xfId="1861"/>
    <cellStyle name="40% - Accent1 2 5" xfId="1862"/>
    <cellStyle name="40% - Accent1 2 5 2" xfId="1863"/>
    <cellStyle name="40% - Accent1 2 5 2 2" xfId="1864"/>
    <cellStyle name="40% - Accent1 2 5 2 2 2" xfId="1865"/>
    <cellStyle name="40% - Accent1 2 5 2 3" xfId="1866"/>
    <cellStyle name="40% - Accent1 2 5 3" xfId="1867"/>
    <cellStyle name="40% - Accent1 2 5 3 2" xfId="1868"/>
    <cellStyle name="40% - Accent1 2 5 4" xfId="1869"/>
    <cellStyle name="40% - Accent1 2 6" xfId="1870"/>
    <cellStyle name="40% - Accent1 2 6 2" xfId="1871"/>
    <cellStyle name="40% - Accent1 2 6 2 2" xfId="1872"/>
    <cellStyle name="40% - Accent1 2 6 3" xfId="1873"/>
    <cellStyle name="40% - Accent1 2 7" xfId="1874"/>
    <cellStyle name="40% - Accent1 2 7 2" xfId="1875"/>
    <cellStyle name="40% - Accent1 2 8" xfId="1876"/>
    <cellStyle name="40% - Accent1 3" xfId="1877"/>
    <cellStyle name="40% - Accent1 3 2" xfId="1878"/>
    <cellStyle name="40% - Accent1 3 2 2" xfId="1879"/>
    <cellStyle name="40% - Accent1 3 2 2 2" xfId="1880"/>
    <cellStyle name="40% - Accent1 3 2 2 2 2" xfId="1881"/>
    <cellStyle name="40% - Accent1 3 2 2 2 2 2" xfId="1882"/>
    <cellStyle name="40% - Accent1 3 2 2 2 2 2 2" xfId="1883"/>
    <cellStyle name="40% - Accent1 3 2 2 2 2 3" xfId="1884"/>
    <cellStyle name="40% - Accent1 3 2 2 2 3" xfId="1885"/>
    <cellStyle name="40% - Accent1 3 2 2 2 3 2" xfId="1886"/>
    <cellStyle name="40% - Accent1 3 2 2 2 4" xfId="1887"/>
    <cellStyle name="40% - Accent1 3 2 2 3" xfId="1888"/>
    <cellStyle name="40% - Accent1 3 2 2 3 2" xfId="1889"/>
    <cellStyle name="40% - Accent1 3 2 2 3 2 2" xfId="1890"/>
    <cellStyle name="40% - Accent1 3 2 2 3 3" xfId="1891"/>
    <cellStyle name="40% - Accent1 3 2 2 4" xfId="1892"/>
    <cellStyle name="40% - Accent1 3 2 2 4 2" xfId="1893"/>
    <cellStyle name="40% - Accent1 3 2 2 5" xfId="1894"/>
    <cellStyle name="40% - Accent1 3 2 3" xfId="1895"/>
    <cellStyle name="40% - Accent1 3 2 3 2" xfId="1896"/>
    <cellStyle name="40% - Accent1 3 2 3 2 2" xfId="1897"/>
    <cellStyle name="40% - Accent1 3 2 3 2 2 2" xfId="1898"/>
    <cellStyle name="40% - Accent1 3 2 3 2 3" xfId="1899"/>
    <cellStyle name="40% - Accent1 3 2 3 3" xfId="1900"/>
    <cellStyle name="40% - Accent1 3 2 3 3 2" xfId="1901"/>
    <cellStyle name="40% - Accent1 3 2 3 4" xfId="1902"/>
    <cellStyle name="40% - Accent1 3 2 4" xfId="1903"/>
    <cellStyle name="40% - Accent1 3 2 4 2" xfId="1904"/>
    <cellStyle name="40% - Accent1 3 2 4 2 2" xfId="1905"/>
    <cellStyle name="40% - Accent1 3 2 4 3" xfId="1906"/>
    <cellStyle name="40% - Accent1 3 2 5" xfId="1907"/>
    <cellStyle name="40% - Accent1 3 2 5 2" xfId="1908"/>
    <cellStyle name="40% - Accent1 3 2 6" xfId="1909"/>
    <cellStyle name="40% - Accent1 3 3" xfId="1910"/>
    <cellStyle name="40% - Accent1 3 3 2" xfId="1911"/>
    <cellStyle name="40% - Accent1 3 3 2 2" xfId="1912"/>
    <cellStyle name="40% - Accent1 3 3 2 2 2" xfId="1913"/>
    <cellStyle name="40% - Accent1 3 3 2 2 2 2" xfId="1914"/>
    <cellStyle name="40% - Accent1 3 3 2 2 3" xfId="1915"/>
    <cellStyle name="40% - Accent1 3 3 2 3" xfId="1916"/>
    <cellStyle name="40% - Accent1 3 3 2 3 2" xfId="1917"/>
    <cellStyle name="40% - Accent1 3 3 2 4" xfId="1918"/>
    <cellStyle name="40% - Accent1 3 3 3" xfId="1919"/>
    <cellStyle name="40% - Accent1 3 3 3 2" xfId="1920"/>
    <cellStyle name="40% - Accent1 3 3 3 2 2" xfId="1921"/>
    <cellStyle name="40% - Accent1 3 3 3 3" xfId="1922"/>
    <cellStyle name="40% - Accent1 3 3 4" xfId="1923"/>
    <cellStyle name="40% - Accent1 3 3 4 2" xfId="1924"/>
    <cellStyle name="40% - Accent1 3 3 5" xfId="1925"/>
    <cellStyle name="40% - Accent1 3 4" xfId="1926"/>
    <cellStyle name="40% - Accent1 3 4 2" xfId="1927"/>
    <cellStyle name="40% - Accent1 3 4 2 2" xfId="1928"/>
    <cellStyle name="40% - Accent1 3 4 2 2 2" xfId="1929"/>
    <cellStyle name="40% - Accent1 3 4 2 3" xfId="1930"/>
    <cellStyle name="40% - Accent1 3 4 3" xfId="1931"/>
    <cellStyle name="40% - Accent1 3 4 3 2" xfId="1932"/>
    <cellStyle name="40% - Accent1 3 4 4" xfId="1933"/>
    <cellStyle name="40% - Accent1 3 5" xfId="1934"/>
    <cellStyle name="40% - Accent1 3 5 2" xfId="1935"/>
    <cellStyle name="40% - Accent1 3 5 2 2" xfId="1936"/>
    <cellStyle name="40% - Accent1 3 5 3" xfId="1937"/>
    <cellStyle name="40% - Accent1 3 6" xfId="1938"/>
    <cellStyle name="40% - Accent1 3 6 2" xfId="1939"/>
    <cellStyle name="40% - Accent1 3 7" xfId="1940"/>
    <cellStyle name="40% - Accent1 4" xfId="1941"/>
    <cellStyle name="40% - Accent1 4 2" xfId="1942"/>
    <cellStyle name="40% - Accent1 4 2 2" xfId="1943"/>
    <cellStyle name="40% - Accent1 4 2 2 2" xfId="1944"/>
    <cellStyle name="40% - Accent1 4 2 2 2 2" xfId="1945"/>
    <cellStyle name="40% - Accent1 4 2 2 2 2 2" xfId="1946"/>
    <cellStyle name="40% - Accent1 4 2 2 2 3" xfId="1947"/>
    <cellStyle name="40% - Accent1 4 2 2 3" xfId="1948"/>
    <cellStyle name="40% - Accent1 4 2 2 3 2" xfId="1949"/>
    <cellStyle name="40% - Accent1 4 2 2 4" xfId="1950"/>
    <cellStyle name="40% - Accent1 4 2 3" xfId="1951"/>
    <cellStyle name="40% - Accent1 4 2 3 2" xfId="1952"/>
    <cellStyle name="40% - Accent1 4 2 3 2 2" xfId="1953"/>
    <cellStyle name="40% - Accent1 4 2 3 3" xfId="1954"/>
    <cellStyle name="40% - Accent1 4 2 4" xfId="1955"/>
    <cellStyle name="40% - Accent1 4 2 4 2" xfId="1956"/>
    <cellStyle name="40% - Accent1 4 2 5" xfId="1957"/>
    <cellStyle name="40% - Accent1 4 3" xfId="1958"/>
    <cellStyle name="40% - Accent1 4 3 2" xfId="1959"/>
    <cellStyle name="40% - Accent1 4 3 2 2" xfId="1960"/>
    <cellStyle name="40% - Accent1 4 3 2 2 2" xfId="1961"/>
    <cellStyle name="40% - Accent1 4 3 2 3" xfId="1962"/>
    <cellStyle name="40% - Accent1 4 3 3" xfId="1963"/>
    <cellStyle name="40% - Accent1 4 3 3 2" xfId="1964"/>
    <cellStyle name="40% - Accent1 4 3 4" xfId="1965"/>
    <cellStyle name="40% - Accent1 4 4" xfId="1966"/>
    <cellStyle name="40% - Accent1 4 4 2" xfId="1967"/>
    <cellStyle name="40% - Accent1 4 4 2 2" xfId="1968"/>
    <cellStyle name="40% - Accent1 4 4 3" xfId="1969"/>
    <cellStyle name="40% - Accent1 4 5" xfId="1970"/>
    <cellStyle name="40% - Accent1 4 5 2" xfId="1971"/>
    <cellStyle name="40% - Accent1 4 6" xfId="1972"/>
    <cellStyle name="40% - Accent1 5" xfId="1973"/>
    <cellStyle name="40% - Accent1 5 2" xfId="1974"/>
    <cellStyle name="40% - Accent1 5 2 2" xfId="1975"/>
    <cellStyle name="40% - Accent1 5 2 2 2" xfId="1976"/>
    <cellStyle name="40% - Accent1 5 2 2 2 2" xfId="1977"/>
    <cellStyle name="40% - Accent1 5 2 2 2 2 2" xfId="1978"/>
    <cellStyle name="40% - Accent1 5 2 2 2 3" xfId="1979"/>
    <cellStyle name="40% - Accent1 5 2 2 3" xfId="1980"/>
    <cellStyle name="40% - Accent1 5 2 2 3 2" xfId="1981"/>
    <cellStyle name="40% - Accent1 5 2 2 4" xfId="1982"/>
    <cellStyle name="40% - Accent1 5 2 3" xfId="1983"/>
    <cellStyle name="40% - Accent1 5 2 3 2" xfId="1984"/>
    <cellStyle name="40% - Accent1 5 2 3 2 2" xfId="1985"/>
    <cellStyle name="40% - Accent1 5 2 3 3" xfId="1986"/>
    <cellStyle name="40% - Accent1 5 2 4" xfId="1987"/>
    <cellStyle name="40% - Accent1 5 2 4 2" xfId="1988"/>
    <cellStyle name="40% - Accent1 5 2 5" xfId="1989"/>
    <cellStyle name="40% - Accent1 5 3" xfId="1990"/>
    <cellStyle name="40% - Accent1 5 3 2" xfId="1991"/>
    <cellStyle name="40% - Accent1 5 3 2 2" xfId="1992"/>
    <cellStyle name="40% - Accent1 5 3 2 2 2" xfId="1993"/>
    <cellStyle name="40% - Accent1 5 3 2 3" xfId="1994"/>
    <cellStyle name="40% - Accent1 5 3 3" xfId="1995"/>
    <cellStyle name="40% - Accent1 5 3 3 2" xfId="1996"/>
    <cellStyle name="40% - Accent1 5 3 4" xfId="1997"/>
    <cellStyle name="40% - Accent1 5 4" xfId="1998"/>
    <cellStyle name="40% - Accent1 5 4 2" xfId="1999"/>
    <cellStyle name="40% - Accent1 5 4 2 2" xfId="2000"/>
    <cellStyle name="40% - Accent1 5 4 3" xfId="2001"/>
    <cellStyle name="40% - Accent1 5 5" xfId="2002"/>
    <cellStyle name="40% - Accent1 5 5 2" xfId="2003"/>
    <cellStyle name="40% - Accent1 5 6" xfId="2004"/>
    <cellStyle name="40% - Accent1 6" xfId="2005"/>
    <cellStyle name="40% - Accent1 6 2" xfId="2006"/>
    <cellStyle name="40% - Accent1 6 2 2" xfId="2007"/>
    <cellStyle name="40% - Accent1 6 2 2 2" xfId="2008"/>
    <cellStyle name="40% - Accent1 6 2 2 2 2" xfId="2009"/>
    <cellStyle name="40% - Accent1 6 2 2 3" xfId="2010"/>
    <cellStyle name="40% - Accent1 6 2 3" xfId="2011"/>
    <cellStyle name="40% - Accent1 6 2 3 2" xfId="2012"/>
    <cellStyle name="40% - Accent1 6 2 4" xfId="2013"/>
    <cellStyle name="40% - Accent1 6 3" xfId="2014"/>
    <cellStyle name="40% - Accent1 6 3 2" xfId="2015"/>
    <cellStyle name="40% - Accent1 6 3 2 2" xfId="2016"/>
    <cellStyle name="40% - Accent1 6 3 3" xfId="2017"/>
    <cellStyle name="40% - Accent1 6 4" xfId="2018"/>
    <cellStyle name="40% - Accent1 6 4 2" xfId="2019"/>
    <cellStyle name="40% - Accent1 6 5" xfId="2020"/>
    <cellStyle name="40% - Accent1 7" xfId="2021"/>
    <cellStyle name="40% - Accent1 7 2" xfId="2022"/>
    <cellStyle name="40% - Accent1 7 2 2" xfId="2023"/>
    <cellStyle name="40% - Accent1 7 2 2 2" xfId="2024"/>
    <cellStyle name="40% - Accent1 7 2 3" xfId="2025"/>
    <cellStyle name="40% - Accent1 7 3" xfId="2026"/>
    <cellStyle name="40% - Accent1 7 3 2" xfId="2027"/>
    <cellStyle name="40% - Accent1 7 4" xfId="2028"/>
    <cellStyle name="40% - Accent1 8" xfId="2029"/>
    <cellStyle name="40% - Accent1 8 2" xfId="2030"/>
    <cellStyle name="40% - Accent1 8 2 2" xfId="2031"/>
    <cellStyle name="40% - Accent1 8 3" xfId="2032"/>
    <cellStyle name="40% - Accent1 9" xfId="2033"/>
    <cellStyle name="40% - Accent1 9 2" xfId="2034"/>
    <cellStyle name="40% - Accent2 10" xfId="2035"/>
    <cellStyle name="40% - Accent2 11" xfId="2036"/>
    <cellStyle name="40% - Accent2 2" xfId="69"/>
    <cellStyle name="40% - Accent2 2 2" xfId="2037"/>
    <cellStyle name="40% - Accent2 2 2 2" xfId="2038"/>
    <cellStyle name="40% - Accent2 2 2 2 2" xfId="2039"/>
    <cellStyle name="40% - Accent2 2 2 2 2 2" xfId="2040"/>
    <cellStyle name="40% - Accent2 2 2 2 2 2 2" xfId="2041"/>
    <cellStyle name="40% - Accent2 2 2 2 2 2 2 2" xfId="2042"/>
    <cellStyle name="40% - Accent2 2 2 2 2 2 3" xfId="2043"/>
    <cellStyle name="40% - Accent2 2 2 2 2 3" xfId="2044"/>
    <cellStyle name="40% - Accent2 2 2 2 2 3 2" xfId="2045"/>
    <cellStyle name="40% - Accent2 2 2 2 2 4" xfId="2046"/>
    <cellStyle name="40% - Accent2 2 2 2 3" xfId="2047"/>
    <cellStyle name="40% - Accent2 2 2 2 3 2" xfId="2048"/>
    <cellStyle name="40% - Accent2 2 2 2 3 2 2" xfId="2049"/>
    <cellStyle name="40% - Accent2 2 2 2 3 3" xfId="2050"/>
    <cellStyle name="40% - Accent2 2 2 2 4" xfId="2051"/>
    <cellStyle name="40% - Accent2 2 2 2 4 2" xfId="2052"/>
    <cellStyle name="40% - Accent2 2 2 2 5" xfId="2053"/>
    <cellStyle name="40% - Accent2 2 2 3" xfId="2054"/>
    <cellStyle name="40% - Accent2 2 2 3 2" xfId="2055"/>
    <cellStyle name="40% - Accent2 2 2 3 2 2" xfId="2056"/>
    <cellStyle name="40% - Accent2 2 2 3 2 2 2" xfId="2057"/>
    <cellStyle name="40% - Accent2 2 2 3 2 3" xfId="2058"/>
    <cellStyle name="40% - Accent2 2 2 3 3" xfId="2059"/>
    <cellStyle name="40% - Accent2 2 2 3 3 2" xfId="2060"/>
    <cellStyle name="40% - Accent2 2 2 3 4" xfId="2061"/>
    <cellStyle name="40% - Accent2 2 2 4" xfId="2062"/>
    <cellStyle name="40% - Accent2 2 2 4 2" xfId="2063"/>
    <cellStyle name="40% - Accent2 2 2 4 2 2" xfId="2064"/>
    <cellStyle name="40% - Accent2 2 2 4 3" xfId="2065"/>
    <cellStyle name="40% - Accent2 2 2 5" xfId="2066"/>
    <cellStyle name="40% - Accent2 2 2 5 2" xfId="2067"/>
    <cellStyle name="40% - Accent2 2 2 6" xfId="2068"/>
    <cellStyle name="40% - Accent2 2 3" xfId="2069"/>
    <cellStyle name="40% - Accent2 2 3 2" xfId="2070"/>
    <cellStyle name="40% - Accent2 2 3 2 2" xfId="2071"/>
    <cellStyle name="40% - Accent2 2 3 2 2 2" xfId="2072"/>
    <cellStyle name="40% - Accent2 2 3 2 2 2 2" xfId="2073"/>
    <cellStyle name="40% - Accent2 2 3 2 2 2 2 2" xfId="2074"/>
    <cellStyle name="40% - Accent2 2 3 2 2 2 3" xfId="2075"/>
    <cellStyle name="40% - Accent2 2 3 2 2 3" xfId="2076"/>
    <cellStyle name="40% - Accent2 2 3 2 2 3 2" xfId="2077"/>
    <cellStyle name="40% - Accent2 2 3 2 2 4" xfId="2078"/>
    <cellStyle name="40% - Accent2 2 3 2 3" xfId="2079"/>
    <cellStyle name="40% - Accent2 2 3 2 3 2" xfId="2080"/>
    <cellStyle name="40% - Accent2 2 3 2 3 2 2" xfId="2081"/>
    <cellStyle name="40% - Accent2 2 3 2 3 3" xfId="2082"/>
    <cellStyle name="40% - Accent2 2 3 2 4" xfId="2083"/>
    <cellStyle name="40% - Accent2 2 3 2 4 2" xfId="2084"/>
    <cellStyle name="40% - Accent2 2 3 2 5" xfId="2085"/>
    <cellStyle name="40% - Accent2 2 3 3" xfId="2086"/>
    <cellStyle name="40% - Accent2 2 3 3 2" xfId="2087"/>
    <cellStyle name="40% - Accent2 2 3 3 2 2" xfId="2088"/>
    <cellStyle name="40% - Accent2 2 3 3 2 2 2" xfId="2089"/>
    <cellStyle name="40% - Accent2 2 3 3 2 3" xfId="2090"/>
    <cellStyle name="40% - Accent2 2 3 3 3" xfId="2091"/>
    <cellStyle name="40% - Accent2 2 3 3 3 2" xfId="2092"/>
    <cellStyle name="40% - Accent2 2 3 3 4" xfId="2093"/>
    <cellStyle name="40% - Accent2 2 3 4" xfId="2094"/>
    <cellStyle name="40% - Accent2 2 3 4 2" xfId="2095"/>
    <cellStyle name="40% - Accent2 2 3 4 2 2" xfId="2096"/>
    <cellStyle name="40% - Accent2 2 3 4 3" xfId="2097"/>
    <cellStyle name="40% - Accent2 2 3 5" xfId="2098"/>
    <cellStyle name="40% - Accent2 2 3 5 2" xfId="2099"/>
    <cellStyle name="40% - Accent2 2 3 6" xfId="2100"/>
    <cellStyle name="40% - Accent2 2 4" xfId="2101"/>
    <cellStyle name="40% - Accent2 2 4 2" xfId="2102"/>
    <cellStyle name="40% - Accent2 2 4 2 2" xfId="2103"/>
    <cellStyle name="40% - Accent2 2 4 2 2 2" xfId="2104"/>
    <cellStyle name="40% - Accent2 2 4 2 2 2 2" xfId="2105"/>
    <cellStyle name="40% - Accent2 2 4 2 2 3" xfId="2106"/>
    <cellStyle name="40% - Accent2 2 4 2 3" xfId="2107"/>
    <cellStyle name="40% - Accent2 2 4 2 3 2" xfId="2108"/>
    <cellStyle name="40% - Accent2 2 4 2 4" xfId="2109"/>
    <cellStyle name="40% - Accent2 2 4 3" xfId="2110"/>
    <cellStyle name="40% - Accent2 2 4 3 2" xfId="2111"/>
    <cellStyle name="40% - Accent2 2 4 3 2 2" xfId="2112"/>
    <cellStyle name="40% - Accent2 2 4 3 3" xfId="2113"/>
    <cellStyle name="40% - Accent2 2 4 4" xfId="2114"/>
    <cellStyle name="40% - Accent2 2 4 4 2" xfId="2115"/>
    <cellStyle name="40% - Accent2 2 4 5" xfId="2116"/>
    <cellStyle name="40% - Accent2 2 5" xfId="2117"/>
    <cellStyle name="40% - Accent2 2 5 2" xfId="2118"/>
    <cellStyle name="40% - Accent2 2 5 2 2" xfId="2119"/>
    <cellStyle name="40% - Accent2 2 5 2 2 2" xfId="2120"/>
    <cellStyle name="40% - Accent2 2 5 2 3" xfId="2121"/>
    <cellStyle name="40% - Accent2 2 5 3" xfId="2122"/>
    <cellStyle name="40% - Accent2 2 5 3 2" xfId="2123"/>
    <cellStyle name="40% - Accent2 2 5 4" xfId="2124"/>
    <cellStyle name="40% - Accent2 2 6" xfId="2125"/>
    <cellStyle name="40% - Accent2 2 6 2" xfId="2126"/>
    <cellStyle name="40% - Accent2 2 6 2 2" xfId="2127"/>
    <cellStyle name="40% - Accent2 2 6 3" xfId="2128"/>
    <cellStyle name="40% - Accent2 2 7" xfId="2129"/>
    <cellStyle name="40% - Accent2 2 7 2" xfId="2130"/>
    <cellStyle name="40% - Accent2 2 8" xfId="2131"/>
    <cellStyle name="40% - Accent2 3" xfId="2132"/>
    <cellStyle name="40% - Accent2 3 2" xfId="2133"/>
    <cellStyle name="40% - Accent2 3 2 2" xfId="2134"/>
    <cellStyle name="40% - Accent2 3 2 2 2" xfId="2135"/>
    <cellStyle name="40% - Accent2 3 2 2 2 2" xfId="2136"/>
    <cellStyle name="40% - Accent2 3 2 2 2 2 2" xfId="2137"/>
    <cellStyle name="40% - Accent2 3 2 2 2 2 2 2" xfId="2138"/>
    <cellStyle name="40% - Accent2 3 2 2 2 2 3" xfId="2139"/>
    <cellStyle name="40% - Accent2 3 2 2 2 3" xfId="2140"/>
    <cellStyle name="40% - Accent2 3 2 2 2 3 2" xfId="2141"/>
    <cellStyle name="40% - Accent2 3 2 2 2 4" xfId="2142"/>
    <cellStyle name="40% - Accent2 3 2 2 3" xfId="2143"/>
    <cellStyle name="40% - Accent2 3 2 2 3 2" xfId="2144"/>
    <cellStyle name="40% - Accent2 3 2 2 3 2 2" xfId="2145"/>
    <cellStyle name="40% - Accent2 3 2 2 3 3" xfId="2146"/>
    <cellStyle name="40% - Accent2 3 2 2 4" xfId="2147"/>
    <cellStyle name="40% - Accent2 3 2 2 4 2" xfId="2148"/>
    <cellStyle name="40% - Accent2 3 2 2 5" xfId="2149"/>
    <cellStyle name="40% - Accent2 3 2 3" xfId="2150"/>
    <cellStyle name="40% - Accent2 3 2 3 2" xfId="2151"/>
    <cellStyle name="40% - Accent2 3 2 3 2 2" xfId="2152"/>
    <cellStyle name="40% - Accent2 3 2 3 2 2 2" xfId="2153"/>
    <cellStyle name="40% - Accent2 3 2 3 2 3" xfId="2154"/>
    <cellStyle name="40% - Accent2 3 2 3 3" xfId="2155"/>
    <cellStyle name="40% - Accent2 3 2 3 3 2" xfId="2156"/>
    <cellStyle name="40% - Accent2 3 2 3 4" xfId="2157"/>
    <cellStyle name="40% - Accent2 3 2 4" xfId="2158"/>
    <cellStyle name="40% - Accent2 3 2 4 2" xfId="2159"/>
    <cellStyle name="40% - Accent2 3 2 4 2 2" xfId="2160"/>
    <cellStyle name="40% - Accent2 3 2 4 3" xfId="2161"/>
    <cellStyle name="40% - Accent2 3 2 5" xfId="2162"/>
    <cellStyle name="40% - Accent2 3 2 5 2" xfId="2163"/>
    <cellStyle name="40% - Accent2 3 2 6" xfId="2164"/>
    <cellStyle name="40% - Accent2 3 3" xfId="2165"/>
    <cellStyle name="40% - Accent2 3 3 2" xfId="2166"/>
    <cellStyle name="40% - Accent2 3 3 2 2" xfId="2167"/>
    <cellStyle name="40% - Accent2 3 3 2 2 2" xfId="2168"/>
    <cellStyle name="40% - Accent2 3 3 2 2 2 2" xfId="2169"/>
    <cellStyle name="40% - Accent2 3 3 2 2 3" xfId="2170"/>
    <cellStyle name="40% - Accent2 3 3 2 3" xfId="2171"/>
    <cellStyle name="40% - Accent2 3 3 2 3 2" xfId="2172"/>
    <cellStyle name="40% - Accent2 3 3 2 4" xfId="2173"/>
    <cellStyle name="40% - Accent2 3 3 3" xfId="2174"/>
    <cellStyle name="40% - Accent2 3 3 3 2" xfId="2175"/>
    <cellStyle name="40% - Accent2 3 3 3 2 2" xfId="2176"/>
    <cellStyle name="40% - Accent2 3 3 3 3" xfId="2177"/>
    <cellStyle name="40% - Accent2 3 3 4" xfId="2178"/>
    <cellStyle name="40% - Accent2 3 3 4 2" xfId="2179"/>
    <cellStyle name="40% - Accent2 3 3 5" xfId="2180"/>
    <cellStyle name="40% - Accent2 3 4" xfId="2181"/>
    <cellStyle name="40% - Accent2 3 4 2" xfId="2182"/>
    <cellStyle name="40% - Accent2 3 4 2 2" xfId="2183"/>
    <cellStyle name="40% - Accent2 3 4 2 2 2" xfId="2184"/>
    <cellStyle name="40% - Accent2 3 4 2 3" xfId="2185"/>
    <cellStyle name="40% - Accent2 3 4 3" xfId="2186"/>
    <cellStyle name="40% - Accent2 3 4 3 2" xfId="2187"/>
    <cellStyle name="40% - Accent2 3 4 4" xfId="2188"/>
    <cellStyle name="40% - Accent2 3 5" xfId="2189"/>
    <cellStyle name="40% - Accent2 3 5 2" xfId="2190"/>
    <cellStyle name="40% - Accent2 3 5 2 2" xfId="2191"/>
    <cellStyle name="40% - Accent2 3 5 3" xfId="2192"/>
    <cellStyle name="40% - Accent2 3 6" xfId="2193"/>
    <cellStyle name="40% - Accent2 3 6 2" xfId="2194"/>
    <cellStyle name="40% - Accent2 3 7" xfId="2195"/>
    <cellStyle name="40% - Accent2 4" xfId="2196"/>
    <cellStyle name="40% - Accent2 4 2" xfId="2197"/>
    <cellStyle name="40% - Accent2 4 2 2" xfId="2198"/>
    <cellStyle name="40% - Accent2 4 2 2 2" xfId="2199"/>
    <cellStyle name="40% - Accent2 4 2 2 2 2" xfId="2200"/>
    <cellStyle name="40% - Accent2 4 2 2 2 2 2" xfId="2201"/>
    <cellStyle name="40% - Accent2 4 2 2 2 3" xfId="2202"/>
    <cellStyle name="40% - Accent2 4 2 2 3" xfId="2203"/>
    <cellStyle name="40% - Accent2 4 2 2 3 2" xfId="2204"/>
    <cellStyle name="40% - Accent2 4 2 2 4" xfId="2205"/>
    <cellStyle name="40% - Accent2 4 2 3" xfId="2206"/>
    <cellStyle name="40% - Accent2 4 2 3 2" xfId="2207"/>
    <cellStyle name="40% - Accent2 4 2 3 2 2" xfId="2208"/>
    <cellStyle name="40% - Accent2 4 2 3 3" xfId="2209"/>
    <cellStyle name="40% - Accent2 4 2 4" xfId="2210"/>
    <cellStyle name="40% - Accent2 4 2 4 2" xfId="2211"/>
    <cellStyle name="40% - Accent2 4 2 5" xfId="2212"/>
    <cellStyle name="40% - Accent2 4 3" xfId="2213"/>
    <cellStyle name="40% - Accent2 4 3 2" xfId="2214"/>
    <cellStyle name="40% - Accent2 4 3 2 2" xfId="2215"/>
    <cellStyle name="40% - Accent2 4 3 2 2 2" xfId="2216"/>
    <cellStyle name="40% - Accent2 4 3 2 3" xfId="2217"/>
    <cellStyle name="40% - Accent2 4 3 3" xfId="2218"/>
    <cellStyle name="40% - Accent2 4 3 3 2" xfId="2219"/>
    <cellStyle name="40% - Accent2 4 3 4" xfId="2220"/>
    <cellStyle name="40% - Accent2 4 4" xfId="2221"/>
    <cellStyle name="40% - Accent2 4 4 2" xfId="2222"/>
    <cellStyle name="40% - Accent2 4 4 2 2" xfId="2223"/>
    <cellStyle name="40% - Accent2 4 4 3" xfId="2224"/>
    <cellStyle name="40% - Accent2 4 5" xfId="2225"/>
    <cellStyle name="40% - Accent2 4 5 2" xfId="2226"/>
    <cellStyle name="40% - Accent2 4 6" xfId="2227"/>
    <cellStyle name="40% - Accent2 5" xfId="2228"/>
    <cellStyle name="40% - Accent2 5 2" xfId="2229"/>
    <cellStyle name="40% - Accent2 5 2 2" xfId="2230"/>
    <cellStyle name="40% - Accent2 5 2 2 2" xfId="2231"/>
    <cellStyle name="40% - Accent2 5 2 2 2 2" xfId="2232"/>
    <cellStyle name="40% - Accent2 5 2 2 2 2 2" xfId="2233"/>
    <cellStyle name="40% - Accent2 5 2 2 2 3" xfId="2234"/>
    <cellStyle name="40% - Accent2 5 2 2 3" xfId="2235"/>
    <cellStyle name="40% - Accent2 5 2 2 3 2" xfId="2236"/>
    <cellStyle name="40% - Accent2 5 2 2 4" xfId="2237"/>
    <cellStyle name="40% - Accent2 5 2 3" xfId="2238"/>
    <cellStyle name="40% - Accent2 5 2 3 2" xfId="2239"/>
    <cellStyle name="40% - Accent2 5 2 3 2 2" xfId="2240"/>
    <cellStyle name="40% - Accent2 5 2 3 3" xfId="2241"/>
    <cellStyle name="40% - Accent2 5 2 4" xfId="2242"/>
    <cellStyle name="40% - Accent2 5 2 4 2" xfId="2243"/>
    <cellStyle name="40% - Accent2 5 2 5" xfId="2244"/>
    <cellStyle name="40% - Accent2 5 3" xfId="2245"/>
    <cellStyle name="40% - Accent2 5 3 2" xfId="2246"/>
    <cellStyle name="40% - Accent2 5 3 2 2" xfId="2247"/>
    <cellStyle name="40% - Accent2 5 3 2 2 2" xfId="2248"/>
    <cellStyle name="40% - Accent2 5 3 2 3" xfId="2249"/>
    <cellStyle name="40% - Accent2 5 3 3" xfId="2250"/>
    <cellStyle name="40% - Accent2 5 3 3 2" xfId="2251"/>
    <cellStyle name="40% - Accent2 5 3 4" xfId="2252"/>
    <cellStyle name="40% - Accent2 5 4" xfId="2253"/>
    <cellStyle name="40% - Accent2 5 4 2" xfId="2254"/>
    <cellStyle name="40% - Accent2 5 4 2 2" xfId="2255"/>
    <cellStyle name="40% - Accent2 5 4 3" xfId="2256"/>
    <cellStyle name="40% - Accent2 5 5" xfId="2257"/>
    <cellStyle name="40% - Accent2 5 5 2" xfId="2258"/>
    <cellStyle name="40% - Accent2 5 6" xfId="2259"/>
    <cellStyle name="40% - Accent2 6" xfId="2260"/>
    <cellStyle name="40% - Accent2 6 2" xfId="2261"/>
    <cellStyle name="40% - Accent2 6 2 2" xfId="2262"/>
    <cellStyle name="40% - Accent2 6 2 2 2" xfId="2263"/>
    <cellStyle name="40% - Accent2 6 2 2 2 2" xfId="2264"/>
    <cellStyle name="40% - Accent2 6 2 2 3" xfId="2265"/>
    <cellStyle name="40% - Accent2 6 2 3" xfId="2266"/>
    <cellStyle name="40% - Accent2 6 2 3 2" xfId="2267"/>
    <cellStyle name="40% - Accent2 6 2 4" xfId="2268"/>
    <cellStyle name="40% - Accent2 6 3" xfId="2269"/>
    <cellStyle name="40% - Accent2 6 3 2" xfId="2270"/>
    <cellStyle name="40% - Accent2 6 3 2 2" xfId="2271"/>
    <cellStyle name="40% - Accent2 6 3 3" xfId="2272"/>
    <cellStyle name="40% - Accent2 6 4" xfId="2273"/>
    <cellStyle name="40% - Accent2 6 4 2" xfId="2274"/>
    <cellStyle name="40% - Accent2 6 5" xfId="2275"/>
    <cellStyle name="40% - Accent2 7" xfId="2276"/>
    <cellStyle name="40% - Accent2 7 2" xfId="2277"/>
    <cellStyle name="40% - Accent2 7 2 2" xfId="2278"/>
    <cellStyle name="40% - Accent2 7 2 2 2" xfId="2279"/>
    <cellStyle name="40% - Accent2 7 2 3" xfId="2280"/>
    <cellStyle name="40% - Accent2 7 3" xfId="2281"/>
    <cellStyle name="40% - Accent2 7 3 2" xfId="2282"/>
    <cellStyle name="40% - Accent2 7 4" xfId="2283"/>
    <cellStyle name="40% - Accent2 8" xfId="2284"/>
    <cellStyle name="40% - Accent2 8 2" xfId="2285"/>
    <cellStyle name="40% - Accent2 8 2 2" xfId="2286"/>
    <cellStyle name="40% - Accent2 8 3" xfId="2287"/>
    <cellStyle name="40% - Accent2 9" xfId="2288"/>
    <cellStyle name="40% - Accent2 9 2" xfId="2289"/>
    <cellStyle name="40% - Accent3 10" xfId="2290"/>
    <cellStyle name="40% - Accent3 11" xfId="2291"/>
    <cellStyle name="40% - Accent3 2" xfId="70"/>
    <cellStyle name="40% - Accent3 2 2" xfId="2292"/>
    <cellStyle name="40% - Accent3 2 2 2" xfId="2293"/>
    <cellStyle name="40% - Accent3 2 2 2 2" xfId="2294"/>
    <cellStyle name="40% - Accent3 2 2 2 2 2" xfId="2295"/>
    <cellStyle name="40% - Accent3 2 2 2 2 2 2" xfId="2296"/>
    <cellStyle name="40% - Accent3 2 2 2 2 2 2 2" xfId="2297"/>
    <cellStyle name="40% - Accent3 2 2 2 2 2 3" xfId="2298"/>
    <cellStyle name="40% - Accent3 2 2 2 2 3" xfId="2299"/>
    <cellStyle name="40% - Accent3 2 2 2 2 3 2" xfId="2300"/>
    <cellStyle name="40% - Accent3 2 2 2 2 4" xfId="2301"/>
    <cellStyle name="40% - Accent3 2 2 2 3" xfId="2302"/>
    <cellStyle name="40% - Accent3 2 2 2 3 2" xfId="2303"/>
    <cellStyle name="40% - Accent3 2 2 2 3 2 2" xfId="2304"/>
    <cellStyle name="40% - Accent3 2 2 2 3 3" xfId="2305"/>
    <cellStyle name="40% - Accent3 2 2 2 4" xfId="2306"/>
    <cellStyle name="40% - Accent3 2 2 2 4 2" xfId="2307"/>
    <cellStyle name="40% - Accent3 2 2 2 5" xfId="2308"/>
    <cellStyle name="40% - Accent3 2 2 3" xfId="2309"/>
    <cellStyle name="40% - Accent3 2 2 3 2" xfId="2310"/>
    <cellStyle name="40% - Accent3 2 2 3 2 2" xfId="2311"/>
    <cellStyle name="40% - Accent3 2 2 3 2 2 2" xfId="2312"/>
    <cellStyle name="40% - Accent3 2 2 3 2 3" xfId="2313"/>
    <cellStyle name="40% - Accent3 2 2 3 3" xfId="2314"/>
    <cellStyle name="40% - Accent3 2 2 3 3 2" xfId="2315"/>
    <cellStyle name="40% - Accent3 2 2 3 4" xfId="2316"/>
    <cellStyle name="40% - Accent3 2 2 4" xfId="2317"/>
    <cellStyle name="40% - Accent3 2 2 4 2" xfId="2318"/>
    <cellStyle name="40% - Accent3 2 2 4 2 2" xfId="2319"/>
    <cellStyle name="40% - Accent3 2 2 4 3" xfId="2320"/>
    <cellStyle name="40% - Accent3 2 2 5" xfId="2321"/>
    <cellStyle name="40% - Accent3 2 2 5 2" xfId="2322"/>
    <cellStyle name="40% - Accent3 2 2 6" xfId="2323"/>
    <cellStyle name="40% - Accent3 2 3" xfId="2324"/>
    <cellStyle name="40% - Accent3 2 3 2" xfId="2325"/>
    <cellStyle name="40% - Accent3 2 3 2 2" xfId="2326"/>
    <cellStyle name="40% - Accent3 2 3 2 2 2" xfId="2327"/>
    <cellStyle name="40% - Accent3 2 3 2 2 2 2" xfId="2328"/>
    <cellStyle name="40% - Accent3 2 3 2 2 2 2 2" xfId="2329"/>
    <cellStyle name="40% - Accent3 2 3 2 2 2 3" xfId="2330"/>
    <cellStyle name="40% - Accent3 2 3 2 2 3" xfId="2331"/>
    <cellStyle name="40% - Accent3 2 3 2 2 3 2" xfId="2332"/>
    <cellStyle name="40% - Accent3 2 3 2 2 4" xfId="2333"/>
    <cellStyle name="40% - Accent3 2 3 2 3" xfId="2334"/>
    <cellStyle name="40% - Accent3 2 3 2 3 2" xfId="2335"/>
    <cellStyle name="40% - Accent3 2 3 2 3 2 2" xfId="2336"/>
    <cellStyle name="40% - Accent3 2 3 2 3 3" xfId="2337"/>
    <cellStyle name="40% - Accent3 2 3 2 4" xfId="2338"/>
    <cellStyle name="40% - Accent3 2 3 2 4 2" xfId="2339"/>
    <cellStyle name="40% - Accent3 2 3 2 5" xfId="2340"/>
    <cellStyle name="40% - Accent3 2 3 3" xfId="2341"/>
    <cellStyle name="40% - Accent3 2 3 3 2" xfId="2342"/>
    <cellStyle name="40% - Accent3 2 3 3 2 2" xfId="2343"/>
    <cellStyle name="40% - Accent3 2 3 3 2 2 2" xfId="2344"/>
    <cellStyle name="40% - Accent3 2 3 3 2 3" xfId="2345"/>
    <cellStyle name="40% - Accent3 2 3 3 3" xfId="2346"/>
    <cellStyle name="40% - Accent3 2 3 3 3 2" xfId="2347"/>
    <cellStyle name="40% - Accent3 2 3 3 4" xfId="2348"/>
    <cellStyle name="40% - Accent3 2 3 4" xfId="2349"/>
    <cellStyle name="40% - Accent3 2 3 4 2" xfId="2350"/>
    <cellStyle name="40% - Accent3 2 3 4 2 2" xfId="2351"/>
    <cellStyle name="40% - Accent3 2 3 4 3" xfId="2352"/>
    <cellStyle name="40% - Accent3 2 3 5" xfId="2353"/>
    <cellStyle name="40% - Accent3 2 3 5 2" xfId="2354"/>
    <cellStyle name="40% - Accent3 2 3 6" xfId="2355"/>
    <cellStyle name="40% - Accent3 2 4" xfId="2356"/>
    <cellStyle name="40% - Accent3 2 4 2" xfId="2357"/>
    <cellStyle name="40% - Accent3 2 4 2 2" xfId="2358"/>
    <cellStyle name="40% - Accent3 2 4 2 2 2" xfId="2359"/>
    <cellStyle name="40% - Accent3 2 4 2 2 2 2" xfId="2360"/>
    <cellStyle name="40% - Accent3 2 4 2 2 3" xfId="2361"/>
    <cellStyle name="40% - Accent3 2 4 2 3" xfId="2362"/>
    <cellStyle name="40% - Accent3 2 4 2 3 2" xfId="2363"/>
    <cellStyle name="40% - Accent3 2 4 2 4" xfId="2364"/>
    <cellStyle name="40% - Accent3 2 4 3" xfId="2365"/>
    <cellStyle name="40% - Accent3 2 4 3 2" xfId="2366"/>
    <cellStyle name="40% - Accent3 2 4 3 2 2" xfId="2367"/>
    <cellStyle name="40% - Accent3 2 4 3 3" xfId="2368"/>
    <cellStyle name="40% - Accent3 2 4 4" xfId="2369"/>
    <cellStyle name="40% - Accent3 2 4 4 2" xfId="2370"/>
    <cellStyle name="40% - Accent3 2 4 5" xfId="2371"/>
    <cellStyle name="40% - Accent3 2 5" xfId="2372"/>
    <cellStyle name="40% - Accent3 2 5 2" xfId="2373"/>
    <cellStyle name="40% - Accent3 2 5 2 2" xfId="2374"/>
    <cellStyle name="40% - Accent3 2 5 2 2 2" xfId="2375"/>
    <cellStyle name="40% - Accent3 2 5 2 3" xfId="2376"/>
    <cellStyle name="40% - Accent3 2 5 3" xfId="2377"/>
    <cellStyle name="40% - Accent3 2 5 3 2" xfId="2378"/>
    <cellStyle name="40% - Accent3 2 5 4" xfId="2379"/>
    <cellStyle name="40% - Accent3 2 6" xfId="2380"/>
    <cellStyle name="40% - Accent3 2 6 2" xfId="2381"/>
    <cellStyle name="40% - Accent3 2 6 2 2" xfId="2382"/>
    <cellStyle name="40% - Accent3 2 6 3" xfId="2383"/>
    <cellStyle name="40% - Accent3 2 7" xfId="2384"/>
    <cellStyle name="40% - Accent3 2 7 2" xfId="2385"/>
    <cellStyle name="40% - Accent3 2 8" xfId="2386"/>
    <cellStyle name="40% - Accent3 3" xfId="2387"/>
    <cellStyle name="40% - Accent3 3 2" xfId="2388"/>
    <cellStyle name="40% - Accent3 3 2 2" xfId="2389"/>
    <cellStyle name="40% - Accent3 3 2 2 2" xfId="2390"/>
    <cellStyle name="40% - Accent3 3 2 2 2 2" xfId="2391"/>
    <cellStyle name="40% - Accent3 3 2 2 2 2 2" xfId="2392"/>
    <cellStyle name="40% - Accent3 3 2 2 2 2 2 2" xfId="2393"/>
    <cellStyle name="40% - Accent3 3 2 2 2 2 3" xfId="2394"/>
    <cellStyle name="40% - Accent3 3 2 2 2 3" xfId="2395"/>
    <cellStyle name="40% - Accent3 3 2 2 2 3 2" xfId="2396"/>
    <cellStyle name="40% - Accent3 3 2 2 2 4" xfId="2397"/>
    <cellStyle name="40% - Accent3 3 2 2 3" xfId="2398"/>
    <cellStyle name="40% - Accent3 3 2 2 3 2" xfId="2399"/>
    <cellStyle name="40% - Accent3 3 2 2 3 2 2" xfId="2400"/>
    <cellStyle name="40% - Accent3 3 2 2 3 3" xfId="2401"/>
    <cellStyle name="40% - Accent3 3 2 2 4" xfId="2402"/>
    <cellStyle name="40% - Accent3 3 2 2 4 2" xfId="2403"/>
    <cellStyle name="40% - Accent3 3 2 2 5" xfId="2404"/>
    <cellStyle name="40% - Accent3 3 2 3" xfId="2405"/>
    <cellStyle name="40% - Accent3 3 2 3 2" xfId="2406"/>
    <cellStyle name="40% - Accent3 3 2 3 2 2" xfId="2407"/>
    <cellStyle name="40% - Accent3 3 2 3 2 2 2" xfId="2408"/>
    <cellStyle name="40% - Accent3 3 2 3 2 3" xfId="2409"/>
    <cellStyle name="40% - Accent3 3 2 3 3" xfId="2410"/>
    <cellStyle name="40% - Accent3 3 2 3 3 2" xfId="2411"/>
    <cellStyle name="40% - Accent3 3 2 3 4" xfId="2412"/>
    <cellStyle name="40% - Accent3 3 2 4" xfId="2413"/>
    <cellStyle name="40% - Accent3 3 2 4 2" xfId="2414"/>
    <cellStyle name="40% - Accent3 3 2 4 2 2" xfId="2415"/>
    <cellStyle name="40% - Accent3 3 2 4 3" xfId="2416"/>
    <cellStyle name="40% - Accent3 3 2 5" xfId="2417"/>
    <cellStyle name="40% - Accent3 3 2 5 2" xfId="2418"/>
    <cellStyle name="40% - Accent3 3 2 6" xfId="2419"/>
    <cellStyle name="40% - Accent3 3 3" xfId="2420"/>
    <cellStyle name="40% - Accent3 3 3 2" xfId="2421"/>
    <cellStyle name="40% - Accent3 3 3 2 2" xfId="2422"/>
    <cellStyle name="40% - Accent3 3 3 2 2 2" xfId="2423"/>
    <cellStyle name="40% - Accent3 3 3 2 2 2 2" xfId="2424"/>
    <cellStyle name="40% - Accent3 3 3 2 2 3" xfId="2425"/>
    <cellStyle name="40% - Accent3 3 3 2 3" xfId="2426"/>
    <cellStyle name="40% - Accent3 3 3 2 3 2" xfId="2427"/>
    <cellStyle name="40% - Accent3 3 3 2 4" xfId="2428"/>
    <cellStyle name="40% - Accent3 3 3 3" xfId="2429"/>
    <cellStyle name="40% - Accent3 3 3 3 2" xfId="2430"/>
    <cellStyle name="40% - Accent3 3 3 3 2 2" xfId="2431"/>
    <cellStyle name="40% - Accent3 3 3 3 3" xfId="2432"/>
    <cellStyle name="40% - Accent3 3 3 4" xfId="2433"/>
    <cellStyle name="40% - Accent3 3 3 4 2" xfId="2434"/>
    <cellStyle name="40% - Accent3 3 3 5" xfId="2435"/>
    <cellStyle name="40% - Accent3 3 4" xfId="2436"/>
    <cellStyle name="40% - Accent3 3 4 2" xfId="2437"/>
    <cellStyle name="40% - Accent3 3 4 2 2" xfId="2438"/>
    <cellStyle name="40% - Accent3 3 4 2 2 2" xfId="2439"/>
    <cellStyle name="40% - Accent3 3 4 2 3" xfId="2440"/>
    <cellStyle name="40% - Accent3 3 4 3" xfId="2441"/>
    <cellStyle name="40% - Accent3 3 4 3 2" xfId="2442"/>
    <cellStyle name="40% - Accent3 3 4 4" xfId="2443"/>
    <cellStyle name="40% - Accent3 3 5" xfId="2444"/>
    <cellStyle name="40% - Accent3 3 5 2" xfId="2445"/>
    <cellStyle name="40% - Accent3 3 5 2 2" xfId="2446"/>
    <cellStyle name="40% - Accent3 3 5 3" xfId="2447"/>
    <cellStyle name="40% - Accent3 3 6" xfId="2448"/>
    <cellStyle name="40% - Accent3 3 6 2" xfId="2449"/>
    <cellStyle name="40% - Accent3 3 7" xfId="2450"/>
    <cellStyle name="40% - Accent3 4" xfId="2451"/>
    <cellStyle name="40% - Accent3 4 2" xfId="2452"/>
    <cellStyle name="40% - Accent3 4 2 2" xfId="2453"/>
    <cellStyle name="40% - Accent3 4 2 2 2" xfId="2454"/>
    <cellStyle name="40% - Accent3 4 2 2 2 2" xfId="2455"/>
    <cellStyle name="40% - Accent3 4 2 2 2 2 2" xfId="2456"/>
    <cellStyle name="40% - Accent3 4 2 2 2 3" xfId="2457"/>
    <cellStyle name="40% - Accent3 4 2 2 3" xfId="2458"/>
    <cellStyle name="40% - Accent3 4 2 2 3 2" xfId="2459"/>
    <cellStyle name="40% - Accent3 4 2 2 4" xfId="2460"/>
    <cellStyle name="40% - Accent3 4 2 3" xfId="2461"/>
    <cellStyle name="40% - Accent3 4 2 3 2" xfId="2462"/>
    <cellStyle name="40% - Accent3 4 2 3 2 2" xfId="2463"/>
    <cellStyle name="40% - Accent3 4 2 3 3" xfId="2464"/>
    <cellStyle name="40% - Accent3 4 2 4" xfId="2465"/>
    <cellStyle name="40% - Accent3 4 2 4 2" xfId="2466"/>
    <cellStyle name="40% - Accent3 4 2 5" xfId="2467"/>
    <cellStyle name="40% - Accent3 4 3" xfId="2468"/>
    <cellStyle name="40% - Accent3 4 3 2" xfId="2469"/>
    <cellStyle name="40% - Accent3 4 3 2 2" xfId="2470"/>
    <cellStyle name="40% - Accent3 4 3 2 2 2" xfId="2471"/>
    <cellStyle name="40% - Accent3 4 3 2 3" xfId="2472"/>
    <cellStyle name="40% - Accent3 4 3 3" xfId="2473"/>
    <cellStyle name="40% - Accent3 4 3 3 2" xfId="2474"/>
    <cellStyle name="40% - Accent3 4 3 4" xfId="2475"/>
    <cellStyle name="40% - Accent3 4 4" xfId="2476"/>
    <cellStyle name="40% - Accent3 4 4 2" xfId="2477"/>
    <cellStyle name="40% - Accent3 4 4 2 2" xfId="2478"/>
    <cellStyle name="40% - Accent3 4 4 3" xfId="2479"/>
    <cellStyle name="40% - Accent3 4 5" xfId="2480"/>
    <cellStyle name="40% - Accent3 4 5 2" xfId="2481"/>
    <cellStyle name="40% - Accent3 4 6" xfId="2482"/>
    <cellStyle name="40% - Accent3 5" xfId="2483"/>
    <cellStyle name="40% - Accent3 5 2" xfId="2484"/>
    <cellStyle name="40% - Accent3 5 2 2" xfId="2485"/>
    <cellStyle name="40% - Accent3 5 2 2 2" xfId="2486"/>
    <cellStyle name="40% - Accent3 5 2 2 2 2" xfId="2487"/>
    <cellStyle name="40% - Accent3 5 2 2 2 2 2" xfId="2488"/>
    <cellStyle name="40% - Accent3 5 2 2 2 3" xfId="2489"/>
    <cellStyle name="40% - Accent3 5 2 2 3" xfId="2490"/>
    <cellStyle name="40% - Accent3 5 2 2 3 2" xfId="2491"/>
    <cellStyle name="40% - Accent3 5 2 2 4" xfId="2492"/>
    <cellStyle name="40% - Accent3 5 2 3" xfId="2493"/>
    <cellStyle name="40% - Accent3 5 2 3 2" xfId="2494"/>
    <cellStyle name="40% - Accent3 5 2 3 2 2" xfId="2495"/>
    <cellStyle name="40% - Accent3 5 2 3 3" xfId="2496"/>
    <cellStyle name="40% - Accent3 5 2 4" xfId="2497"/>
    <cellStyle name="40% - Accent3 5 2 4 2" xfId="2498"/>
    <cellStyle name="40% - Accent3 5 2 5" xfId="2499"/>
    <cellStyle name="40% - Accent3 5 3" xfId="2500"/>
    <cellStyle name="40% - Accent3 5 3 2" xfId="2501"/>
    <cellStyle name="40% - Accent3 5 3 2 2" xfId="2502"/>
    <cellStyle name="40% - Accent3 5 3 2 2 2" xfId="2503"/>
    <cellStyle name="40% - Accent3 5 3 2 3" xfId="2504"/>
    <cellStyle name="40% - Accent3 5 3 3" xfId="2505"/>
    <cellStyle name="40% - Accent3 5 3 3 2" xfId="2506"/>
    <cellStyle name="40% - Accent3 5 3 4" xfId="2507"/>
    <cellStyle name="40% - Accent3 5 4" xfId="2508"/>
    <cellStyle name="40% - Accent3 5 4 2" xfId="2509"/>
    <cellStyle name="40% - Accent3 5 4 2 2" xfId="2510"/>
    <cellStyle name="40% - Accent3 5 4 3" xfId="2511"/>
    <cellStyle name="40% - Accent3 5 5" xfId="2512"/>
    <cellStyle name="40% - Accent3 5 5 2" xfId="2513"/>
    <cellStyle name="40% - Accent3 5 6" xfId="2514"/>
    <cellStyle name="40% - Accent3 6" xfId="2515"/>
    <cellStyle name="40% - Accent3 6 2" xfId="2516"/>
    <cellStyle name="40% - Accent3 6 2 2" xfId="2517"/>
    <cellStyle name="40% - Accent3 6 2 2 2" xfId="2518"/>
    <cellStyle name="40% - Accent3 6 2 2 2 2" xfId="2519"/>
    <cellStyle name="40% - Accent3 6 2 2 3" xfId="2520"/>
    <cellStyle name="40% - Accent3 6 2 3" xfId="2521"/>
    <cellStyle name="40% - Accent3 6 2 3 2" xfId="2522"/>
    <cellStyle name="40% - Accent3 6 2 4" xfId="2523"/>
    <cellStyle name="40% - Accent3 6 3" xfId="2524"/>
    <cellStyle name="40% - Accent3 6 3 2" xfId="2525"/>
    <cellStyle name="40% - Accent3 6 3 2 2" xfId="2526"/>
    <cellStyle name="40% - Accent3 6 3 3" xfId="2527"/>
    <cellStyle name="40% - Accent3 6 4" xfId="2528"/>
    <cellStyle name="40% - Accent3 6 4 2" xfId="2529"/>
    <cellStyle name="40% - Accent3 6 5" xfId="2530"/>
    <cellStyle name="40% - Accent3 7" xfId="2531"/>
    <cellStyle name="40% - Accent3 7 2" xfId="2532"/>
    <cellStyle name="40% - Accent3 7 2 2" xfId="2533"/>
    <cellStyle name="40% - Accent3 7 2 2 2" xfId="2534"/>
    <cellStyle name="40% - Accent3 7 2 3" xfId="2535"/>
    <cellStyle name="40% - Accent3 7 3" xfId="2536"/>
    <cellStyle name="40% - Accent3 7 3 2" xfId="2537"/>
    <cellStyle name="40% - Accent3 7 4" xfId="2538"/>
    <cellStyle name="40% - Accent3 8" xfId="2539"/>
    <cellStyle name="40% - Accent3 8 2" xfId="2540"/>
    <cellStyle name="40% - Accent3 8 2 2" xfId="2541"/>
    <cellStyle name="40% - Accent3 8 3" xfId="2542"/>
    <cellStyle name="40% - Accent3 9" xfId="2543"/>
    <cellStyle name="40% - Accent3 9 2" xfId="2544"/>
    <cellStyle name="40% - Accent4 10" xfId="2545"/>
    <cellStyle name="40% - Accent4 11" xfId="2546"/>
    <cellStyle name="40% - Accent4 2" xfId="71"/>
    <cellStyle name="40% - Accent4 2 2" xfId="2547"/>
    <cellStyle name="40% - Accent4 2 2 2" xfId="2548"/>
    <cellStyle name="40% - Accent4 2 2 2 2" xfId="2549"/>
    <cellStyle name="40% - Accent4 2 2 2 2 2" xfId="2550"/>
    <cellStyle name="40% - Accent4 2 2 2 2 2 2" xfId="2551"/>
    <cellStyle name="40% - Accent4 2 2 2 2 2 2 2" xfId="2552"/>
    <cellStyle name="40% - Accent4 2 2 2 2 2 3" xfId="2553"/>
    <cellStyle name="40% - Accent4 2 2 2 2 3" xfId="2554"/>
    <cellStyle name="40% - Accent4 2 2 2 2 3 2" xfId="2555"/>
    <cellStyle name="40% - Accent4 2 2 2 2 4" xfId="2556"/>
    <cellStyle name="40% - Accent4 2 2 2 3" xfId="2557"/>
    <cellStyle name="40% - Accent4 2 2 2 3 2" xfId="2558"/>
    <cellStyle name="40% - Accent4 2 2 2 3 2 2" xfId="2559"/>
    <cellStyle name="40% - Accent4 2 2 2 3 3" xfId="2560"/>
    <cellStyle name="40% - Accent4 2 2 2 4" xfId="2561"/>
    <cellStyle name="40% - Accent4 2 2 2 4 2" xfId="2562"/>
    <cellStyle name="40% - Accent4 2 2 2 5" xfId="2563"/>
    <cellStyle name="40% - Accent4 2 2 3" xfId="2564"/>
    <cellStyle name="40% - Accent4 2 2 3 2" xfId="2565"/>
    <cellStyle name="40% - Accent4 2 2 3 2 2" xfId="2566"/>
    <cellStyle name="40% - Accent4 2 2 3 2 2 2" xfId="2567"/>
    <cellStyle name="40% - Accent4 2 2 3 2 3" xfId="2568"/>
    <cellStyle name="40% - Accent4 2 2 3 3" xfId="2569"/>
    <cellStyle name="40% - Accent4 2 2 3 3 2" xfId="2570"/>
    <cellStyle name="40% - Accent4 2 2 3 4" xfId="2571"/>
    <cellStyle name="40% - Accent4 2 2 4" xfId="2572"/>
    <cellStyle name="40% - Accent4 2 2 4 2" xfId="2573"/>
    <cellStyle name="40% - Accent4 2 2 4 2 2" xfId="2574"/>
    <cellStyle name="40% - Accent4 2 2 4 3" xfId="2575"/>
    <cellStyle name="40% - Accent4 2 2 5" xfId="2576"/>
    <cellStyle name="40% - Accent4 2 2 5 2" xfId="2577"/>
    <cellStyle name="40% - Accent4 2 2 6" xfId="2578"/>
    <cellStyle name="40% - Accent4 2 3" xfId="2579"/>
    <cellStyle name="40% - Accent4 2 3 2" xfId="2580"/>
    <cellStyle name="40% - Accent4 2 3 2 2" xfId="2581"/>
    <cellStyle name="40% - Accent4 2 3 2 2 2" xfId="2582"/>
    <cellStyle name="40% - Accent4 2 3 2 2 2 2" xfId="2583"/>
    <cellStyle name="40% - Accent4 2 3 2 2 2 2 2" xfId="2584"/>
    <cellStyle name="40% - Accent4 2 3 2 2 2 3" xfId="2585"/>
    <cellStyle name="40% - Accent4 2 3 2 2 3" xfId="2586"/>
    <cellStyle name="40% - Accent4 2 3 2 2 3 2" xfId="2587"/>
    <cellStyle name="40% - Accent4 2 3 2 2 4" xfId="2588"/>
    <cellStyle name="40% - Accent4 2 3 2 3" xfId="2589"/>
    <cellStyle name="40% - Accent4 2 3 2 3 2" xfId="2590"/>
    <cellStyle name="40% - Accent4 2 3 2 3 2 2" xfId="2591"/>
    <cellStyle name="40% - Accent4 2 3 2 3 3" xfId="2592"/>
    <cellStyle name="40% - Accent4 2 3 2 4" xfId="2593"/>
    <cellStyle name="40% - Accent4 2 3 2 4 2" xfId="2594"/>
    <cellStyle name="40% - Accent4 2 3 2 5" xfId="2595"/>
    <cellStyle name="40% - Accent4 2 3 3" xfId="2596"/>
    <cellStyle name="40% - Accent4 2 3 3 2" xfId="2597"/>
    <cellStyle name="40% - Accent4 2 3 3 2 2" xfId="2598"/>
    <cellStyle name="40% - Accent4 2 3 3 2 2 2" xfId="2599"/>
    <cellStyle name="40% - Accent4 2 3 3 2 3" xfId="2600"/>
    <cellStyle name="40% - Accent4 2 3 3 3" xfId="2601"/>
    <cellStyle name="40% - Accent4 2 3 3 3 2" xfId="2602"/>
    <cellStyle name="40% - Accent4 2 3 3 4" xfId="2603"/>
    <cellStyle name="40% - Accent4 2 3 4" xfId="2604"/>
    <cellStyle name="40% - Accent4 2 3 4 2" xfId="2605"/>
    <cellStyle name="40% - Accent4 2 3 4 2 2" xfId="2606"/>
    <cellStyle name="40% - Accent4 2 3 4 3" xfId="2607"/>
    <cellStyle name="40% - Accent4 2 3 5" xfId="2608"/>
    <cellStyle name="40% - Accent4 2 3 5 2" xfId="2609"/>
    <cellStyle name="40% - Accent4 2 3 6" xfId="2610"/>
    <cellStyle name="40% - Accent4 2 4" xfId="2611"/>
    <cellStyle name="40% - Accent4 2 4 2" xfId="2612"/>
    <cellStyle name="40% - Accent4 2 4 2 2" xfId="2613"/>
    <cellStyle name="40% - Accent4 2 4 2 2 2" xfId="2614"/>
    <cellStyle name="40% - Accent4 2 4 2 2 2 2" xfId="2615"/>
    <cellStyle name="40% - Accent4 2 4 2 2 3" xfId="2616"/>
    <cellStyle name="40% - Accent4 2 4 2 3" xfId="2617"/>
    <cellStyle name="40% - Accent4 2 4 2 3 2" xfId="2618"/>
    <cellStyle name="40% - Accent4 2 4 2 4" xfId="2619"/>
    <cellStyle name="40% - Accent4 2 4 3" xfId="2620"/>
    <cellStyle name="40% - Accent4 2 4 3 2" xfId="2621"/>
    <cellStyle name="40% - Accent4 2 4 3 2 2" xfId="2622"/>
    <cellStyle name="40% - Accent4 2 4 3 3" xfId="2623"/>
    <cellStyle name="40% - Accent4 2 4 4" xfId="2624"/>
    <cellStyle name="40% - Accent4 2 4 4 2" xfId="2625"/>
    <cellStyle name="40% - Accent4 2 4 5" xfId="2626"/>
    <cellStyle name="40% - Accent4 2 5" xfId="2627"/>
    <cellStyle name="40% - Accent4 2 5 2" xfId="2628"/>
    <cellStyle name="40% - Accent4 2 5 2 2" xfId="2629"/>
    <cellStyle name="40% - Accent4 2 5 2 2 2" xfId="2630"/>
    <cellStyle name="40% - Accent4 2 5 2 3" xfId="2631"/>
    <cellStyle name="40% - Accent4 2 5 3" xfId="2632"/>
    <cellStyle name="40% - Accent4 2 5 3 2" xfId="2633"/>
    <cellStyle name="40% - Accent4 2 5 4" xfId="2634"/>
    <cellStyle name="40% - Accent4 2 6" xfId="2635"/>
    <cellStyle name="40% - Accent4 2 6 2" xfId="2636"/>
    <cellStyle name="40% - Accent4 2 6 2 2" xfId="2637"/>
    <cellStyle name="40% - Accent4 2 6 3" xfId="2638"/>
    <cellStyle name="40% - Accent4 2 7" xfId="2639"/>
    <cellStyle name="40% - Accent4 2 7 2" xfId="2640"/>
    <cellStyle name="40% - Accent4 2 8" xfId="2641"/>
    <cellStyle name="40% - Accent4 3" xfId="2642"/>
    <cellStyle name="40% - Accent4 3 2" xfId="2643"/>
    <cellStyle name="40% - Accent4 3 2 2" xfId="2644"/>
    <cellStyle name="40% - Accent4 3 2 2 2" xfId="2645"/>
    <cellStyle name="40% - Accent4 3 2 2 2 2" xfId="2646"/>
    <cellStyle name="40% - Accent4 3 2 2 2 2 2" xfId="2647"/>
    <cellStyle name="40% - Accent4 3 2 2 2 2 2 2" xfId="2648"/>
    <cellStyle name="40% - Accent4 3 2 2 2 2 3" xfId="2649"/>
    <cellStyle name="40% - Accent4 3 2 2 2 3" xfId="2650"/>
    <cellStyle name="40% - Accent4 3 2 2 2 3 2" xfId="2651"/>
    <cellStyle name="40% - Accent4 3 2 2 2 4" xfId="2652"/>
    <cellStyle name="40% - Accent4 3 2 2 3" xfId="2653"/>
    <cellStyle name="40% - Accent4 3 2 2 3 2" xfId="2654"/>
    <cellStyle name="40% - Accent4 3 2 2 3 2 2" xfId="2655"/>
    <cellStyle name="40% - Accent4 3 2 2 3 3" xfId="2656"/>
    <cellStyle name="40% - Accent4 3 2 2 4" xfId="2657"/>
    <cellStyle name="40% - Accent4 3 2 2 4 2" xfId="2658"/>
    <cellStyle name="40% - Accent4 3 2 2 5" xfId="2659"/>
    <cellStyle name="40% - Accent4 3 2 3" xfId="2660"/>
    <cellStyle name="40% - Accent4 3 2 3 2" xfId="2661"/>
    <cellStyle name="40% - Accent4 3 2 3 2 2" xfId="2662"/>
    <cellStyle name="40% - Accent4 3 2 3 2 2 2" xfId="2663"/>
    <cellStyle name="40% - Accent4 3 2 3 2 3" xfId="2664"/>
    <cellStyle name="40% - Accent4 3 2 3 3" xfId="2665"/>
    <cellStyle name="40% - Accent4 3 2 3 3 2" xfId="2666"/>
    <cellStyle name="40% - Accent4 3 2 3 4" xfId="2667"/>
    <cellStyle name="40% - Accent4 3 2 4" xfId="2668"/>
    <cellStyle name="40% - Accent4 3 2 4 2" xfId="2669"/>
    <cellStyle name="40% - Accent4 3 2 4 2 2" xfId="2670"/>
    <cellStyle name="40% - Accent4 3 2 4 3" xfId="2671"/>
    <cellStyle name="40% - Accent4 3 2 5" xfId="2672"/>
    <cellStyle name="40% - Accent4 3 2 5 2" xfId="2673"/>
    <cellStyle name="40% - Accent4 3 2 6" xfId="2674"/>
    <cellStyle name="40% - Accent4 3 3" xfId="2675"/>
    <cellStyle name="40% - Accent4 3 3 2" xfId="2676"/>
    <cellStyle name="40% - Accent4 3 3 2 2" xfId="2677"/>
    <cellStyle name="40% - Accent4 3 3 2 2 2" xfId="2678"/>
    <cellStyle name="40% - Accent4 3 3 2 2 2 2" xfId="2679"/>
    <cellStyle name="40% - Accent4 3 3 2 2 3" xfId="2680"/>
    <cellStyle name="40% - Accent4 3 3 2 3" xfId="2681"/>
    <cellStyle name="40% - Accent4 3 3 2 3 2" xfId="2682"/>
    <cellStyle name="40% - Accent4 3 3 2 4" xfId="2683"/>
    <cellStyle name="40% - Accent4 3 3 3" xfId="2684"/>
    <cellStyle name="40% - Accent4 3 3 3 2" xfId="2685"/>
    <cellStyle name="40% - Accent4 3 3 3 2 2" xfId="2686"/>
    <cellStyle name="40% - Accent4 3 3 3 3" xfId="2687"/>
    <cellStyle name="40% - Accent4 3 3 4" xfId="2688"/>
    <cellStyle name="40% - Accent4 3 3 4 2" xfId="2689"/>
    <cellStyle name="40% - Accent4 3 3 5" xfId="2690"/>
    <cellStyle name="40% - Accent4 3 4" xfId="2691"/>
    <cellStyle name="40% - Accent4 3 4 2" xfId="2692"/>
    <cellStyle name="40% - Accent4 3 4 2 2" xfId="2693"/>
    <cellStyle name="40% - Accent4 3 4 2 2 2" xfId="2694"/>
    <cellStyle name="40% - Accent4 3 4 2 3" xfId="2695"/>
    <cellStyle name="40% - Accent4 3 4 3" xfId="2696"/>
    <cellStyle name="40% - Accent4 3 4 3 2" xfId="2697"/>
    <cellStyle name="40% - Accent4 3 4 4" xfId="2698"/>
    <cellStyle name="40% - Accent4 3 5" xfId="2699"/>
    <cellStyle name="40% - Accent4 3 5 2" xfId="2700"/>
    <cellStyle name="40% - Accent4 3 5 2 2" xfId="2701"/>
    <cellStyle name="40% - Accent4 3 5 3" xfId="2702"/>
    <cellStyle name="40% - Accent4 3 6" xfId="2703"/>
    <cellStyle name="40% - Accent4 3 6 2" xfId="2704"/>
    <cellStyle name="40% - Accent4 3 7" xfId="2705"/>
    <cellStyle name="40% - Accent4 4" xfId="2706"/>
    <cellStyle name="40% - Accent4 4 2" xfId="2707"/>
    <cellStyle name="40% - Accent4 4 2 2" xfId="2708"/>
    <cellStyle name="40% - Accent4 4 2 2 2" xfId="2709"/>
    <cellStyle name="40% - Accent4 4 2 2 2 2" xfId="2710"/>
    <cellStyle name="40% - Accent4 4 2 2 2 2 2" xfId="2711"/>
    <cellStyle name="40% - Accent4 4 2 2 2 3" xfId="2712"/>
    <cellStyle name="40% - Accent4 4 2 2 3" xfId="2713"/>
    <cellStyle name="40% - Accent4 4 2 2 3 2" xfId="2714"/>
    <cellStyle name="40% - Accent4 4 2 2 4" xfId="2715"/>
    <cellStyle name="40% - Accent4 4 2 3" xfId="2716"/>
    <cellStyle name="40% - Accent4 4 2 3 2" xfId="2717"/>
    <cellStyle name="40% - Accent4 4 2 3 2 2" xfId="2718"/>
    <cellStyle name="40% - Accent4 4 2 3 3" xfId="2719"/>
    <cellStyle name="40% - Accent4 4 2 4" xfId="2720"/>
    <cellStyle name="40% - Accent4 4 2 4 2" xfId="2721"/>
    <cellStyle name="40% - Accent4 4 2 5" xfId="2722"/>
    <cellStyle name="40% - Accent4 4 3" xfId="2723"/>
    <cellStyle name="40% - Accent4 4 3 2" xfId="2724"/>
    <cellStyle name="40% - Accent4 4 3 2 2" xfId="2725"/>
    <cellStyle name="40% - Accent4 4 3 2 2 2" xfId="2726"/>
    <cellStyle name="40% - Accent4 4 3 2 3" xfId="2727"/>
    <cellStyle name="40% - Accent4 4 3 3" xfId="2728"/>
    <cellStyle name="40% - Accent4 4 3 3 2" xfId="2729"/>
    <cellStyle name="40% - Accent4 4 3 4" xfId="2730"/>
    <cellStyle name="40% - Accent4 4 4" xfId="2731"/>
    <cellStyle name="40% - Accent4 4 4 2" xfId="2732"/>
    <cellStyle name="40% - Accent4 4 4 2 2" xfId="2733"/>
    <cellStyle name="40% - Accent4 4 4 3" xfId="2734"/>
    <cellStyle name="40% - Accent4 4 5" xfId="2735"/>
    <cellStyle name="40% - Accent4 4 5 2" xfId="2736"/>
    <cellStyle name="40% - Accent4 4 6" xfId="2737"/>
    <cellStyle name="40% - Accent4 5" xfId="2738"/>
    <cellStyle name="40% - Accent4 5 2" xfId="2739"/>
    <cellStyle name="40% - Accent4 5 2 2" xfId="2740"/>
    <cellStyle name="40% - Accent4 5 2 2 2" xfId="2741"/>
    <cellStyle name="40% - Accent4 5 2 2 2 2" xfId="2742"/>
    <cellStyle name="40% - Accent4 5 2 2 2 2 2" xfId="2743"/>
    <cellStyle name="40% - Accent4 5 2 2 2 3" xfId="2744"/>
    <cellStyle name="40% - Accent4 5 2 2 3" xfId="2745"/>
    <cellStyle name="40% - Accent4 5 2 2 3 2" xfId="2746"/>
    <cellStyle name="40% - Accent4 5 2 2 4" xfId="2747"/>
    <cellStyle name="40% - Accent4 5 2 3" xfId="2748"/>
    <cellStyle name="40% - Accent4 5 2 3 2" xfId="2749"/>
    <cellStyle name="40% - Accent4 5 2 3 2 2" xfId="2750"/>
    <cellStyle name="40% - Accent4 5 2 3 3" xfId="2751"/>
    <cellStyle name="40% - Accent4 5 2 4" xfId="2752"/>
    <cellStyle name="40% - Accent4 5 2 4 2" xfId="2753"/>
    <cellStyle name="40% - Accent4 5 2 5" xfId="2754"/>
    <cellStyle name="40% - Accent4 5 3" xfId="2755"/>
    <cellStyle name="40% - Accent4 5 3 2" xfId="2756"/>
    <cellStyle name="40% - Accent4 5 3 2 2" xfId="2757"/>
    <cellStyle name="40% - Accent4 5 3 2 2 2" xfId="2758"/>
    <cellStyle name="40% - Accent4 5 3 2 3" xfId="2759"/>
    <cellStyle name="40% - Accent4 5 3 3" xfId="2760"/>
    <cellStyle name="40% - Accent4 5 3 3 2" xfId="2761"/>
    <cellStyle name="40% - Accent4 5 3 4" xfId="2762"/>
    <cellStyle name="40% - Accent4 5 4" xfId="2763"/>
    <cellStyle name="40% - Accent4 5 4 2" xfId="2764"/>
    <cellStyle name="40% - Accent4 5 4 2 2" xfId="2765"/>
    <cellStyle name="40% - Accent4 5 4 3" xfId="2766"/>
    <cellStyle name="40% - Accent4 5 5" xfId="2767"/>
    <cellStyle name="40% - Accent4 5 5 2" xfId="2768"/>
    <cellStyle name="40% - Accent4 5 6" xfId="2769"/>
    <cellStyle name="40% - Accent4 6" xfId="2770"/>
    <cellStyle name="40% - Accent4 6 2" xfId="2771"/>
    <cellStyle name="40% - Accent4 6 2 2" xfId="2772"/>
    <cellStyle name="40% - Accent4 6 2 2 2" xfId="2773"/>
    <cellStyle name="40% - Accent4 6 2 2 2 2" xfId="2774"/>
    <cellStyle name="40% - Accent4 6 2 2 3" xfId="2775"/>
    <cellStyle name="40% - Accent4 6 2 3" xfId="2776"/>
    <cellStyle name="40% - Accent4 6 2 3 2" xfId="2777"/>
    <cellStyle name="40% - Accent4 6 2 4" xfId="2778"/>
    <cellStyle name="40% - Accent4 6 3" xfId="2779"/>
    <cellStyle name="40% - Accent4 6 3 2" xfId="2780"/>
    <cellStyle name="40% - Accent4 6 3 2 2" xfId="2781"/>
    <cellStyle name="40% - Accent4 6 3 3" xfId="2782"/>
    <cellStyle name="40% - Accent4 6 4" xfId="2783"/>
    <cellStyle name="40% - Accent4 6 4 2" xfId="2784"/>
    <cellStyle name="40% - Accent4 6 5" xfId="2785"/>
    <cellStyle name="40% - Accent4 7" xfId="2786"/>
    <cellStyle name="40% - Accent4 7 2" xfId="2787"/>
    <cellStyle name="40% - Accent4 7 2 2" xfId="2788"/>
    <cellStyle name="40% - Accent4 7 2 2 2" xfId="2789"/>
    <cellStyle name="40% - Accent4 7 2 3" xfId="2790"/>
    <cellStyle name="40% - Accent4 7 3" xfId="2791"/>
    <cellStyle name="40% - Accent4 7 3 2" xfId="2792"/>
    <cellStyle name="40% - Accent4 7 4" xfId="2793"/>
    <cellStyle name="40% - Accent4 8" xfId="2794"/>
    <cellStyle name="40% - Accent4 8 2" xfId="2795"/>
    <cellStyle name="40% - Accent4 8 2 2" xfId="2796"/>
    <cellStyle name="40% - Accent4 8 3" xfId="2797"/>
    <cellStyle name="40% - Accent4 9" xfId="2798"/>
    <cellStyle name="40% - Accent4 9 2" xfId="2799"/>
    <cellStyle name="40% - Accent5 10" xfId="2800"/>
    <cellStyle name="40% - Accent5 11" xfId="2801"/>
    <cellStyle name="40% - Accent5 2" xfId="72"/>
    <cellStyle name="40% - Accent5 2 2" xfId="2802"/>
    <cellStyle name="40% - Accent5 2 2 2" xfId="2803"/>
    <cellStyle name="40% - Accent5 2 2 2 2" xfId="2804"/>
    <cellStyle name="40% - Accent5 2 2 2 2 2" xfId="2805"/>
    <cellStyle name="40% - Accent5 2 2 2 2 2 2" xfId="2806"/>
    <cellStyle name="40% - Accent5 2 2 2 2 2 2 2" xfId="2807"/>
    <cellStyle name="40% - Accent5 2 2 2 2 2 3" xfId="2808"/>
    <cellStyle name="40% - Accent5 2 2 2 2 3" xfId="2809"/>
    <cellStyle name="40% - Accent5 2 2 2 2 3 2" xfId="2810"/>
    <cellStyle name="40% - Accent5 2 2 2 2 4" xfId="2811"/>
    <cellStyle name="40% - Accent5 2 2 2 3" xfId="2812"/>
    <cellStyle name="40% - Accent5 2 2 2 3 2" xfId="2813"/>
    <cellStyle name="40% - Accent5 2 2 2 3 2 2" xfId="2814"/>
    <cellStyle name="40% - Accent5 2 2 2 3 3" xfId="2815"/>
    <cellStyle name="40% - Accent5 2 2 2 4" xfId="2816"/>
    <cellStyle name="40% - Accent5 2 2 2 4 2" xfId="2817"/>
    <cellStyle name="40% - Accent5 2 2 2 5" xfId="2818"/>
    <cellStyle name="40% - Accent5 2 2 3" xfId="2819"/>
    <cellStyle name="40% - Accent5 2 2 3 2" xfId="2820"/>
    <cellStyle name="40% - Accent5 2 2 3 2 2" xfId="2821"/>
    <cellStyle name="40% - Accent5 2 2 3 2 2 2" xfId="2822"/>
    <cellStyle name="40% - Accent5 2 2 3 2 3" xfId="2823"/>
    <cellStyle name="40% - Accent5 2 2 3 3" xfId="2824"/>
    <cellStyle name="40% - Accent5 2 2 3 3 2" xfId="2825"/>
    <cellStyle name="40% - Accent5 2 2 3 4" xfId="2826"/>
    <cellStyle name="40% - Accent5 2 2 4" xfId="2827"/>
    <cellStyle name="40% - Accent5 2 2 4 2" xfId="2828"/>
    <cellStyle name="40% - Accent5 2 2 4 2 2" xfId="2829"/>
    <cellStyle name="40% - Accent5 2 2 4 3" xfId="2830"/>
    <cellStyle name="40% - Accent5 2 2 5" xfId="2831"/>
    <cellStyle name="40% - Accent5 2 2 5 2" xfId="2832"/>
    <cellStyle name="40% - Accent5 2 2 6" xfId="2833"/>
    <cellStyle name="40% - Accent5 2 3" xfId="2834"/>
    <cellStyle name="40% - Accent5 2 3 2" xfId="2835"/>
    <cellStyle name="40% - Accent5 2 3 2 2" xfId="2836"/>
    <cellStyle name="40% - Accent5 2 3 2 2 2" xfId="2837"/>
    <cellStyle name="40% - Accent5 2 3 2 2 2 2" xfId="2838"/>
    <cellStyle name="40% - Accent5 2 3 2 2 2 2 2" xfId="2839"/>
    <cellStyle name="40% - Accent5 2 3 2 2 2 3" xfId="2840"/>
    <cellStyle name="40% - Accent5 2 3 2 2 3" xfId="2841"/>
    <cellStyle name="40% - Accent5 2 3 2 2 3 2" xfId="2842"/>
    <cellStyle name="40% - Accent5 2 3 2 2 4" xfId="2843"/>
    <cellStyle name="40% - Accent5 2 3 2 3" xfId="2844"/>
    <cellStyle name="40% - Accent5 2 3 2 3 2" xfId="2845"/>
    <cellStyle name="40% - Accent5 2 3 2 3 2 2" xfId="2846"/>
    <cellStyle name="40% - Accent5 2 3 2 3 3" xfId="2847"/>
    <cellStyle name="40% - Accent5 2 3 2 4" xfId="2848"/>
    <cellStyle name="40% - Accent5 2 3 2 4 2" xfId="2849"/>
    <cellStyle name="40% - Accent5 2 3 2 5" xfId="2850"/>
    <cellStyle name="40% - Accent5 2 3 3" xfId="2851"/>
    <cellStyle name="40% - Accent5 2 3 3 2" xfId="2852"/>
    <cellStyle name="40% - Accent5 2 3 3 2 2" xfId="2853"/>
    <cellStyle name="40% - Accent5 2 3 3 2 2 2" xfId="2854"/>
    <cellStyle name="40% - Accent5 2 3 3 2 3" xfId="2855"/>
    <cellStyle name="40% - Accent5 2 3 3 3" xfId="2856"/>
    <cellStyle name="40% - Accent5 2 3 3 3 2" xfId="2857"/>
    <cellStyle name="40% - Accent5 2 3 3 4" xfId="2858"/>
    <cellStyle name="40% - Accent5 2 3 4" xfId="2859"/>
    <cellStyle name="40% - Accent5 2 3 4 2" xfId="2860"/>
    <cellStyle name="40% - Accent5 2 3 4 2 2" xfId="2861"/>
    <cellStyle name="40% - Accent5 2 3 4 3" xfId="2862"/>
    <cellStyle name="40% - Accent5 2 3 5" xfId="2863"/>
    <cellStyle name="40% - Accent5 2 3 5 2" xfId="2864"/>
    <cellStyle name="40% - Accent5 2 3 6" xfId="2865"/>
    <cellStyle name="40% - Accent5 2 4" xfId="2866"/>
    <cellStyle name="40% - Accent5 2 4 2" xfId="2867"/>
    <cellStyle name="40% - Accent5 2 4 2 2" xfId="2868"/>
    <cellStyle name="40% - Accent5 2 4 2 2 2" xfId="2869"/>
    <cellStyle name="40% - Accent5 2 4 2 2 2 2" xfId="2870"/>
    <cellStyle name="40% - Accent5 2 4 2 2 3" xfId="2871"/>
    <cellStyle name="40% - Accent5 2 4 2 3" xfId="2872"/>
    <cellStyle name="40% - Accent5 2 4 2 3 2" xfId="2873"/>
    <cellStyle name="40% - Accent5 2 4 2 4" xfId="2874"/>
    <cellStyle name="40% - Accent5 2 4 3" xfId="2875"/>
    <cellStyle name="40% - Accent5 2 4 3 2" xfId="2876"/>
    <cellStyle name="40% - Accent5 2 4 3 2 2" xfId="2877"/>
    <cellStyle name="40% - Accent5 2 4 3 3" xfId="2878"/>
    <cellStyle name="40% - Accent5 2 4 4" xfId="2879"/>
    <cellStyle name="40% - Accent5 2 4 4 2" xfId="2880"/>
    <cellStyle name="40% - Accent5 2 4 5" xfId="2881"/>
    <cellStyle name="40% - Accent5 2 5" xfId="2882"/>
    <cellStyle name="40% - Accent5 2 5 2" xfId="2883"/>
    <cellStyle name="40% - Accent5 2 5 2 2" xfId="2884"/>
    <cellStyle name="40% - Accent5 2 5 2 2 2" xfId="2885"/>
    <cellStyle name="40% - Accent5 2 5 2 3" xfId="2886"/>
    <cellStyle name="40% - Accent5 2 5 3" xfId="2887"/>
    <cellStyle name="40% - Accent5 2 5 3 2" xfId="2888"/>
    <cellStyle name="40% - Accent5 2 5 4" xfId="2889"/>
    <cellStyle name="40% - Accent5 2 6" xfId="2890"/>
    <cellStyle name="40% - Accent5 2 6 2" xfId="2891"/>
    <cellStyle name="40% - Accent5 2 6 2 2" xfId="2892"/>
    <cellStyle name="40% - Accent5 2 6 3" xfId="2893"/>
    <cellStyle name="40% - Accent5 2 7" xfId="2894"/>
    <cellStyle name="40% - Accent5 2 7 2" xfId="2895"/>
    <cellStyle name="40% - Accent5 2 8" xfId="2896"/>
    <cellStyle name="40% - Accent5 3" xfId="2897"/>
    <cellStyle name="40% - Accent5 3 2" xfId="2898"/>
    <cellStyle name="40% - Accent5 3 2 2" xfId="2899"/>
    <cellStyle name="40% - Accent5 3 2 2 2" xfId="2900"/>
    <cellStyle name="40% - Accent5 3 2 2 2 2" xfId="2901"/>
    <cellStyle name="40% - Accent5 3 2 2 2 2 2" xfId="2902"/>
    <cellStyle name="40% - Accent5 3 2 2 2 2 2 2" xfId="2903"/>
    <cellStyle name="40% - Accent5 3 2 2 2 2 3" xfId="2904"/>
    <cellStyle name="40% - Accent5 3 2 2 2 3" xfId="2905"/>
    <cellStyle name="40% - Accent5 3 2 2 2 3 2" xfId="2906"/>
    <cellStyle name="40% - Accent5 3 2 2 2 4" xfId="2907"/>
    <cellStyle name="40% - Accent5 3 2 2 3" xfId="2908"/>
    <cellStyle name="40% - Accent5 3 2 2 3 2" xfId="2909"/>
    <cellStyle name="40% - Accent5 3 2 2 3 2 2" xfId="2910"/>
    <cellStyle name="40% - Accent5 3 2 2 3 3" xfId="2911"/>
    <cellStyle name="40% - Accent5 3 2 2 4" xfId="2912"/>
    <cellStyle name="40% - Accent5 3 2 2 4 2" xfId="2913"/>
    <cellStyle name="40% - Accent5 3 2 2 5" xfId="2914"/>
    <cellStyle name="40% - Accent5 3 2 3" xfId="2915"/>
    <cellStyle name="40% - Accent5 3 2 3 2" xfId="2916"/>
    <cellStyle name="40% - Accent5 3 2 3 2 2" xfId="2917"/>
    <cellStyle name="40% - Accent5 3 2 3 2 2 2" xfId="2918"/>
    <cellStyle name="40% - Accent5 3 2 3 2 3" xfId="2919"/>
    <cellStyle name="40% - Accent5 3 2 3 3" xfId="2920"/>
    <cellStyle name="40% - Accent5 3 2 3 3 2" xfId="2921"/>
    <cellStyle name="40% - Accent5 3 2 3 4" xfId="2922"/>
    <cellStyle name="40% - Accent5 3 2 4" xfId="2923"/>
    <cellStyle name="40% - Accent5 3 2 4 2" xfId="2924"/>
    <cellStyle name="40% - Accent5 3 2 4 2 2" xfId="2925"/>
    <cellStyle name="40% - Accent5 3 2 4 3" xfId="2926"/>
    <cellStyle name="40% - Accent5 3 2 5" xfId="2927"/>
    <cellStyle name="40% - Accent5 3 2 5 2" xfId="2928"/>
    <cellStyle name="40% - Accent5 3 2 6" xfId="2929"/>
    <cellStyle name="40% - Accent5 3 3" xfId="2930"/>
    <cellStyle name="40% - Accent5 3 3 2" xfId="2931"/>
    <cellStyle name="40% - Accent5 3 3 2 2" xfId="2932"/>
    <cellStyle name="40% - Accent5 3 3 2 2 2" xfId="2933"/>
    <cellStyle name="40% - Accent5 3 3 2 2 2 2" xfId="2934"/>
    <cellStyle name="40% - Accent5 3 3 2 2 3" xfId="2935"/>
    <cellStyle name="40% - Accent5 3 3 2 3" xfId="2936"/>
    <cellStyle name="40% - Accent5 3 3 2 3 2" xfId="2937"/>
    <cellStyle name="40% - Accent5 3 3 2 4" xfId="2938"/>
    <cellStyle name="40% - Accent5 3 3 3" xfId="2939"/>
    <cellStyle name="40% - Accent5 3 3 3 2" xfId="2940"/>
    <cellStyle name="40% - Accent5 3 3 3 2 2" xfId="2941"/>
    <cellStyle name="40% - Accent5 3 3 3 3" xfId="2942"/>
    <cellStyle name="40% - Accent5 3 3 4" xfId="2943"/>
    <cellStyle name="40% - Accent5 3 3 4 2" xfId="2944"/>
    <cellStyle name="40% - Accent5 3 3 5" xfId="2945"/>
    <cellStyle name="40% - Accent5 3 4" xfId="2946"/>
    <cellStyle name="40% - Accent5 3 4 2" xfId="2947"/>
    <cellStyle name="40% - Accent5 3 4 2 2" xfId="2948"/>
    <cellStyle name="40% - Accent5 3 4 2 2 2" xfId="2949"/>
    <cellStyle name="40% - Accent5 3 4 2 3" xfId="2950"/>
    <cellStyle name="40% - Accent5 3 4 3" xfId="2951"/>
    <cellStyle name="40% - Accent5 3 4 3 2" xfId="2952"/>
    <cellStyle name="40% - Accent5 3 4 4" xfId="2953"/>
    <cellStyle name="40% - Accent5 3 5" xfId="2954"/>
    <cellStyle name="40% - Accent5 3 5 2" xfId="2955"/>
    <cellStyle name="40% - Accent5 3 5 2 2" xfId="2956"/>
    <cellStyle name="40% - Accent5 3 5 3" xfId="2957"/>
    <cellStyle name="40% - Accent5 3 6" xfId="2958"/>
    <cellStyle name="40% - Accent5 3 6 2" xfId="2959"/>
    <cellStyle name="40% - Accent5 3 7" xfId="2960"/>
    <cellStyle name="40% - Accent5 4" xfId="2961"/>
    <cellStyle name="40% - Accent5 4 2" xfId="2962"/>
    <cellStyle name="40% - Accent5 4 2 2" xfId="2963"/>
    <cellStyle name="40% - Accent5 4 2 2 2" xfId="2964"/>
    <cellStyle name="40% - Accent5 4 2 2 2 2" xfId="2965"/>
    <cellStyle name="40% - Accent5 4 2 2 2 2 2" xfId="2966"/>
    <cellStyle name="40% - Accent5 4 2 2 2 3" xfId="2967"/>
    <cellStyle name="40% - Accent5 4 2 2 3" xfId="2968"/>
    <cellStyle name="40% - Accent5 4 2 2 3 2" xfId="2969"/>
    <cellStyle name="40% - Accent5 4 2 2 4" xfId="2970"/>
    <cellStyle name="40% - Accent5 4 2 3" xfId="2971"/>
    <cellStyle name="40% - Accent5 4 2 3 2" xfId="2972"/>
    <cellStyle name="40% - Accent5 4 2 3 2 2" xfId="2973"/>
    <cellStyle name="40% - Accent5 4 2 3 3" xfId="2974"/>
    <cellStyle name="40% - Accent5 4 2 4" xfId="2975"/>
    <cellStyle name="40% - Accent5 4 2 4 2" xfId="2976"/>
    <cellStyle name="40% - Accent5 4 2 5" xfId="2977"/>
    <cellStyle name="40% - Accent5 4 3" xfId="2978"/>
    <cellStyle name="40% - Accent5 4 3 2" xfId="2979"/>
    <cellStyle name="40% - Accent5 4 3 2 2" xfId="2980"/>
    <cellStyle name="40% - Accent5 4 3 2 2 2" xfId="2981"/>
    <cellStyle name="40% - Accent5 4 3 2 3" xfId="2982"/>
    <cellStyle name="40% - Accent5 4 3 3" xfId="2983"/>
    <cellStyle name="40% - Accent5 4 3 3 2" xfId="2984"/>
    <cellStyle name="40% - Accent5 4 3 4" xfId="2985"/>
    <cellStyle name="40% - Accent5 4 4" xfId="2986"/>
    <cellStyle name="40% - Accent5 4 4 2" xfId="2987"/>
    <cellStyle name="40% - Accent5 4 4 2 2" xfId="2988"/>
    <cellStyle name="40% - Accent5 4 4 3" xfId="2989"/>
    <cellStyle name="40% - Accent5 4 5" xfId="2990"/>
    <cellStyle name="40% - Accent5 4 5 2" xfId="2991"/>
    <cellStyle name="40% - Accent5 4 6" xfId="2992"/>
    <cellStyle name="40% - Accent5 5" xfId="2993"/>
    <cellStyle name="40% - Accent5 5 2" xfId="2994"/>
    <cellStyle name="40% - Accent5 5 2 2" xfId="2995"/>
    <cellStyle name="40% - Accent5 5 2 2 2" xfId="2996"/>
    <cellStyle name="40% - Accent5 5 2 2 2 2" xfId="2997"/>
    <cellStyle name="40% - Accent5 5 2 2 2 2 2" xfId="2998"/>
    <cellStyle name="40% - Accent5 5 2 2 2 3" xfId="2999"/>
    <cellStyle name="40% - Accent5 5 2 2 3" xfId="3000"/>
    <cellStyle name="40% - Accent5 5 2 2 3 2" xfId="3001"/>
    <cellStyle name="40% - Accent5 5 2 2 4" xfId="3002"/>
    <cellStyle name="40% - Accent5 5 2 3" xfId="3003"/>
    <cellStyle name="40% - Accent5 5 2 3 2" xfId="3004"/>
    <cellStyle name="40% - Accent5 5 2 3 2 2" xfId="3005"/>
    <cellStyle name="40% - Accent5 5 2 3 3" xfId="3006"/>
    <cellStyle name="40% - Accent5 5 2 4" xfId="3007"/>
    <cellStyle name="40% - Accent5 5 2 4 2" xfId="3008"/>
    <cellStyle name="40% - Accent5 5 2 5" xfId="3009"/>
    <cellStyle name="40% - Accent5 5 3" xfId="3010"/>
    <cellStyle name="40% - Accent5 5 3 2" xfId="3011"/>
    <cellStyle name="40% - Accent5 5 3 2 2" xfId="3012"/>
    <cellStyle name="40% - Accent5 5 3 2 2 2" xfId="3013"/>
    <cellStyle name="40% - Accent5 5 3 2 3" xfId="3014"/>
    <cellStyle name="40% - Accent5 5 3 3" xfId="3015"/>
    <cellStyle name="40% - Accent5 5 3 3 2" xfId="3016"/>
    <cellStyle name="40% - Accent5 5 3 4" xfId="3017"/>
    <cellStyle name="40% - Accent5 5 4" xfId="3018"/>
    <cellStyle name="40% - Accent5 5 4 2" xfId="3019"/>
    <cellStyle name="40% - Accent5 5 4 2 2" xfId="3020"/>
    <cellStyle name="40% - Accent5 5 4 3" xfId="3021"/>
    <cellStyle name="40% - Accent5 5 5" xfId="3022"/>
    <cellStyle name="40% - Accent5 5 5 2" xfId="3023"/>
    <cellStyle name="40% - Accent5 5 6" xfId="3024"/>
    <cellStyle name="40% - Accent5 6" xfId="3025"/>
    <cellStyle name="40% - Accent5 6 2" xfId="3026"/>
    <cellStyle name="40% - Accent5 6 2 2" xfId="3027"/>
    <cellStyle name="40% - Accent5 6 2 2 2" xfId="3028"/>
    <cellStyle name="40% - Accent5 6 2 2 2 2" xfId="3029"/>
    <cellStyle name="40% - Accent5 6 2 2 3" xfId="3030"/>
    <cellStyle name="40% - Accent5 6 2 3" xfId="3031"/>
    <cellStyle name="40% - Accent5 6 2 3 2" xfId="3032"/>
    <cellStyle name="40% - Accent5 6 2 4" xfId="3033"/>
    <cellStyle name="40% - Accent5 6 3" xfId="3034"/>
    <cellStyle name="40% - Accent5 6 3 2" xfId="3035"/>
    <cellStyle name="40% - Accent5 6 3 2 2" xfId="3036"/>
    <cellStyle name="40% - Accent5 6 3 3" xfId="3037"/>
    <cellStyle name="40% - Accent5 6 4" xfId="3038"/>
    <cellStyle name="40% - Accent5 6 4 2" xfId="3039"/>
    <cellStyle name="40% - Accent5 6 5" xfId="3040"/>
    <cellStyle name="40% - Accent5 7" xfId="3041"/>
    <cellStyle name="40% - Accent5 7 2" xfId="3042"/>
    <cellStyle name="40% - Accent5 7 2 2" xfId="3043"/>
    <cellStyle name="40% - Accent5 7 2 2 2" xfId="3044"/>
    <cellStyle name="40% - Accent5 7 2 3" xfId="3045"/>
    <cellStyle name="40% - Accent5 7 3" xfId="3046"/>
    <cellStyle name="40% - Accent5 7 3 2" xfId="3047"/>
    <cellStyle name="40% - Accent5 7 4" xfId="3048"/>
    <cellStyle name="40% - Accent5 8" xfId="3049"/>
    <cellStyle name="40% - Accent5 8 2" xfId="3050"/>
    <cellStyle name="40% - Accent5 8 2 2" xfId="3051"/>
    <cellStyle name="40% - Accent5 8 3" xfId="3052"/>
    <cellStyle name="40% - Accent5 9" xfId="3053"/>
    <cellStyle name="40% - Accent5 9 2" xfId="3054"/>
    <cellStyle name="40% - Accent6 10" xfId="3055"/>
    <cellStyle name="40% - Accent6 11" xfId="3056"/>
    <cellStyle name="40% - Accent6 2" xfId="73"/>
    <cellStyle name="40% - Accent6 2 2" xfId="3057"/>
    <cellStyle name="40% - Accent6 2 2 2" xfId="3058"/>
    <cellStyle name="40% - Accent6 2 2 2 2" xfId="3059"/>
    <cellStyle name="40% - Accent6 2 2 2 2 2" xfId="3060"/>
    <cellStyle name="40% - Accent6 2 2 2 2 2 2" xfId="3061"/>
    <cellStyle name="40% - Accent6 2 2 2 2 2 2 2" xfId="3062"/>
    <cellStyle name="40% - Accent6 2 2 2 2 2 3" xfId="3063"/>
    <cellStyle name="40% - Accent6 2 2 2 2 3" xfId="3064"/>
    <cellStyle name="40% - Accent6 2 2 2 2 3 2" xfId="3065"/>
    <cellStyle name="40% - Accent6 2 2 2 2 4" xfId="3066"/>
    <cellStyle name="40% - Accent6 2 2 2 3" xfId="3067"/>
    <cellStyle name="40% - Accent6 2 2 2 3 2" xfId="3068"/>
    <cellStyle name="40% - Accent6 2 2 2 3 2 2" xfId="3069"/>
    <cellStyle name="40% - Accent6 2 2 2 3 3" xfId="3070"/>
    <cellStyle name="40% - Accent6 2 2 2 4" xfId="3071"/>
    <cellStyle name="40% - Accent6 2 2 2 4 2" xfId="3072"/>
    <cellStyle name="40% - Accent6 2 2 2 5" xfId="3073"/>
    <cellStyle name="40% - Accent6 2 2 3" xfId="3074"/>
    <cellStyle name="40% - Accent6 2 2 3 2" xfId="3075"/>
    <cellStyle name="40% - Accent6 2 2 3 2 2" xfId="3076"/>
    <cellStyle name="40% - Accent6 2 2 3 2 2 2" xfId="3077"/>
    <cellStyle name="40% - Accent6 2 2 3 2 3" xfId="3078"/>
    <cellStyle name="40% - Accent6 2 2 3 3" xfId="3079"/>
    <cellStyle name="40% - Accent6 2 2 3 3 2" xfId="3080"/>
    <cellStyle name="40% - Accent6 2 2 3 4" xfId="3081"/>
    <cellStyle name="40% - Accent6 2 2 4" xfId="3082"/>
    <cellStyle name="40% - Accent6 2 2 4 2" xfId="3083"/>
    <cellStyle name="40% - Accent6 2 2 4 2 2" xfId="3084"/>
    <cellStyle name="40% - Accent6 2 2 4 3" xfId="3085"/>
    <cellStyle name="40% - Accent6 2 2 5" xfId="3086"/>
    <cellStyle name="40% - Accent6 2 2 5 2" xfId="3087"/>
    <cellStyle name="40% - Accent6 2 2 6" xfId="3088"/>
    <cellStyle name="40% - Accent6 2 3" xfId="3089"/>
    <cellStyle name="40% - Accent6 2 3 2" xfId="3090"/>
    <cellStyle name="40% - Accent6 2 3 2 2" xfId="3091"/>
    <cellStyle name="40% - Accent6 2 3 2 2 2" xfId="3092"/>
    <cellStyle name="40% - Accent6 2 3 2 2 2 2" xfId="3093"/>
    <cellStyle name="40% - Accent6 2 3 2 2 2 2 2" xfId="3094"/>
    <cellStyle name="40% - Accent6 2 3 2 2 2 3" xfId="3095"/>
    <cellStyle name="40% - Accent6 2 3 2 2 3" xfId="3096"/>
    <cellStyle name="40% - Accent6 2 3 2 2 3 2" xfId="3097"/>
    <cellStyle name="40% - Accent6 2 3 2 2 4" xfId="3098"/>
    <cellStyle name="40% - Accent6 2 3 2 3" xfId="3099"/>
    <cellStyle name="40% - Accent6 2 3 2 3 2" xfId="3100"/>
    <cellStyle name="40% - Accent6 2 3 2 3 2 2" xfId="3101"/>
    <cellStyle name="40% - Accent6 2 3 2 3 3" xfId="3102"/>
    <cellStyle name="40% - Accent6 2 3 2 4" xfId="3103"/>
    <cellStyle name="40% - Accent6 2 3 2 4 2" xfId="3104"/>
    <cellStyle name="40% - Accent6 2 3 2 5" xfId="3105"/>
    <cellStyle name="40% - Accent6 2 3 3" xfId="3106"/>
    <cellStyle name="40% - Accent6 2 3 3 2" xfId="3107"/>
    <cellStyle name="40% - Accent6 2 3 3 2 2" xfId="3108"/>
    <cellStyle name="40% - Accent6 2 3 3 2 2 2" xfId="3109"/>
    <cellStyle name="40% - Accent6 2 3 3 2 3" xfId="3110"/>
    <cellStyle name="40% - Accent6 2 3 3 3" xfId="3111"/>
    <cellStyle name="40% - Accent6 2 3 3 3 2" xfId="3112"/>
    <cellStyle name="40% - Accent6 2 3 3 4" xfId="3113"/>
    <cellStyle name="40% - Accent6 2 3 4" xfId="3114"/>
    <cellStyle name="40% - Accent6 2 3 4 2" xfId="3115"/>
    <cellStyle name="40% - Accent6 2 3 4 2 2" xfId="3116"/>
    <cellStyle name="40% - Accent6 2 3 4 3" xfId="3117"/>
    <cellStyle name="40% - Accent6 2 3 5" xfId="3118"/>
    <cellStyle name="40% - Accent6 2 3 5 2" xfId="3119"/>
    <cellStyle name="40% - Accent6 2 3 6" xfId="3120"/>
    <cellStyle name="40% - Accent6 2 4" xfId="3121"/>
    <cellStyle name="40% - Accent6 2 4 2" xfId="3122"/>
    <cellStyle name="40% - Accent6 2 4 2 2" xfId="3123"/>
    <cellStyle name="40% - Accent6 2 4 2 2 2" xfId="3124"/>
    <cellStyle name="40% - Accent6 2 4 2 2 2 2" xfId="3125"/>
    <cellStyle name="40% - Accent6 2 4 2 2 3" xfId="3126"/>
    <cellStyle name="40% - Accent6 2 4 2 3" xfId="3127"/>
    <cellStyle name="40% - Accent6 2 4 2 3 2" xfId="3128"/>
    <cellStyle name="40% - Accent6 2 4 2 4" xfId="3129"/>
    <cellStyle name="40% - Accent6 2 4 3" xfId="3130"/>
    <cellStyle name="40% - Accent6 2 4 3 2" xfId="3131"/>
    <cellStyle name="40% - Accent6 2 4 3 2 2" xfId="3132"/>
    <cellStyle name="40% - Accent6 2 4 3 3" xfId="3133"/>
    <cellStyle name="40% - Accent6 2 4 4" xfId="3134"/>
    <cellStyle name="40% - Accent6 2 4 4 2" xfId="3135"/>
    <cellStyle name="40% - Accent6 2 4 5" xfId="3136"/>
    <cellStyle name="40% - Accent6 2 5" xfId="3137"/>
    <cellStyle name="40% - Accent6 2 5 2" xfId="3138"/>
    <cellStyle name="40% - Accent6 2 5 2 2" xfId="3139"/>
    <cellStyle name="40% - Accent6 2 5 2 2 2" xfId="3140"/>
    <cellStyle name="40% - Accent6 2 5 2 3" xfId="3141"/>
    <cellStyle name="40% - Accent6 2 5 3" xfId="3142"/>
    <cellStyle name="40% - Accent6 2 5 3 2" xfId="3143"/>
    <cellStyle name="40% - Accent6 2 5 4" xfId="3144"/>
    <cellStyle name="40% - Accent6 2 6" xfId="3145"/>
    <cellStyle name="40% - Accent6 2 6 2" xfId="3146"/>
    <cellStyle name="40% - Accent6 2 6 2 2" xfId="3147"/>
    <cellStyle name="40% - Accent6 2 6 3" xfId="3148"/>
    <cellStyle name="40% - Accent6 2 7" xfId="3149"/>
    <cellStyle name="40% - Accent6 2 7 2" xfId="3150"/>
    <cellStyle name="40% - Accent6 2 8" xfId="3151"/>
    <cellStyle name="40% - Accent6 3" xfId="3152"/>
    <cellStyle name="40% - Accent6 3 2" xfId="3153"/>
    <cellStyle name="40% - Accent6 3 2 2" xfId="3154"/>
    <cellStyle name="40% - Accent6 3 2 2 2" xfId="3155"/>
    <cellStyle name="40% - Accent6 3 2 2 2 2" xfId="3156"/>
    <cellStyle name="40% - Accent6 3 2 2 2 2 2" xfId="3157"/>
    <cellStyle name="40% - Accent6 3 2 2 2 2 2 2" xfId="3158"/>
    <cellStyle name="40% - Accent6 3 2 2 2 2 3" xfId="3159"/>
    <cellStyle name="40% - Accent6 3 2 2 2 3" xfId="3160"/>
    <cellStyle name="40% - Accent6 3 2 2 2 3 2" xfId="3161"/>
    <cellStyle name="40% - Accent6 3 2 2 2 4" xfId="3162"/>
    <cellStyle name="40% - Accent6 3 2 2 3" xfId="3163"/>
    <cellStyle name="40% - Accent6 3 2 2 3 2" xfId="3164"/>
    <cellStyle name="40% - Accent6 3 2 2 3 2 2" xfId="3165"/>
    <cellStyle name="40% - Accent6 3 2 2 3 3" xfId="3166"/>
    <cellStyle name="40% - Accent6 3 2 2 4" xfId="3167"/>
    <cellStyle name="40% - Accent6 3 2 2 4 2" xfId="3168"/>
    <cellStyle name="40% - Accent6 3 2 2 5" xfId="3169"/>
    <cellStyle name="40% - Accent6 3 2 3" xfId="3170"/>
    <cellStyle name="40% - Accent6 3 2 3 2" xfId="3171"/>
    <cellStyle name="40% - Accent6 3 2 3 2 2" xfId="3172"/>
    <cellStyle name="40% - Accent6 3 2 3 2 2 2" xfId="3173"/>
    <cellStyle name="40% - Accent6 3 2 3 2 3" xfId="3174"/>
    <cellStyle name="40% - Accent6 3 2 3 3" xfId="3175"/>
    <cellStyle name="40% - Accent6 3 2 3 3 2" xfId="3176"/>
    <cellStyle name="40% - Accent6 3 2 3 4" xfId="3177"/>
    <cellStyle name="40% - Accent6 3 2 4" xfId="3178"/>
    <cellStyle name="40% - Accent6 3 2 4 2" xfId="3179"/>
    <cellStyle name="40% - Accent6 3 2 4 2 2" xfId="3180"/>
    <cellStyle name="40% - Accent6 3 2 4 3" xfId="3181"/>
    <cellStyle name="40% - Accent6 3 2 5" xfId="3182"/>
    <cellStyle name="40% - Accent6 3 2 5 2" xfId="3183"/>
    <cellStyle name="40% - Accent6 3 2 6" xfId="3184"/>
    <cellStyle name="40% - Accent6 3 3" xfId="3185"/>
    <cellStyle name="40% - Accent6 3 3 2" xfId="3186"/>
    <cellStyle name="40% - Accent6 3 3 2 2" xfId="3187"/>
    <cellStyle name="40% - Accent6 3 3 2 2 2" xfId="3188"/>
    <cellStyle name="40% - Accent6 3 3 2 2 2 2" xfId="3189"/>
    <cellStyle name="40% - Accent6 3 3 2 2 3" xfId="3190"/>
    <cellStyle name="40% - Accent6 3 3 2 3" xfId="3191"/>
    <cellStyle name="40% - Accent6 3 3 2 3 2" xfId="3192"/>
    <cellStyle name="40% - Accent6 3 3 2 4" xfId="3193"/>
    <cellStyle name="40% - Accent6 3 3 3" xfId="3194"/>
    <cellStyle name="40% - Accent6 3 3 3 2" xfId="3195"/>
    <cellStyle name="40% - Accent6 3 3 3 2 2" xfId="3196"/>
    <cellStyle name="40% - Accent6 3 3 3 3" xfId="3197"/>
    <cellStyle name="40% - Accent6 3 3 4" xfId="3198"/>
    <cellStyle name="40% - Accent6 3 3 4 2" xfId="3199"/>
    <cellStyle name="40% - Accent6 3 3 5" xfId="3200"/>
    <cellStyle name="40% - Accent6 3 4" xfId="3201"/>
    <cellStyle name="40% - Accent6 3 4 2" xfId="3202"/>
    <cellStyle name="40% - Accent6 3 4 2 2" xfId="3203"/>
    <cellStyle name="40% - Accent6 3 4 2 2 2" xfId="3204"/>
    <cellStyle name="40% - Accent6 3 4 2 3" xfId="3205"/>
    <cellStyle name="40% - Accent6 3 4 3" xfId="3206"/>
    <cellStyle name="40% - Accent6 3 4 3 2" xfId="3207"/>
    <cellStyle name="40% - Accent6 3 4 4" xfId="3208"/>
    <cellStyle name="40% - Accent6 3 5" xfId="3209"/>
    <cellStyle name="40% - Accent6 3 5 2" xfId="3210"/>
    <cellStyle name="40% - Accent6 3 5 2 2" xfId="3211"/>
    <cellStyle name="40% - Accent6 3 5 3" xfId="3212"/>
    <cellStyle name="40% - Accent6 3 6" xfId="3213"/>
    <cellStyle name="40% - Accent6 3 6 2" xfId="3214"/>
    <cellStyle name="40% - Accent6 3 7" xfId="3215"/>
    <cellStyle name="40% - Accent6 4" xfId="3216"/>
    <cellStyle name="40% - Accent6 4 2" xfId="3217"/>
    <cellStyle name="40% - Accent6 4 2 2" xfId="3218"/>
    <cellStyle name="40% - Accent6 4 2 2 2" xfId="3219"/>
    <cellStyle name="40% - Accent6 4 2 2 2 2" xfId="3220"/>
    <cellStyle name="40% - Accent6 4 2 2 2 2 2" xfId="3221"/>
    <cellStyle name="40% - Accent6 4 2 2 2 3" xfId="3222"/>
    <cellStyle name="40% - Accent6 4 2 2 3" xfId="3223"/>
    <cellStyle name="40% - Accent6 4 2 2 3 2" xfId="3224"/>
    <cellStyle name="40% - Accent6 4 2 2 4" xfId="3225"/>
    <cellStyle name="40% - Accent6 4 2 3" xfId="3226"/>
    <cellStyle name="40% - Accent6 4 2 3 2" xfId="3227"/>
    <cellStyle name="40% - Accent6 4 2 3 2 2" xfId="3228"/>
    <cellStyle name="40% - Accent6 4 2 3 3" xfId="3229"/>
    <cellStyle name="40% - Accent6 4 2 4" xfId="3230"/>
    <cellStyle name="40% - Accent6 4 2 4 2" xfId="3231"/>
    <cellStyle name="40% - Accent6 4 2 5" xfId="3232"/>
    <cellStyle name="40% - Accent6 4 3" xfId="3233"/>
    <cellStyle name="40% - Accent6 4 3 2" xfId="3234"/>
    <cellStyle name="40% - Accent6 4 3 2 2" xfId="3235"/>
    <cellStyle name="40% - Accent6 4 3 2 2 2" xfId="3236"/>
    <cellStyle name="40% - Accent6 4 3 2 3" xfId="3237"/>
    <cellStyle name="40% - Accent6 4 3 3" xfId="3238"/>
    <cellStyle name="40% - Accent6 4 3 3 2" xfId="3239"/>
    <cellStyle name="40% - Accent6 4 3 4" xfId="3240"/>
    <cellStyle name="40% - Accent6 4 4" xfId="3241"/>
    <cellStyle name="40% - Accent6 4 4 2" xfId="3242"/>
    <cellStyle name="40% - Accent6 4 4 2 2" xfId="3243"/>
    <cellStyle name="40% - Accent6 4 4 3" xfId="3244"/>
    <cellStyle name="40% - Accent6 4 5" xfId="3245"/>
    <cellStyle name="40% - Accent6 4 5 2" xfId="3246"/>
    <cellStyle name="40% - Accent6 4 6" xfId="3247"/>
    <cellStyle name="40% - Accent6 5" xfId="3248"/>
    <cellStyle name="40% - Accent6 5 2" xfId="3249"/>
    <cellStyle name="40% - Accent6 5 2 2" xfId="3250"/>
    <cellStyle name="40% - Accent6 5 2 2 2" xfId="3251"/>
    <cellStyle name="40% - Accent6 5 2 2 2 2" xfId="3252"/>
    <cellStyle name="40% - Accent6 5 2 2 2 2 2" xfId="3253"/>
    <cellStyle name="40% - Accent6 5 2 2 2 3" xfId="3254"/>
    <cellStyle name="40% - Accent6 5 2 2 3" xfId="3255"/>
    <cellStyle name="40% - Accent6 5 2 2 3 2" xfId="3256"/>
    <cellStyle name="40% - Accent6 5 2 2 4" xfId="3257"/>
    <cellStyle name="40% - Accent6 5 2 3" xfId="3258"/>
    <cellStyle name="40% - Accent6 5 2 3 2" xfId="3259"/>
    <cellStyle name="40% - Accent6 5 2 3 2 2" xfId="3260"/>
    <cellStyle name="40% - Accent6 5 2 3 3" xfId="3261"/>
    <cellStyle name="40% - Accent6 5 2 4" xfId="3262"/>
    <cellStyle name="40% - Accent6 5 2 4 2" xfId="3263"/>
    <cellStyle name="40% - Accent6 5 2 5" xfId="3264"/>
    <cellStyle name="40% - Accent6 5 3" xfId="3265"/>
    <cellStyle name="40% - Accent6 5 3 2" xfId="3266"/>
    <cellStyle name="40% - Accent6 5 3 2 2" xfId="3267"/>
    <cellStyle name="40% - Accent6 5 3 2 2 2" xfId="3268"/>
    <cellStyle name="40% - Accent6 5 3 2 3" xfId="3269"/>
    <cellStyle name="40% - Accent6 5 3 3" xfId="3270"/>
    <cellStyle name="40% - Accent6 5 3 3 2" xfId="3271"/>
    <cellStyle name="40% - Accent6 5 3 4" xfId="3272"/>
    <cellStyle name="40% - Accent6 5 4" xfId="3273"/>
    <cellStyle name="40% - Accent6 5 4 2" xfId="3274"/>
    <cellStyle name="40% - Accent6 5 4 2 2" xfId="3275"/>
    <cellStyle name="40% - Accent6 5 4 3" xfId="3276"/>
    <cellStyle name="40% - Accent6 5 5" xfId="3277"/>
    <cellStyle name="40% - Accent6 5 5 2" xfId="3278"/>
    <cellStyle name="40% - Accent6 5 6" xfId="3279"/>
    <cellStyle name="40% - Accent6 6" xfId="3280"/>
    <cellStyle name="40% - Accent6 6 2" xfId="3281"/>
    <cellStyle name="40% - Accent6 6 2 2" xfId="3282"/>
    <cellStyle name="40% - Accent6 6 2 2 2" xfId="3283"/>
    <cellStyle name="40% - Accent6 6 2 2 2 2" xfId="3284"/>
    <cellStyle name="40% - Accent6 6 2 2 3" xfId="3285"/>
    <cellStyle name="40% - Accent6 6 2 3" xfId="3286"/>
    <cellStyle name="40% - Accent6 6 2 3 2" xfId="3287"/>
    <cellStyle name="40% - Accent6 6 2 4" xfId="3288"/>
    <cellStyle name="40% - Accent6 6 3" xfId="3289"/>
    <cellStyle name="40% - Accent6 6 3 2" xfId="3290"/>
    <cellStyle name="40% - Accent6 6 3 2 2" xfId="3291"/>
    <cellStyle name="40% - Accent6 6 3 3" xfId="3292"/>
    <cellStyle name="40% - Accent6 6 4" xfId="3293"/>
    <cellStyle name="40% - Accent6 6 4 2" xfId="3294"/>
    <cellStyle name="40% - Accent6 6 5" xfId="3295"/>
    <cellStyle name="40% - Accent6 7" xfId="3296"/>
    <cellStyle name="40% - Accent6 7 2" xfId="3297"/>
    <cellStyle name="40% - Accent6 7 2 2" xfId="3298"/>
    <cellStyle name="40% - Accent6 7 2 2 2" xfId="3299"/>
    <cellStyle name="40% - Accent6 7 2 3" xfId="3300"/>
    <cellStyle name="40% - Accent6 7 3" xfId="3301"/>
    <cellStyle name="40% - Accent6 7 3 2" xfId="3302"/>
    <cellStyle name="40% - Accent6 7 4" xfId="3303"/>
    <cellStyle name="40% - Accent6 8" xfId="3304"/>
    <cellStyle name="40% - Accent6 8 2" xfId="3305"/>
    <cellStyle name="40% - Accent6 8 2 2" xfId="3306"/>
    <cellStyle name="40% - Accent6 8 3" xfId="3307"/>
    <cellStyle name="40% - Accent6 9" xfId="3308"/>
    <cellStyle name="40% - Accent6 9 2" xfId="3309"/>
    <cellStyle name="Comma" xfId="1" builtinId="3"/>
    <cellStyle name="Comma 2" xfId="8"/>
    <cellStyle name="Comma 2 2" xfId="4364"/>
    <cellStyle name="Comma 2 2 2" xfId="4365"/>
    <cellStyle name="Comma 3" xfId="9"/>
    <cellStyle name="Comma 3 2" xfId="3310"/>
    <cellStyle name="Comma 3 2 2" xfId="3311"/>
    <cellStyle name="Comma 3 2 2 2" xfId="3312"/>
    <cellStyle name="Comma 3 2 2 2 2" xfId="3313"/>
    <cellStyle name="Comma 3 2 2 2 2 2" xfId="3314"/>
    <cellStyle name="Comma 3 2 2 2 2 2 2" xfId="3315"/>
    <cellStyle name="Comma 3 2 2 2 2 2 2 2" xfId="3316"/>
    <cellStyle name="Comma 3 2 2 2 2 2 3" xfId="3317"/>
    <cellStyle name="Comma 3 2 2 2 2 3" xfId="3318"/>
    <cellStyle name="Comma 3 2 2 2 2 3 2" xfId="3319"/>
    <cellStyle name="Comma 3 2 2 2 2 4" xfId="3320"/>
    <cellStyle name="Comma 3 2 2 2 3" xfId="3321"/>
    <cellStyle name="Comma 3 2 2 2 3 2" xfId="3322"/>
    <cellStyle name="Comma 3 2 2 2 3 2 2" xfId="3323"/>
    <cellStyle name="Comma 3 2 2 2 3 3" xfId="3324"/>
    <cellStyle name="Comma 3 2 2 2 4" xfId="3325"/>
    <cellStyle name="Comma 3 2 2 2 4 2" xfId="3326"/>
    <cellStyle name="Comma 3 2 2 2 5" xfId="3327"/>
    <cellStyle name="Comma 3 2 2 3" xfId="3328"/>
    <cellStyle name="Comma 3 2 2 3 2" xfId="3329"/>
    <cellStyle name="Comma 3 2 2 3 2 2" xfId="3330"/>
    <cellStyle name="Comma 3 2 2 3 2 2 2" xfId="3331"/>
    <cellStyle name="Comma 3 2 2 3 2 3" xfId="3332"/>
    <cellStyle name="Comma 3 2 2 3 3" xfId="3333"/>
    <cellStyle name="Comma 3 2 2 3 3 2" xfId="3334"/>
    <cellStyle name="Comma 3 2 2 3 4" xfId="3335"/>
    <cellStyle name="Comma 3 2 2 4" xfId="3336"/>
    <cellStyle name="Comma 3 2 2 4 2" xfId="3337"/>
    <cellStyle name="Comma 3 2 2 4 2 2" xfId="3338"/>
    <cellStyle name="Comma 3 2 2 4 3" xfId="3339"/>
    <cellStyle name="Comma 3 2 2 5" xfId="3340"/>
    <cellStyle name="Comma 3 2 2 5 2" xfId="3341"/>
    <cellStyle name="Comma 3 2 2 6" xfId="3342"/>
    <cellStyle name="Comma 3 2 3" xfId="3343"/>
    <cellStyle name="Comma 3 2 3 2" xfId="3344"/>
    <cellStyle name="Comma 3 2 3 2 2" xfId="3345"/>
    <cellStyle name="Comma 3 2 3 2 2 2" xfId="3346"/>
    <cellStyle name="Comma 3 2 3 2 2 2 2" xfId="3347"/>
    <cellStyle name="Comma 3 2 3 2 2 3" xfId="3348"/>
    <cellStyle name="Comma 3 2 3 2 3" xfId="3349"/>
    <cellStyle name="Comma 3 2 3 2 3 2" xfId="3350"/>
    <cellStyle name="Comma 3 2 3 2 4" xfId="3351"/>
    <cellStyle name="Comma 3 2 3 3" xfId="3352"/>
    <cellStyle name="Comma 3 2 3 3 2" xfId="3353"/>
    <cellStyle name="Comma 3 2 3 3 2 2" xfId="3354"/>
    <cellStyle name="Comma 3 2 3 3 3" xfId="3355"/>
    <cellStyle name="Comma 3 2 3 4" xfId="3356"/>
    <cellStyle name="Comma 3 2 3 4 2" xfId="3357"/>
    <cellStyle name="Comma 3 2 3 5" xfId="3358"/>
    <cellStyle name="Comma 3 2 4" xfId="3359"/>
    <cellStyle name="Comma 3 2 4 2" xfId="3360"/>
    <cellStyle name="Comma 3 2 4 2 2" xfId="3361"/>
    <cellStyle name="Comma 3 2 4 2 2 2" xfId="3362"/>
    <cellStyle name="Comma 3 2 4 2 3" xfId="3363"/>
    <cellStyle name="Comma 3 2 4 3" xfId="3364"/>
    <cellStyle name="Comma 3 2 4 3 2" xfId="3365"/>
    <cellStyle name="Comma 3 2 4 4" xfId="3366"/>
    <cellStyle name="Comma 3 2 5" xfId="3367"/>
    <cellStyle name="Comma 3 2 5 2" xfId="3368"/>
    <cellStyle name="Comma 3 2 5 2 2" xfId="3369"/>
    <cellStyle name="Comma 3 2 5 3" xfId="3370"/>
    <cellStyle name="Comma 3 2 6" xfId="3371"/>
    <cellStyle name="Comma 3 2 6 2" xfId="3372"/>
    <cellStyle name="Comma 3 2 7" xfId="3373"/>
    <cellStyle name="Comma 3 3" xfId="3374"/>
    <cellStyle name="Comma 3 3 2" xfId="3375"/>
    <cellStyle name="Comma 3 3 2 2" xfId="3376"/>
    <cellStyle name="Comma 3 3 2 2 2" xfId="3377"/>
    <cellStyle name="Comma 3 3 2 2 2 2" xfId="3378"/>
    <cellStyle name="Comma 3 3 2 2 2 2 2" xfId="3379"/>
    <cellStyle name="Comma 3 3 2 2 2 3" xfId="3380"/>
    <cellStyle name="Comma 3 3 2 2 3" xfId="3381"/>
    <cellStyle name="Comma 3 3 2 2 3 2" xfId="3382"/>
    <cellStyle name="Comma 3 3 2 2 4" xfId="3383"/>
    <cellStyle name="Comma 3 3 2 3" xfId="3384"/>
    <cellStyle name="Comma 3 3 2 3 2" xfId="3385"/>
    <cellStyle name="Comma 3 3 2 3 2 2" xfId="3386"/>
    <cellStyle name="Comma 3 3 2 3 3" xfId="3387"/>
    <cellStyle name="Comma 3 3 2 4" xfId="3388"/>
    <cellStyle name="Comma 3 3 2 4 2" xfId="3389"/>
    <cellStyle name="Comma 3 3 2 5" xfId="3390"/>
    <cellStyle name="Comma 3 3 3" xfId="3391"/>
    <cellStyle name="Comma 3 3 3 2" xfId="3392"/>
    <cellStyle name="Comma 3 3 3 2 2" xfId="3393"/>
    <cellStyle name="Comma 3 3 3 2 2 2" xfId="3394"/>
    <cellStyle name="Comma 3 3 3 2 3" xfId="3395"/>
    <cellStyle name="Comma 3 3 3 3" xfId="3396"/>
    <cellStyle name="Comma 3 3 3 3 2" xfId="3397"/>
    <cellStyle name="Comma 3 3 3 4" xfId="3398"/>
    <cellStyle name="Comma 3 3 4" xfId="3399"/>
    <cellStyle name="Comma 3 3 4 2" xfId="3400"/>
    <cellStyle name="Comma 3 3 4 2 2" xfId="3401"/>
    <cellStyle name="Comma 3 3 4 3" xfId="3402"/>
    <cellStyle name="Comma 3 3 5" xfId="3403"/>
    <cellStyle name="Comma 3 3 5 2" xfId="3404"/>
    <cellStyle name="Comma 3 3 6" xfId="3405"/>
    <cellStyle name="Comma 3 4" xfId="3406"/>
    <cellStyle name="Comma 3 4 2" xfId="3407"/>
    <cellStyle name="Comma 3 4 2 2" xfId="3408"/>
    <cellStyle name="Comma 3 4 2 2 2" xfId="3409"/>
    <cellStyle name="Comma 3 4 2 2 2 2" xfId="3410"/>
    <cellStyle name="Comma 3 4 2 2 2 2 2" xfId="3411"/>
    <cellStyle name="Comma 3 4 2 2 2 3" xfId="3412"/>
    <cellStyle name="Comma 3 4 2 2 3" xfId="3413"/>
    <cellStyle name="Comma 3 4 2 2 3 2" xfId="3414"/>
    <cellStyle name="Comma 3 4 2 2 4" xfId="3415"/>
    <cellStyle name="Comma 3 4 2 3" xfId="3416"/>
    <cellStyle name="Comma 3 4 2 3 2" xfId="3417"/>
    <cellStyle name="Comma 3 4 2 3 2 2" xfId="3418"/>
    <cellStyle name="Comma 3 4 2 3 3" xfId="3419"/>
    <cellStyle name="Comma 3 4 2 4" xfId="3420"/>
    <cellStyle name="Comma 3 4 2 4 2" xfId="3421"/>
    <cellStyle name="Comma 3 4 2 5" xfId="3422"/>
    <cellStyle name="Comma 3 4 3" xfId="3423"/>
    <cellStyle name="Comma 3 4 3 2" xfId="3424"/>
    <cellStyle name="Comma 3 4 3 2 2" xfId="3425"/>
    <cellStyle name="Comma 3 4 3 2 2 2" xfId="3426"/>
    <cellStyle name="Comma 3 4 3 2 3" xfId="3427"/>
    <cellStyle name="Comma 3 4 3 3" xfId="3428"/>
    <cellStyle name="Comma 3 4 3 3 2" xfId="3429"/>
    <cellStyle name="Comma 3 4 3 4" xfId="3430"/>
    <cellStyle name="Comma 3 4 4" xfId="3431"/>
    <cellStyle name="Comma 3 4 4 2" xfId="3432"/>
    <cellStyle name="Comma 3 4 4 2 2" xfId="3433"/>
    <cellStyle name="Comma 3 4 4 3" xfId="3434"/>
    <cellStyle name="Comma 3 4 5" xfId="3435"/>
    <cellStyle name="Comma 3 4 5 2" xfId="3436"/>
    <cellStyle name="Comma 3 4 6" xfId="3437"/>
    <cellStyle name="Comma 3 5" xfId="3438"/>
    <cellStyle name="Comma 3 5 2" xfId="3439"/>
    <cellStyle name="Comma 3 5 2 2" xfId="3440"/>
    <cellStyle name="Comma 3 5 2 2 2" xfId="3441"/>
    <cellStyle name="Comma 3 5 2 2 2 2" xfId="3442"/>
    <cellStyle name="Comma 3 5 2 2 3" xfId="3443"/>
    <cellStyle name="Comma 3 5 2 3" xfId="3444"/>
    <cellStyle name="Comma 3 5 2 3 2" xfId="3445"/>
    <cellStyle name="Comma 3 5 2 4" xfId="3446"/>
    <cellStyle name="Comma 3 5 3" xfId="3447"/>
    <cellStyle name="Comma 3 5 3 2" xfId="3448"/>
    <cellStyle name="Comma 3 5 3 2 2" xfId="3449"/>
    <cellStyle name="Comma 3 5 3 3" xfId="3450"/>
    <cellStyle name="Comma 3 5 4" xfId="3451"/>
    <cellStyle name="Comma 3 5 4 2" xfId="3452"/>
    <cellStyle name="Comma 3 5 5" xfId="3453"/>
    <cellStyle name="Comma 3 6" xfId="3454"/>
    <cellStyle name="Comma 3 6 2" xfId="3455"/>
    <cellStyle name="Comma 3 6 2 2" xfId="3456"/>
    <cellStyle name="Comma 3 6 2 2 2" xfId="3457"/>
    <cellStyle name="Comma 3 6 2 3" xfId="3458"/>
    <cellStyle name="Comma 3 6 3" xfId="3459"/>
    <cellStyle name="Comma 3 6 3 2" xfId="3460"/>
    <cellStyle name="Comma 3 6 4" xfId="3461"/>
    <cellStyle name="Comma 3 7" xfId="3462"/>
    <cellStyle name="Comma 3 7 2" xfId="3463"/>
    <cellStyle name="Comma 3 7 2 2" xfId="3464"/>
    <cellStyle name="Comma 3 7 3" xfId="3465"/>
    <cellStyle name="Comma 3 8" xfId="3466"/>
    <cellStyle name="Comma 3 8 2" xfId="3467"/>
    <cellStyle name="Comma 3 9" xfId="3468"/>
    <cellStyle name="Comma 4" xfId="3469"/>
    <cellStyle name="Comma 4 2" xfId="3470"/>
    <cellStyle name="Comma 4 2 2" xfId="3471"/>
    <cellStyle name="Comma 4 2 2 2" xfId="3472"/>
    <cellStyle name="Comma 4 2 2 2 2" xfId="3473"/>
    <cellStyle name="Comma 4 2 2 2 2 2" xfId="3474"/>
    <cellStyle name="Comma 4 2 2 2 2 2 2" xfId="3475"/>
    <cellStyle name="Comma 4 2 2 2 2 3" xfId="3476"/>
    <cellStyle name="Comma 4 2 2 2 3" xfId="3477"/>
    <cellStyle name="Comma 4 2 2 2 3 2" xfId="3478"/>
    <cellStyle name="Comma 4 2 2 2 4" xfId="3479"/>
    <cellStyle name="Comma 4 2 2 3" xfId="3480"/>
    <cellStyle name="Comma 4 2 2 3 2" xfId="3481"/>
    <cellStyle name="Comma 4 2 2 3 2 2" xfId="3482"/>
    <cellStyle name="Comma 4 2 2 3 3" xfId="3483"/>
    <cellStyle name="Comma 4 2 2 4" xfId="3484"/>
    <cellStyle name="Comma 4 2 2 4 2" xfId="3485"/>
    <cellStyle name="Comma 4 2 2 5" xfId="3486"/>
    <cellStyle name="Comma 4 2 3" xfId="3487"/>
    <cellStyle name="Comma 4 2 3 2" xfId="3488"/>
    <cellStyle name="Comma 4 2 3 2 2" xfId="3489"/>
    <cellStyle name="Comma 4 2 3 2 2 2" xfId="3490"/>
    <cellStyle name="Comma 4 2 3 2 3" xfId="3491"/>
    <cellStyle name="Comma 4 2 3 3" xfId="3492"/>
    <cellStyle name="Comma 4 2 3 3 2" xfId="3493"/>
    <cellStyle name="Comma 4 2 3 4" xfId="3494"/>
    <cellStyle name="Comma 4 2 4" xfId="3495"/>
    <cellStyle name="Comma 4 2 4 2" xfId="3496"/>
    <cellStyle name="Comma 4 2 4 2 2" xfId="3497"/>
    <cellStyle name="Comma 4 2 4 3" xfId="3498"/>
    <cellStyle name="Comma 4 2 5" xfId="3499"/>
    <cellStyle name="Comma 4 2 5 2" xfId="3500"/>
    <cellStyle name="Comma 4 2 6" xfId="3501"/>
    <cellStyle name="Comma 4 3" xfId="3502"/>
    <cellStyle name="Comma 4 3 2" xfId="3503"/>
    <cellStyle name="Comma 4 3 2 2" xfId="3504"/>
    <cellStyle name="Comma 4 3 2 2 2" xfId="3505"/>
    <cellStyle name="Comma 4 3 2 2 2 2" xfId="3506"/>
    <cellStyle name="Comma 4 3 2 2 2 2 2" xfId="3507"/>
    <cellStyle name="Comma 4 3 2 2 2 3" xfId="3508"/>
    <cellStyle name="Comma 4 3 2 2 3" xfId="3509"/>
    <cellStyle name="Comma 4 3 2 2 3 2" xfId="3510"/>
    <cellStyle name="Comma 4 3 2 2 4" xfId="3511"/>
    <cellStyle name="Comma 4 3 2 3" xfId="3512"/>
    <cellStyle name="Comma 4 3 2 3 2" xfId="3513"/>
    <cellStyle name="Comma 4 3 2 3 2 2" xfId="3514"/>
    <cellStyle name="Comma 4 3 2 3 3" xfId="3515"/>
    <cellStyle name="Comma 4 3 2 4" xfId="3516"/>
    <cellStyle name="Comma 4 3 2 4 2" xfId="3517"/>
    <cellStyle name="Comma 4 3 2 5" xfId="3518"/>
    <cellStyle name="Comma 4 3 3" xfId="3519"/>
    <cellStyle name="Comma 4 3 3 2" xfId="3520"/>
    <cellStyle name="Comma 4 3 3 2 2" xfId="3521"/>
    <cellStyle name="Comma 4 3 3 2 2 2" xfId="3522"/>
    <cellStyle name="Comma 4 3 3 2 3" xfId="3523"/>
    <cellStyle name="Comma 4 3 3 3" xfId="3524"/>
    <cellStyle name="Comma 4 3 3 3 2" xfId="3525"/>
    <cellStyle name="Comma 4 3 3 4" xfId="3526"/>
    <cellStyle name="Comma 4 3 4" xfId="3527"/>
    <cellStyle name="Comma 4 3 4 2" xfId="3528"/>
    <cellStyle name="Comma 4 3 4 2 2" xfId="3529"/>
    <cellStyle name="Comma 4 3 4 3" xfId="3530"/>
    <cellStyle name="Comma 4 3 5" xfId="3531"/>
    <cellStyle name="Comma 4 3 5 2" xfId="3532"/>
    <cellStyle name="Comma 4 3 6" xfId="3533"/>
    <cellStyle name="Comma 4 4" xfId="3534"/>
    <cellStyle name="Comma 4 4 2" xfId="3535"/>
    <cellStyle name="Comma 4 4 2 2" xfId="3536"/>
    <cellStyle name="Comma 4 4 2 2 2" xfId="3537"/>
    <cellStyle name="Comma 4 4 2 2 2 2" xfId="3538"/>
    <cellStyle name="Comma 4 4 2 2 3" xfId="3539"/>
    <cellStyle name="Comma 4 4 2 3" xfId="3540"/>
    <cellStyle name="Comma 4 4 2 3 2" xfId="3541"/>
    <cellStyle name="Comma 4 4 2 4" xfId="3542"/>
    <cellStyle name="Comma 4 4 3" xfId="3543"/>
    <cellStyle name="Comma 4 4 3 2" xfId="3544"/>
    <cellStyle name="Comma 4 4 3 2 2" xfId="3545"/>
    <cellStyle name="Comma 4 4 3 3" xfId="3546"/>
    <cellStyle name="Comma 4 4 4" xfId="3547"/>
    <cellStyle name="Comma 4 4 4 2" xfId="3548"/>
    <cellStyle name="Comma 4 4 5" xfId="3549"/>
    <cellStyle name="Comma 4 5" xfId="3550"/>
    <cellStyle name="Comma 4 5 2" xfId="3551"/>
    <cellStyle name="Comma 4 5 2 2" xfId="3552"/>
    <cellStyle name="Comma 4 5 2 2 2" xfId="3553"/>
    <cellStyle name="Comma 4 5 2 3" xfId="3554"/>
    <cellStyle name="Comma 4 5 3" xfId="3555"/>
    <cellStyle name="Comma 4 5 3 2" xfId="3556"/>
    <cellStyle name="Comma 4 5 4" xfId="3557"/>
    <cellStyle name="Comma 4 6" xfId="3558"/>
    <cellStyle name="Comma 4 6 2" xfId="3559"/>
    <cellStyle name="Comma 4 6 2 2" xfId="3560"/>
    <cellStyle name="Comma 4 6 3" xfId="3561"/>
    <cellStyle name="Comma 4 7" xfId="3562"/>
    <cellStyle name="Comma 4 7 2" xfId="3563"/>
    <cellStyle name="Comma 4 8" xfId="3564"/>
    <cellStyle name="Comma 5" xfId="3565"/>
    <cellStyle name="Comma 5 2" xfId="3566"/>
    <cellStyle name="Comma 5 2 2" xfId="3567"/>
    <cellStyle name="Comma 5 2 2 2" xfId="3568"/>
    <cellStyle name="Comma 5 2 2 2 2" xfId="3569"/>
    <cellStyle name="Comma 5 2 2 2 2 2" xfId="3570"/>
    <cellStyle name="Comma 5 2 2 2 2 2 2" xfId="3571"/>
    <cellStyle name="Comma 5 2 2 2 2 3" xfId="3572"/>
    <cellStyle name="Comma 5 2 2 2 3" xfId="3573"/>
    <cellStyle name="Comma 5 2 2 2 3 2" xfId="3574"/>
    <cellStyle name="Comma 5 2 2 2 4" xfId="3575"/>
    <cellStyle name="Comma 5 2 2 3" xfId="3576"/>
    <cellStyle name="Comma 5 2 2 3 2" xfId="3577"/>
    <cellStyle name="Comma 5 2 2 3 2 2" xfId="3578"/>
    <cellStyle name="Comma 5 2 2 3 3" xfId="3579"/>
    <cellStyle name="Comma 5 2 2 4" xfId="3580"/>
    <cellStyle name="Comma 5 2 2 4 2" xfId="3581"/>
    <cellStyle name="Comma 5 2 2 5" xfId="3582"/>
    <cellStyle name="Comma 5 2 3" xfId="3583"/>
    <cellStyle name="Comma 5 2 3 2" xfId="3584"/>
    <cellStyle name="Comma 5 2 3 2 2" xfId="3585"/>
    <cellStyle name="Comma 5 2 3 2 2 2" xfId="3586"/>
    <cellStyle name="Comma 5 2 3 2 3" xfId="3587"/>
    <cellStyle name="Comma 5 2 3 3" xfId="3588"/>
    <cellStyle name="Comma 5 2 3 3 2" xfId="3589"/>
    <cellStyle name="Comma 5 2 3 4" xfId="3590"/>
    <cellStyle name="Comma 5 2 4" xfId="3591"/>
    <cellStyle name="Comma 5 2 4 2" xfId="3592"/>
    <cellStyle name="Comma 5 2 4 2 2" xfId="3593"/>
    <cellStyle name="Comma 5 2 4 3" xfId="3594"/>
    <cellStyle name="Comma 5 2 5" xfId="3595"/>
    <cellStyle name="Comma 5 2 5 2" xfId="3596"/>
    <cellStyle name="Comma 5 2 6" xfId="3597"/>
    <cellStyle name="Comma 5 3" xfId="3598"/>
    <cellStyle name="Comma 5 3 2" xfId="3599"/>
    <cellStyle name="Comma 5 3 2 2" xfId="3600"/>
    <cellStyle name="Comma 5 3 2 2 2" xfId="3601"/>
    <cellStyle name="Comma 5 3 2 2 2 2" xfId="3602"/>
    <cellStyle name="Comma 5 3 2 2 3" xfId="3603"/>
    <cellStyle name="Comma 5 3 2 3" xfId="3604"/>
    <cellStyle name="Comma 5 3 2 3 2" xfId="3605"/>
    <cellStyle name="Comma 5 3 2 4" xfId="3606"/>
    <cellStyle name="Comma 5 3 3" xfId="3607"/>
    <cellStyle name="Comma 5 3 3 2" xfId="3608"/>
    <cellStyle name="Comma 5 3 3 2 2" xfId="3609"/>
    <cellStyle name="Comma 5 3 3 3" xfId="3610"/>
    <cellStyle name="Comma 5 3 4" xfId="3611"/>
    <cellStyle name="Comma 5 3 4 2" xfId="3612"/>
    <cellStyle name="Comma 5 3 5" xfId="3613"/>
    <cellStyle name="Comma 5 4" xfId="3614"/>
    <cellStyle name="Comma 5 4 2" xfId="3615"/>
    <cellStyle name="Comma 5 4 2 2" xfId="3616"/>
    <cellStyle name="Comma 5 4 2 2 2" xfId="3617"/>
    <cellStyle name="Comma 5 4 2 3" xfId="3618"/>
    <cellStyle name="Comma 5 4 3" xfId="3619"/>
    <cellStyle name="Comma 5 4 3 2" xfId="3620"/>
    <cellStyle name="Comma 5 4 4" xfId="3621"/>
    <cellStyle name="Comma 5 5" xfId="3622"/>
    <cellStyle name="Comma 5 5 2" xfId="3623"/>
    <cellStyle name="Comma 5 5 2 2" xfId="3624"/>
    <cellStyle name="Comma 5 5 3" xfId="3625"/>
    <cellStyle name="Comma 5 6" xfId="3626"/>
    <cellStyle name="Comma 5 6 2" xfId="3627"/>
    <cellStyle name="Comma 5 7" xfId="3628"/>
    <cellStyle name="Comma 6" xfId="3629"/>
    <cellStyle name="Comma 6 2" xfId="3630"/>
    <cellStyle name="Comma 6 2 2" xfId="3631"/>
    <cellStyle name="Comma 6 2 2 2" xfId="3632"/>
    <cellStyle name="Comma 6 2 2 2 2" xfId="3633"/>
    <cellStyle name="Comma 6 2 2 2 2 2" xfId="3634"/>
    <cellStyle name="Comma 6 2 2 2 3" xfId="3635"/>
    <cellStyle name="Comma 6 2 2 3" xfId="3636"/>
    <cellStyle name="Comma 6 2 2 3 2" xfId="3637"/>
    <cellStyle name="Comma 6 2 2 4" xfId="3638"/>
    <cellStyle name="Comma 6 2 3" xfId="3639"/>
    <cellStyle name="Comma 6 2 3 2" xfId="3640"/>
    <cellStyle name="Comma 6 2 3 2 2" xfId="3641"/>
    <cellStyle name="Comma 6 2 3 3" xfId="3642"/>
    <cellStyle name="Comma 6 2 4" xfId="3643"/>
    <cellStyle name="Comma 6 2 4 2" xfId="3644"/>
    <cellStyle name="Comma 6 2 5" xfId="3645"/>
    <cellStyle name="Comma 6 3" xfId="3646"/>
    <cellStyle name="Comma 6 3 2" xfId="3647"/>
    <cellStyle name="Comma 6 3 2 2" xfId="3648"/>
    <cellStyle name="Comma 6 3 2 2 2" xfId="3649"/>
    <cellStyle name="Comma 6 3 2 3" xfId="3650"/>
    <cellStyle name="Comma 6 3 3" xfId="3651"/>
    <cellStyle name="Comma 6 3 3 2" xfId="3652"/>
    <cellStyle name="Comma 6 3 4" xfId="3653"/>
    <cellStyle name="Comma 6 4" xfId="3654"/>
    <cellStyle name="Comma 6 4 2" xfId="3655"/>
    <cellStyle name="Comma 6 4 2 2" xfId="3656"/>
    <cellStyle name="Comma 6 4 3" xfId="3657"/>
    <cellStyle name="Comma 6 5" xfId="3658"/>
    <cellStyle name="Comma 6 5 2" xfId="3659"/>
    <cellStyle name="Comma 6 6" xfId="3660"/>
    <cellStyle name="Comma 7" xfId="4432"/>
    <cellStyle name="Normal" xfId="0" builtinId="0"/>
    <cellStyle name="Normal 10" xfId="10"/>
    <cellStyle name="Normal 10 10" xfId="11"/>
    <cellStyle name="Normal 10 10 2" xfId="74"/>
    <cellStyle name="Normal 10 11" xfId="75"/>
    <cellStyle name="Normal 10 12" xfId="76"/>
    <cellStyle name="Normal 10 13" xfId="77"/>
    <cellStyle name="Normal 10 14" xfId="78"/>
    <cellStyle name="Normal 10 15" xfId="79"/>
    <cellStyle name="Normal 10 2" xfId="12"/>
    <cellStyle name="Normal 10 2 10" xfId="80"/>
    <cellStyle name="Normal 10 2 11" xfId="81"/>
    <cellStyle name="Normal 10 2 2" xfId="13"/>
    <cellStyle name="Normal 10 2 2 10" xfId="82"/>
    <cellStyle name="Normal 10 2 2 2" xfId="14"/>
    <cellStyle name="Normal 10 2 2 2 2" xfId="15"/>
    <cellStyle name="Normal 10 2 2 2 2 2" xfId="83"/>
    <cellStyle name="Normal 10 2 2 2 2 3" xfId="84"/>
    <cellStyle name="Normal 10 2 2 2 2 4" xfId="85"/>
    <cellStyle name="Normal 10 2 2 2 3" xfId="86"/>
    <cellStyle name="Normal 10 2 2 2 3 2" xfId="87"/>
    <cellStyle name="Normal 10 2 2 2 3 3" xfId="88"/>
    <cellStyle name="Normal 10 2 2 2 4" xfId="89"/>
    <cellStyle name="Normal 10 2 2 2 5" xfId="90"/>
    <cellStyle name="Normal 10 2 2 2 6" xfId="91"/>
    <cellStyle name="Normal 10 2 2 2 7" xfId="92"/>
    <cellStyle name="Normal 10 2 2 2 8" xfId="93"/>
    <cellStyle name="Normal 10 2 2 2 9" xfId="94"/>
    <cellStyle name="Normal 10 2 2 3" xfId="16"/>
    <cellStyle name="Normal 10 2 2 3 2" xfId="17"/>
    <cellStyle name="Normal 10 2 2 3 2 2" xfId="95"/>
    <cellStyle name="Normal 10 2 2 3 2 3" xfId="96"/>
    <cellStyle name="Normal 10 2 2 3 3" xfId="97"/>
    <cellStyle name="Normal 10 2 2 3 3 2" xfId="98"/>
    <cellStyle name="Normal 10 2 2 3 4" xfId="99"/>
    <cellStyle name="Normal 10 2 2 3 5" xfId="100"/>
    <cellStyle name="Normal 10 2 2 4" xfId="18"/>
    <cellStyle name="Normal 10 2 2 4 2" xfId="101"/>
    <cellStyle name="Normal 10 2 2 4 3" xfId="102"/>
    <cellStyle name="Normal 10 2 2 5" xfId="19"/>
    <cellStyle name="Normal 10 2 2 5 2" xfId="103"/>
    <cellStyle name="Normal 10 2 2 6" xfId="104"/>
    <cellStyle name="Normal 10 2 2 7" xfId="105"/>
    <cellStyle name="Normal 10 2 2 8" xfId="106"/>
    <cellStyle name="Normal 10 2 2 9" xfId="107"/>
    <cellStyle name="Normal 10 2 3" xfId="20"/>
    <cellStyle name="Normal 10 2 3 2" xfId="21"/>
    <cellStyle name="Normal 10 2 3 2 2" xfId="108"/>
    <cellStyle name="Normal 10 2 3 2 3" xfId="109"/>
    <cellStyle name="Normal 10 2 3 2 4" xfId="110"/>
    <cellStyle name="Normal 10 2 3 3" xfId="111"/>
    <cellStyle name="Normal 10 2 3 3 2" xfId="112"/>
    <cellStyle name="Normal 10 2 3 3 3" xfId="113"/>
    <cellStyle name="Normal 10 2 3 4" xfId="114"/>
    <cellStyle name="Normal 10 2 3 5" xfId="115"/>
    <cellStyle name="Normal 10 2 3 6" xfId="116"/>
    <cellStyle name="Normal 10 2 3 7" xfId="117"/>
    <cellStyle name="Normal 10 2 3 8" xfId="118"/>
    <cellStyle name="Normal 10 2 3 9" xfId="119"/>
    <cellStyle name="Normal 10 2 4" xfId="22"/>
    <cellStyle name="Normal 10 2 4 2" xfId="23"/>
    <cellStyle name="Normal 10 2 4 2 2" xfId="120"/>
    <cellStyle name="Normal 10 2 4 2 3" xfId="121"/>
    <cellStyle name="Normal 10 2 4 3" xfId="122"/>
    <cellStyle name="Normal 10 2 4 3 2" xfId="123"/>
    <cellStyle name="Normal 10 2 4 4" xfId="124"/>
    <cellStyle name="Normal 10 2 4 5" xfId="125"/>
    <cellStyle name="Normal 10 2 5" xfId="24"/>
    <cellStyle name="Normal 10 2 5 2" xfId="126"/>
    <cellStyle name="Normal 10 2 5 3" xfId="127"/>
    <cellStyle name="Normal 10 2 6" xfId="25"/>
    <cellStyle name="Normal 10 2 6 2" xfId="128"/>
    <cellStyle name="Normal 10 2 7" xfId="129"/>
    <cellStyle name="Normal 10 2 8" xfId="130"/>
    <cellStyle name="Normal 10 2 9" xfId="131"/>
    <cellStyle name="Normal 10 3" xfId="26"/>
    <cellStyle name="Normal 10 3 10" xfId="132"/>
    <cellStyle name="Normal 10 3 2" xfId="27"/>
    <cellStyle name="Normal 10 3 2 2" xfId="28"/>
    <cellStyle name="Normal 10 3 2 2 2" xfId="133"/>
    <cellStyle name="Normal 10 3 2 2 3" xfId="134"/>
    <cellStyle name="Normal 10 3 2 2 4" xfId="135"/>
    <cellStyle name="Normal 10 3 2 3" xfId="136"/>
    <cellStyle name="Normal 10 3 2 3 2" xfId="137"/>
    <cellStyle name="Normal 10 3 2 3 3" xfId="138"/>
    <cellStyle name="Normal 10 3 2 4" xfId="139"/>
    <cellStyle name="Normal 10 3 2 5" xfId="140"/>
    <cellStyle name="Normal 10 3 2 6" xfId="141"/>
    <cellStyle name="Normal 10 3 2 7" xfId="142"/>
    <cellStyle name="Normal 10 3 2 8" xfId="143"/>
    <cellStyle name="Normal 10 3 2 9" xfId="144"/>
    <cellStyle name="Normal 10 3 3" xfId="29"/>
    <cellStyle name="Normal 10 3 3 2" xfId="30"/>
    <cellStyle name="Normal 10 3 3 2 2" xfId="145"/>
    <cellStyle name="Normal 10 3 3 2 3" xfId="146"/>
    <cellStyle name="Normal 10 3 3 3" xfId="147"/>
    <cellStyle name="Normal 10 3 3 3 2" xfId="148"/>
    <cellStyle name="Normal 10 3 3 4" xfId="149"/>
    <cellStyle name="Normal 10 3 3 5" xfId="150"/>
    <cellStyle name="Normal 10 3 4" xfId="31"/>
    <cellStyle name="Normal 10 3 4 2" xfId="151"/>
    <cellStyle name="Normal 10 3 4 3" xfId="152"/>
    <cellStyle name="Normal 10 3 5" xfId="32"/>
    <cellStyle name="Normal 10 3 5 2" xfId="153"/>
    <cellStyle name="Normal 10 3 6" xfId="154"/>
    <cellStyle name="Normal 10 3 7" xfId="155"/>
    <cellStyle name="Normal 10 3 8" xfId="156"/>
    <cellStyle name="Normal 10 3 9" xfId="157"/>
    <cellStyle name="Normal 10 4" xfId="33"/>
    <cellStyle name="Normal 10 4 10" xfId="158"/>
    <cellStyle name="Normal 10 4 2" xfId="34"/>
    <cellStyle name="Normal 10 4 2 2" xfId="35"/>
    <cellStyle name="Normal 10 4 2 2 2" xfId="159"/>
    <cellStyle name="Normal 10 4 2 2 3" xfId="160"/>
    <cellStyle name="Normal 10 4 2 2 4" xfId="161"/>
    <cellStyle name="Normal 10 4 2 3" xfId="162"/>
    <cellStyle name="Normal 10 4 2 3 2" xfId="163"/>
    <cellStyle name="Normal 10 4 2 3 3" xfId="164"/>
    <cellStyle name="Normal 10 4 2 4" xfId="165"/>
    <cellStyle name="Normal 10 4 2 5" xfId="166"/>
    <cellStyle name="Normal 10 4 2 6" xfId="167"/>
    <cellStyle name="Normal 10 4 2 7" xfId="168"/>
    <cellStyle name="Normal 10 4 2 8" xfId="169"/>
    <cellStyle name="Normal 10 4 2 9" xfId="170"/>
    <cellStyle name="Normal 10 4 3" xfId="36"/>
    <cellStyle name="Normal 10 4 3 2" xfId="37"/>
    <cellStyle name="Normal 10 4 3 2 2" xfId="171"/>
    <cellStyle name="Normal 10 4 3 2 3" xfId="172"/>
    <cellStyle name="Normal 10 4 3 3" xfId="173"/>
    <cellStyle name="Normal 10 4 3 3 2" xfId="174"/>
    <cellStyle name="Normal 10 4 3 4" xfId="175"/>
    <cellStyle name="Normal 10 4 3 5" xfId="176"/>
    <cellStyle name="Normal 10 4 4" xfId="38"/>
    <cellStyle name="Normal 10 4 4 2" xfId="177"/>
    <cellStyle name="Normal 10 4 4 3" xfId="178"/>
    <cellStyle name="Normal 10 4 5" xfId="39"/>
    <cellStyle name="Normal 10 4 5 2" xfId="179"/>
    <cellStyle name="Normal 10 4 6" xfId="180"/>
    <cellStyle name="Normal 10 4 7" xfId="181"/>
    <cellStyle name="Normal 10 4 8" xfId="182"/>
    <cellStyle name="Normal 10 4 9" xfId="183"/>
    <cellStyle name="Normal 10 5" xfId="40"/>
    <cellStyle name="Normal 10 5 10" xfId="184"/>
    <cellStyle name="Normal 10 5 2" xfId="41"/>
    <cellStyle name="Normal 10 5 2 2" xfId="42"/>
    <cellStyle name="Normal 10 5 2 2 2" xfId="185"/>
    <cellStyle name="Normal 10 5 2 2 3" xfId="186"/>
    <cellStyle name="Normal 10 5 2 2 4" xfId="187"/>
    <cellStyle name="Normal 10 5 2 3" xfId="188"/>
    <cellStyle name="Normal 10 5 2 3 2" xfId="189"/>
    <cellStyle name="Normal 10 5 2 3 3" xfId="190"/>
    <cellStyle name="Normal 10 5 2 4" xfId="191"/>
    <cellStyle name="Normal 10 5 2 5" xfId="192"/>
    <cellStyle name="Normal 10 5 2 6" xfId="193"/>
    <cellStyle name="Normal 10 5 2 7" xfId="194"/>
    <cellStyle name="Normal 10 5 2 8" xfId="195"/>
    <cellStyle name="Normal 10 5 2 9" xfId="196"/>
    <cellStyle name="Normal 10 5 3" xfId="43"/>
    <cellStyle name="Normal 10 5 3 2" xfId="44"/>
    <cellStyle name="Normal 10 5 3 2 2" xfId="197"/>
    <cellStyle name="Normal 10 5 3 2 3" xfId="198"/>
    <cellStyle name="Normal 10 5 3 3" xfId="199"/>
    <cellStyle name="Normal 10 5 3 3 2" xfId="200"/>
    <cellStyle name="Normal 10 5 3 4" xfId="201"/>
    <cellStyle name="Normal 10 5 3 5" xfId="202"/>
    <cellStyle name="Normal 10 5 4" xfId="45"/>
    <cellStyle name="Normal 10 5 4 2" xfId="203"/>
    <cellStyle name="Normal 10 5 4 3" xfId="204"/>
    <cellStyle name="Normal 10 5 5" xfId="46"/>
    <cellStyle name="Normal 10 5 5 2" xfId="205"/>
    <cellStyle name="Normal 10 5 6" xfId="206"/>
    <cellStyle name="Normal 10 5 7" xfId="207"/>
    <cellStyle name="Normal 10 5 8" xfId="208"/>
    <cellStyle name="Normal 10 5 9" xfId="209"/>
    <cellStyle name="Normal 10 6" xfId="47"/>
    <cellStyle name="Normal 10 6 2" xfId="48"/>
    <cellStyle name="Normal 10 6 2 2" xfId="49"/>
    <cellStyle name="Normal 10 6 2 2 2" xfId="210"/>
    <cellStyle name="Normal 10 6 2 2 3" xfId="211"/>
    <cellStyle name="Normal 10 6 2 3" xfId="212"/>
    <cellStyle name="Normal 10 6 2 3 2" xfId="213"/>
    <cellStyle name="Normal 10 6 2 4" xfId="214"/>
    <cellStyle name="Normal 10 6 2 5" xfId="215"/>
    <cellStyle name="Normal 10 6 3" xfId="50"/>
    <cellStyle name="Normal 10 6 3 2" xfId="216"/>
    <cellStyle name="Normal 10 6 3 3" xfId="217"/>
    <cellStyle name="Normal 10 6 4" xfId="51"/>
    <cellStyle name="Normal 10 6 4 2" xfId="218"/>
    <cellStyle name="Normal 10 6 5" xfId="219"/>
    <cellStyle name="Normal 10 6 6" xfId="220"/>
    <cellStyle name="Normal 10 6 7" xfId="221"/>
    <cellStyle name="Normal 10 6 8" xfId="222"/>
    <cellStyle name="Normal 10 6 9" xfId="223"/>
    <cellStyle name="Normal 10 7" xfId="52"/>
    <cellStyle name="Normal 10 7 2" xfId="53"/>
    <cellStyle name="Normal 10 7 2 2" xfId="224"/>
    <cellStyle name="Normal 10 7 2 3" xfId="225"/>
    <cellStyle name="Normal 10 7 2 4" xfId="226"/>
    <cellStyle name="Normal 10 7 3" xfId="227"/>
    <cellStyle name="Normal 10 7 3 2" xfId="228"/>
    <cellStyle name="Normal 10 7 3 3" xfId="229"/>
    <cellStyle name="Normal 10 7 4" xfId="230"/>
    <cellStyle name="Normal 10 7 5" xfId="231"/>
    <cellStyle name="Normal 10 7 6" xfId="232"/>
    <cellStyle name="Normal 10 7 7" xfId="233"/>
    <cellStyle name="Normal 10 7 8" xfId="234"/>
    <cellStyle name="Normal 10 7 9" xfId="235"/>
    <cellStyle name="Normal 10 8" xfId="54"/>
    <cellStyle name="Normal 10 8 2" xfId="55"/>
    <cellStyle name="Normal 10 8 2 2" xfId="236"/>
    <cellStyle name="Normal 10 8 2 3" xfId="237"/>
    <cellStyle name="Normal 10 8 3" xfId="238"/>
    <cellStyle name="Normal 10 8 3 2" xfId="239"/>
    <cellStyle name="Normal 10 8 4" xfId="240"/>
    <cellStyle name="Normal 10 8 5" xfId="241"/>
    <cellStyle name="Normal 10 9" xfId="56"/>
    <cellStyle name="Normal 10 9 2" xfId="242"/>
    <cellStyle name="Normal 10 9 3" xfId="243"/>
    <cellStyle name="Normal 11" xfId="244"/>
    <cellStyle name="Normal 12" xfId="245"/>
    <cellStyle name="Normal 13" xfId="248"/>
    <cellStyle name="Normal 14" xfId="4363"/>
    <cellStyle name="Normal 15" xfId="4431"/>
    <cellStyle name="Normal 2" xfId="2"/>
    <cellStyle name="Normal 2 2" xfId="4366"/>
    <cellStyle name="Normal 2 2 2" xfId="4367"/>
    <cellStyle name="Normal 3" xfId="3"/>
    <cellStyle name="Normal 3 2" xfId="3661"/>
    <cellStyle name="Normal 3 2 2" xfId="4368"/>
    <cellStyle name="Normal 3 2 2 2" xfId="4369"/>
    <cellStyle name="Normal 3 2 2 2 2" xfId="4370"/>
    <cellStyle name="Normal 3 2 2 2 2 2" xfId="4371"/>
    <cellStyle name="Normal 3 2 2 2 2 2 2" xfId="4372"/>
    <cellStyle name="Normal 3 2 2 2 2 3" xfId="4373"/>
    <cellStyle name="Normal 3 2 2 2 3" xfId="4374"/>
    <cellStyle name="Normal 3 2 2 2 3 2" xfId="4375"/>
    <cellStyle name="Normal 3 2 2 2 4" xfId="4376"/>
    <cellStyle name="Normal 3 2 2 3" xfId="4377"/>
    <cellStyle name="Normal 3 2 2 3 2" xfId="4378"/>
    <cellStyle name="Normal 3 2 2 3 2 2" xfId="4379"/>
    <cellStyle name="Normal 3 2 2 3 3" xfId="4380"/>
    <cellStyle name="Normal 3 2 2 4" xfId="4381"/>
    <cellStyle name="Normal 3 2 2 4 2" xfId="4382"/>
    <cellStyle name="Normal 3 2 2 5" xfId="4383"/>
    <cellStyle name="Normal 3 2 3" xfId="4384"/>
    <cellStyle name="Normal 3 2 3 2" xfId="4385"/>
    <cellStyle name="Normal 3 2 3 2 2" xfId="4386"/>
    <cellStyle name="Normal 3 2 3 2 2 2" xfId="4387"/>
    <cellStyle name="Normal 3 2 3 2 3" xfId="4388"/>
    <cellStyle name="Normal 3 2 3 3" xfId="4389"/>
    <cellStyle name="Normal 3 2 3 3 2" xfId="4390"/>
    <cellStyle name="Normal 3 2 3 4" xfId="4391"/>
    <cellStyle name="Normal 3 2 4" xfId="4392"/>
    <cellStyle name="Normal 3 2 4 2" xfId="4393"/>
    <cellStyle name="Normal 3 2 4 2 2" xfId="4394"/>
    <cellStyle name="Normal 3 2 4 3" xfId="4395"/>
    <cellStyle name="Normal 3 2 5" xfId="4396"/>
    <cellStyle name="Normal 3 2 5 2" xfId="4397"/>
    <cellStyle name="Normal 3 2 6" xfId="4398"/>
    <cellStyle name="Normal 3 3" xfId="4399"/>
    <cellStyle name="Normal 3 3 2" xfId="4400"/>
    <cellStyle name="Normal 3 3 2 2" xfId="4401"/>
    <cellStyle name="Normal 3 3 2 2 2" xfId="4402"/>
    <cellStyle name="Normal 3 3 2 2 2 2" xfId="4403"/>
    <cellStyle name="Normal 3 3 2 2 3" xfId="4404"/>
    <cellStyle name="Normal 3 3 2 3" xfId="4405"/>
    <cellStyle name="Normal 3 3 2 3 2" xfId="4406"/>
    <cellStyle name="Normal 3 3 2 4" xfId="4407"/>
    <cellStyle name="Normal 3 3 3" xfId="4408"/>
    <cellStyle name="Normal 3 3 3 2" xfId="4409"/>
    <cellStyle name="Normal 3 3 3 2 2" xfId="4410"/>
    <cellStyle name="Normal 3 3 3 3" xfId="4411"/>
    <cellStyle name="Normal 3 3 4" xfId="4412"/>
    <cellStyle name="Normal 3 3 4 2" xfId="4413"/>
    <cellStyle name="Normal 3 3 5" xfId="4414"/>
    <cellStyle name="Normal 3 4" xfId="4415"/>
    <cellStyle name="Normal 3 4 2" xfId="4416"/>
    <cellStyle name="Normal 3 4 2 2" xfId="4417"/>
    <cellStyle name="Normal 3 4 2 2 2" xfId="4418"/>
    <cellStyle name="Normal 3 4 2 3" xfId="4419"/>
    <cellStyle name="Normal 3 4 3" xfId="4420"/>
    <cellStyle name="Normal 3 4 3 2" xfId="4421"/>
    <cellStyle name="Normal 3 4 4" xfId="4422"/>
    <cellStyle name="Normal 3 5" xfId="4423"/>
    <cellStyle name="Normal 3 5 2" xfId="4424"/>
    <cellStyle name="Normal 3 5 2 2" xfId="4425"/>
    <cellStyle name="Normal 3 5 3" xfId="4426"/>
    <cellStyle name="Normal 3 6" xfId="4427"/>
    <cellStyle name="Normal 3 6 2" xfId="4428"/>
    <cellStyle name="Normal 3 7" xfId="4429"/>
    <cellStyle name="Normal 4" xfId="5"/>
    <cellStyle name="Normal 4 2" xfId="249"/>
    <cellStyle name="Normal 4 2 2" xfId="3662"/>
    <cellStyle name="Normal 4 2 2 2" xfId="3663"/>
    <cellStyle name="Normal 4 2 2 2 2" xfId="3664"/>
    <cellStyle name="Normal 4 2 2 2 2 2" xfId="3665"/>
    <cellStyle name="Normal 4 2 2 2 2 2 2" xfId="3666"/>
    <cellStyle name="Normal 4 2 2 2 2 2 2 2" xfId="3667"/>
    <cellStyle name="Normal 4 2 2 2 2 2 3" xfId="3668"/>
    <cellStyle name="Normal 4 2 2 2 2 3" xfId="3669"/>
    <cellStyle name="Normal 4 2 2 2 2 3 2" xfId="3670"/>
    <cellStyle name="Normal 4 2 2 2 2 4" xfId="3671"/>
    <cellStyle name="Normal 4 2 2 2 3" xfId="3672"/>
    <cellStyle name="Normal 4 2 2 2 3 2" xfId="3673"/>
    <cellStyle name="Normal 4 2 2 2 3 2 2" xfId="3674"/>
    <cellStyle name="Normal 4 2 2 2 3 3" xfId="3675"/>
    <cellStyle name="Normal 4 2 2 2 4" xfId="3676"/>
    <cellStyle name="Normal 4 2 2 2 4 2" xfId="3677"/>
    <cellStyle name="Normal 4 2 2 2 5" xfId="3678"/>
    <cellStyle name="Normal 4 2 2 3" xfId="3679"/>
    <cellStyle name="Normal 4 2 2 3 2" xfId="3680"/>
    <cellStyle name="Normal 4 2 2 3 2 2" xfId="3681"/>
    <cellStyle name="Normal 4 2 2 3 2 2 2" xfId="3682"/>
    <cellStyle name="Normal 4 2 2 3 2 3" xfId="3683"/>
    <cellStyle name="Normal 4 2 2 3 3" xfId="3684"/>
    <cellStyle name="Normal 4 2 2 3 3 2" xfId="3685"/>
    <cellStyle name="Normal 4 2 2 3 4" xfId="3686"/>
    <cellStyle name="Normal 4 2 2 4" xfId="3687"/>
    <cellStyle name="Normal 4 2 2 4 2" xfId="3688"/>
    <cellStyle name="Normal 4 2 2 4 2 2" xfId="3689"/>
    <cellStyle name="Normal 4 2 2 4 3" xfId="3690"/>
    <cellStyle name="Normal 4 2 2 5" xfId="3691"/>
    <cellStyle name="Normal 4 2 2 5 2" xfId="3692"/>
    <cellStyle name="Normal 4 2 2 6" xfId="3693"/>
    <cellStyle name="Normal 4 2 3" xfId="3694"/>
    <cellStyle name="Normal 4 2 3 2" xfId="3695"/>
    <cellStyle name="Normal 4 2 3 2 2" xfId="3696"/>
    <cellStyle name="Normal 4 2 3 2 2 2" xfId="3697"/>
    <cellStyle name="Normal 4 2 3 2 2 2 2" xfId="3698"/>
    <cellStyle name="Normal 4 2 3 2 2 3" xfId="3699"/>
    <cellStyle name="Normal 4 2 3 2 3" xfId="3700"/>
    <cellStyle name="Normal 4 2 3 2 3 2" xfId="3701"/>
    <cellStyle name="Normal 4 2 3 2 4" xfId="3702"/>
    <cellStyle name="Normal 4 2 3 3" xfId="3703"/>
    <cellStyle name="Normal 4 2 3 3 2" xfId="3704"/>
    <cellStyle name="Normal 4 2 3 3 2 2" xfId="3705"/>
    <cellStyle name="Normal 4 2 3 3 3" xfId="3706"/>
    <cellStyle name="Normal 4 2 3 4" xfId="3707"/>
    <cellStyle name="Normal 4 2 3 4 2" xfId="3708"/>
    <cellStyle name="Normal 4 2 3 5" xfId="3709"/>
    <cellStyle name="Normal 4 2 4" xfId="3710"/>
    <cellStyle name="Normal 4 2 4 2" xfId="3711"/>
    <cellStyle name="Normal 4 2 4 2 2" xfId="3712"/>
    <cellStyle name="Normal 4 2 4 2 2 2" xfId="3713"/>
    <cellStyle name="Normal 4 2 4 2 3" xfId="3714"/>
    <cellStyle name="Normal 4 2 4 3" xfId="3715"/>
    <cellStyle name="Normal 4 2 4 3 2" xfId="3716"/>
    <cellStyle name="Normal 4 2 4 4" xfId="3717"/>
    <cellStyle name="Normal 4 2 5" xfId="3718"/>
    <cellStyle name="Normal 4 2 5 2" xfId="3719"/>
    <cellStyle name="Normal 4 2 5 2 2" xfId="3720"/>
    <cellStyle name="Normal 4 2 5 3" xfId="3721"/>
    <cellStyle name="Normal 4 2 6" xfId="3722"/>
    <cellStyle name="Normal 4 2 6 2" xfId="3723"/>
    <cellStyle name="Normal 4 2 7" xfId="3724"/>
    <cellStyle name="Normal 4 3" xfId="3725"/>
    <cellStyle name="Normal 4 3 2" xfId="3726"/>
    <cellStyle name="Normal 4 3 2 2" xfId="3727"/>
    <cellStyle name="Normal 4 3 2 2 2" xfId="3728"/>
    <cellStyle name="Normal 4 3 2 2 2 2" xfId="3729"/>
    <cellStyle name="Normal 4 3 2 2 2 2 2" xfId="3730"/>
    <cellStyle name="Normal 4 3 2 2 2 3" xfId="3731"/>
    <cellStyle name="Normal 4 3 2 2 3" xfId="3732"/>
    <cellStyle name="Normal 4 3 2 2 3 2" xfId="3733"/>
    <cellStyle name="Normal 4 3 2 2 4" xfId="3734"/>
    <cellStyle name="Normal 4 3 2 3" xfId="3735"/>
    <cellStyle name="Normal 4 3 2 3 2" xfId="3736"/>
    <cellStyle name="Normal 4 3 2 3 2 2" xfId="3737"/>
    <cellStyle name="Normal 4 3 2 3 3" xfId="3738"/>
    <cellStyle name="Normal 4 3 2 4" xfId="3739"/>
    <cellStyle name="Normal 4 3 2 4 2" xfId="3740"/>
    <cellStyle name="Normal 4 3 2 5" xfId="3741"/>
    <cellStyle name="Normal 4 3 3" xfId="3742"/>
    <cellStyle name="Normal 4 3 3 2" xfId="3743"/>
    <cellStyle name="Normal 4 3 3 2 2" xfId="3744"/>
    <cellStyle name="Normal 4 3 3 2 2 2" xfId="3745"/>
    <cellStyle name="Normal 4 3 3 2 3" xfId="3746"/>
    <cellStyle name="Normal 4 3 3 3" xfId="3747"/>
    <cellStyle name="Normal 4 3 3 3 2" xfId="3748"/>
    <cellStyle name="Normal 4 3 3 4" xfId="3749"/>
    <cellStyle name="Normal 4 3 4" xfId="3750"/>
    <cellStyle name="Normal 4 3 4 2" xfId="3751"/>
    <cellStyle name="Normal 4 3 4 2 2" xfId="3752"/>
    <cellStyle name="Normal 4 3 4 3" xfId="3753"/>
    <cellStyle name="Normal 4 3 5" xfId="3754"/>
    <cellStyle name="Normal 4 3 5 2" xfId="3755"/>
    <cellStyle name="Normal 4 3 6" xfId="3756"/>
    <cellStyle name="Normal 4 4" xfId="3757"/>
    <cellStyle name="Normal 4 4 2" xfId="3758"/>
    <cellStyle name="Normal 4 4 2 2" xfId="3759"/>
    <cellStyle name="Normal 4 4 2 2 2" xfId="3760"/>
    <cellStyle name="Normal 4 4 2 2 2 2" xfId="3761"/>
    <cellStyle name="Normal 4 4 2 2 2 2 2" xfId="3762"/>
    <cellStyle name="Normal 4 4 2 2 2 3" xfId="3763"/>
    <cellStyle name="Normal 4 4 2 2 3" xfId="3764"/>
    <cellStyle name="Normal 4 4 2 2 3 2" xfId="3765"/>
    <cellStyle name="Normal 4 4 2 2 4" xfId="3766"/>
    <cellStyle name="Normal 4 4 2 3" xfId="3767"/>
    <cellStyle name="Normal 4 4 2 3 2" xfId="3768"/>
    <cellStyle name="Normal 4 4 2 3 2 2" xfId="3769"/>
    <cellStyle name="Normal 4 4 2 3 3" xfId="3770"/>
    <cellStyle name="Normal 4 4 2 4" xfId="3771"/>
    <cellStyle name="Normal 4 4 2 4 2" xfId="3772"/>
    <cellStyle name="Normal 4 4 2 5" xfId="3773"/>
    <cellStyle name="Normal 4 4 3" xfId="3774"/>
    <cellStyle name="Normal 4 4 3 2" xfId="3775"/>
    <cellStyle name="Normal 4 4 3 2 2" xfId="3776"/>
    <cellStyle name="Normal 4 4 3 2 2 2" xfId="3777"/>
    <cellStyle name="Normal 4 4 3 2 3" xfId="3778"/>
    <cellStyle name="Normal 4 4 3 3" xfId="3779"/>
    <cellStyle name="Normal 4 4 3 3 2" xfId="3780"/>
    <cellStyle name="Normal 4 4 3 4" xfId="3781"/>
    <cellStyle name="Normal 4 4 4" xfId="3782"/>
    <cellStyle name="Normal 4 4 4 2" xfId="3783"/>
    <cellStyle name="Normal 4 4 4 2 2" xfId="3784"/>
    <cellStyle name="Normal 4 4 4 3" xfId="3785"/>
    <cellStyle name="Normal 4 4 5" xfId="3786"/>
    <cellStyle name="Normal 4 4 5 2" xfId="3787"/>
    <cellStyle name="Normal 4 4 6" xfId="3788"/>
    <cellStyle name="Normal 4 5" xfId="3789"/>
    <cellStyle name="Normal 4 5 2" xfId="3790"/>
    <cellStyle name="Normal 4 5 2 2" xfId="3791"/>
    <cellStyle name="Normal 4 5 2 2 2" xfId="3792"/>
    <cellStyle name="Normal 4 5 2 2 2 2" xfId="3793"/>
    <cellStyle name="Normal 4 5 2 2 3" xfId="3794"/>
    <cellStyle name="Normal 4 5 2 3" xfId="3795"/>
    <cellStyle name="Normal 4 5 2 3 2" xfId="3796"/>
    <cellStyle name="Normal 4 5 2 4" xfId="3797"/>
    <cellStyle name="Normal 4 5 3" xfId="3798"/>
    <cellStyle name="Normal 4 5 3 2" xfId="3799"/>
    <cellStyle name="Normal 4 5 3 2 2" xfId="3800"/>
    <cellStyle name="Normal 4 5 3 3" xfId="3801"/>
    <cellStyle name="Normal 4 5 4" xfId="3802"/>
    <cellStyle name="Normal 4 5 4 2" xfId="3803"/>
    <cellStyle name="Normal 4 5 5" xfId="3804"/>
    <cellStyle name="Normal 4 6" xfId="3805"/>
    <cellStyle name="Normal 4 6 2" xfId="3806"/>
    <cellStyle name="Normal 4 6 2 2" xfId="3807"/>
    <cellStyle name="Normal 4 6 2 2 2" xfId="3808"/>
    <cellStyle name="Normal 4 6 2 3" xfId="3809"/>
    <cellStyle name="Normal 4 6 3" xfId="3810"/>
    <cellStyle name="Normal 4 6 3 2" xfId="3811"/>
    <cellStyle name="Normal 4 6 4" xfId="3812"/>
    <cellStyle name="Normal 4 7" xfId="3813"/>
    <cellStyle name="Normal 4 7 2" xfId="3814"/>
    <cellStyle name="Normal 4 7 2 2" xfId="3815"/>
    <cellStyle name="Normal 4 7 3" xfId="3816"/>
    <cellStyle name="Normal 4 8" xfId="3817"/>
    <cellStyle name="Normal 4 8 2" xfId="3818"/>
    <cellStyle name="Normal 4 9" xfId="3819"/>
    <cellStyle name="Normal 5" xfId="57"/>
    <cellStyle name="Normal 5 2" xfId="3820"/>
    <cellStyle name="Normal 5 2 2" xfId="3821"/>
    <cellStyle name="Normal 5 2 2 2" xfId="3822"/>
    <cellStyle name="Normal 5 2 2 2 2" xfId="3823"/>
    <cellStyle name="Normal 5 2 2 2 2 2" xfId="3824"/>
    <cellStyle name="Normal 5 2 2 2 2 2 2" xfId="3825"/>
    <cellStyle name="Normal 5 2 2 2 2 3" xfId="3826"/>
    <cellStyle name="Normal 5 2 2 2 3" xfId="3827"/>
    <cellStyle name="Normal 5 2 2 2 3 2" xfId="3828"/>
    <cellStyle name="Normal 5 2 2 2 4" xfId="3829"/>
    <cellStyle name="Normal 5 2 2 3" xfId="3830"/>
    <cellStyle name="Normal 5 2 2 3 2" xfId="3831"/>
    <cellStyle name="Normal 5 2 2 3 2 2" xfId="3832"/>
    <cellStyle name="Normal 5 2 2 3 3" xfId="3833"/>
    <cellStyle name="Normal 5 2 2 4" xfId="3834"/>
    <cellStyle name="Normal 5 2 2 4 2" xfId="3835"/>
    <cellStyle name="Normal 5 2 2 5" xfId="3836"/>
    <cellStyle name="Normal 5 2 3" xfId="3837"/>
    <cellStyle name="Normal 5 2 3 2" xfId="3838"/>
    <cellStyle name="Normal 5 2 3 2 2" xfId="3839"/>
    <cellStyle name="Normal 5 2 3 2 2 2" xfId="3840"/>
    <cellStyle name="Normal 5 2 3 2 3" xfId="3841"/>
    <cellStyle name="Normal 5 2 3 3" xfId="3842"/>
    <cellStyle name="Normal 5 2 3 3 2" xfId="3843"/>
    <cellStyle name="Normal 5 2 3 4" xfId="3844"/>
    <cellStyle name="Normal 5 2 4" xfId="3845"/>
    <cellStyle name="Normal 5 2 4 2" xfId="3846"/>
    <cellStyle name="Normal 5 2 4 2 2" xfId="3847"/>
    <cellStyle name="Normal 5 2 4 3" xfId="3848"/>
    <cellStyle name="Normal 5 2 5" xfId="3849"/>
    <cellStyle name="Normal 5 2 5 2" xfId="3850"/>
    <cellStyle name="Normal 5 2 6" xfId="3851"/>
    <cellStyle name="Normal 5 3" xfId="3852"/>
    <cellStyle name="Normal 5 3 2" xfId="3853"/>
    <cellStyle name="Normal 5 3 2 2" xfId="3854"/>
    <cellStyle name="Normal 5 3 2 2 2" xfId="3855"/>
    <cellStyle name="Normal 5 3 2 2 2 2" xfId="3856"/>
    <cellStyle name="Normal 5 3 2 2 2 2 2" xfId="3857"/>
    <cellStyle name="Normal 5 3 2 2 2 3" xfId="3858"/>
    <cellStyle name="Normal 5 3 2 2 3" xfId="3859"/>
    <cellStyle name="Normal 5 3 2 2 3 2" xfId="3860"/>
    <cellStyle name="Normal 5 3 2 2 4" xfId="3861"/>
    <cellStyle name="Normal 5 3 2 3" xfId="3862"/>
    <cellStyle name="Normal 5 3 2 3 2" xfId="3863"/>
    <cellStyle name="Normal 5 3 2 3 2 2" xfId="3864"/>
    <cellStyle name="Normal 5 3 2 3 3" xfId="3865"/>
    <cellStyle name="Normal 5 3 2 4" xfId="3866"/>
    <cellStyle name="Normal 5 3 2 4 2" xfId="3867"/>
    <cellStyle name="Normal 5 3 2 5" xfId="3868"/>
    <cellStyle name="Normal 5 3 3" xfId="3869"/>
    <cellStyle name="Normal 5 3 3 2" xfId="3870"/>
    <cellStyle name="Normal 5 3 3 2 2" xfId="3871"/>
    <cellStyle name="Normal 5 3 3 2 2 2" xfId="3872"/>
    <cellStyle name="Normal 5 3 3 2 3" xfId="3873"/>
    <cellStyle name="Normal 5 3 3 3" xfId="3874"/>
    <cellStyle name="Normal 5 3 3 3 2" xfId="3875"/>
    <cellStyle name="Normal 5 3 3 4" xfId="3876"/>
    <cellStyle name="Normal 5 3 4" xfId="3877"/>
    <cellStyle name="Normal 5 3 4 2" xfId="3878"/>
    <cellStyle name="Normal 5 3 4 2 2" xfId="3879"/>
    <cellStyle name="Normal 5 3 4 3" xfId="3880"/>
    <cellStyle name="Normal 5 3 5" xfId="3881"/>
    <cellStyle name="Normal 5 3 5 2" xfId="3882"/>
    <cellStyle name="Normal 5 3 6" xfId="3883"/>
    <cellStyle name="Normal 5 4" xfId="3884"/>
    <cellStyle name="Normal 5 4 2" xfId="3885"/>
    <cellStyle name="Normal 5 4 2 2" xfId="3886"/>
    <cellStyle name="Normal 5 4 2 2 2" xfId="3887"/>
    <cellStyle name="Normal 5 4 2 2 2 2" xfId="3888"/>
    <cellStyle name="Normal 5 4 2 2 3" xfId="3889"/>
    <cellStyle name="Normal 5 4 2 3" xfId="3890"/>
    <cellStyle name="Normal 5 4 2 3 2" xfId="3891"/>
    <cellStyle name="Normal 5 4 2 4" xfId="3892"/>
    <cellStyle name="Normal 5 4 3" xfId="3893"/>
    <cellStyle name="Normal 5 4 3 2" xfId="3894"/>
    <cellStyle name="Normal 5 4 3 2 2" xfId="3895"/>
    <cellStyle name="Normal 5 4 3 3" xfId="3896"/>
    <cellStyle name="Normal 5 4 4" xfId="3897"/>
    <cellStyle name="Normal 5 4 4 2" xfId="3898"/>
    <cellStyle name="Normal 5 4 5" xfId="3899"/>
    <cellStyle name="Normal 5 5" xfId="3900"/>
    <cellStyle name="Normal 5 5 2" xfId="3901"/>
    <cellStyle name="Normal 5 5 2 2" xfId="3902"/>
    <cellStyle name="Normal 5 5 2 2 2" xfId="3903"/>
    <cellStyle name="Normal 5 5 2 3" xfId="3904"/>
    <cellStyle name="Normal 5 5 3" xfId="3905"/>
    <cellStyle name="Normal 5 5 3 2" xfId="3906"/>
    <cellStyle name="Normal 5 5 4" xfId="3907"/>
    <cellStyle name="Normal 5 6" xfId="3908"/>
    <cellStyle name="Normal 5 6 2" xfId="3909"/>
    <cellStyle name="Normal 5 6 2 2" xfId="3910"/>
    <cellStyle name="Normal 5 6 3" xfId="3911"/>
    <cellStyle name="Normal 5 7" xfId="3912"/>
    <cellStyle name="Normal 5 7 2" xfId="3913"/>
    <cellStyle name="Normal 5 8" xfId="3914"/>
    <cellStyle name="Normal 6" xfId="6"/>
    <cellStyle name="Normal 6 2" xfId="3915"/>
    <cellStyle name="Normal 6 2 2" xfId="3916"/>
    <cellStyle name="Normal 6 2 2 2" xfId="3917"/>
    <cellStyle name="Normal 6 2 2 2 2" xfId="3918"/>
    <cellStyle name="Normal 6 2 2 2 2 2" xfId="3919"/>
    <cellStyle name="Normal 6 2 2 2 2 2 2" xfId="3920"/>
    <cellStyle name="Normal 6 2 2 2 2 3" xfId="3921"/>
    <cellStyle name="Normal 6 2 2 2 3" xfId="3922"/>
    <cellStyle name="Normal 6 2 2 2 3 2" xfId="3923"/>
    <cellStyle name="Normal 6 2 2 2 4" xfId="3924"/>
    <cellStyle name="Normal 6 2 2 3" xfId="3925"/>
    <cellStyle name="Normal 6 2 2 3 2" xfId="3926"/>
    <cellStyle name="Normal 6 2 2 3 2 2" xfId="3927"/>
    <cellStyle name="Normal 6 2 2 3 3" xfId="3928"/>
    <cellStyle name="Normal 6 2 2 4" xfId="3929"/>
    <cellStyle name="Normal 6 2 2 4 2" xfId="3930"/>
    <cellStyle name="Normal 6 2 2 5" xfId="3931"/>
    <cellStyle name="Normal 6 2 3" xfId="3932"/>
    <cellStyle name="Normal 6 2 3 2" xfId="3933"/>
    <cellStyle name="Normal 6 2 3 2 2" xfId="3934"/>
    <cellStyle name="Normal 6 2 3 2 2 2" xfId="3935"/>
    <cellStyle name="Normal 6 2 3 2 3" xfId="3936"/>
    <cellStyle name="Normal 6 2 3 3" xfId="3937"/>
    <cellStyle name="Normal 6 2 3 3 2" xfId="3938"/>
    <cellStyle name="Normal 6 2 3 4" xfId="3939"/>
    <cellStyle name="Normal 6 2 4" xfId="3940"/>
    <cellStyle name="Normal 6 2 4 2" xfId="3941"/>
    <cellStyle name="Normal 6 2 4 2 2" xfId="3942"/>
    <cellStyle name="Normal 6 2 4 3" xfId="3943"/>
    <cellStyle name="Normal 6 2 5" xfId="3944"/>
    <cellStyle name="Normal 6 2 5 2" xfId="3945"/>
    <cellStyle name="Normal 6 2 6" xfId="3946"/>
    <cellStyle name="Normal 6 3" xfId="3947"/>
    <cellStyle name="Normal 6 3 2" xfId="3948"/>
    <cellStyle name="Normal 6 3 2 2" xfId="3949"/>
    <cellStyle name="Normal 6 3 2 2 2" xfId="3950"/>
    <cellStyle name="Normal 6 3 2 2 2 2" xfId="3951"/>
    <cellStyle name="Normal 6 3 2 2 3" xfId="3952"/>
    <cellStyle name="Normal 6 3 2 3" xfId="3953"/>
    <cellStyle name="Normal 6 3 2 3 2" xfId="3954"/>
    <cellStyle name="Normal 6 3 2 4" xfId="3955"/>
    <cellStyle name="Normal 6 3 3" xfId="3956"/>
    <cellStyle name="Normal 6 3 3 2" xfId="3957"/>
    <cellStyle name="Normal 6 3 3 2 2" xfId="3958"/>
    <cellStyle name="Normal 6 3 3 3" xfId="3959"/>
    <cellStyle name="Normal 6 3 4" xfId="3960"/>
    <cellStyle name="Normal 6 3 4 2" xfId="3961"/>
    <cellStyle name="Normal 6 3 5" xfId="3962"/>
    <cellStyle name="Normal 6 4" xfId="3963"/>
    <cellStyle name="Normal 6 4 2" xfId="3964"/>
    <cellStyle name="Normal 6 4 2 2" xfId="3965"/>
    <cellStyle name="Normal 6 4 2 2 2" xfId="3966"/>
    <cellStyle name="Normal 6 4 2 3" xfId="3967"/>
    <cellStyle name="Normal 6 4 3" xfId="3968"/>
    <cellStyle name="Normal 6 4 3 2" xfId="3969"/>
    <cellStyle name="Normal 6 4 4" xfId="3970"/>
    <cellStyle name="Normal 6 5" xfId="3971"/>
    <cellStyle name="Normal 6 5 2" xfId="3972"/>
    <cellStyle name="Normal 6 5 2 2" xfId="3973"/>
    <cellStyle name="Normal 6 5 3" xfId="3974"/>
    <cellStyle name="Normal 6 6" xfId="3975"/>
    <cellStyle name="Normal 6 6 2" xfId="3976"/>
    <cellStyle name="Normal 6 7" xfId="3977"/>
    <cellStyle name="Normal 7" xfId="7"/>
    <cellStyle name="Normal 7 2" xfId="3978"/>
    <cellStyle name="Normal 7 2 2" xfId="3979"/>
    <cellStyle name="Normal 7 2 2 2" xfId="3980"/>
    <cellStyle name="Normal 7 2 2 2 2" xfId="3981"/>
    <cellStyle name="Normal 7 2 2 2 2 2" xfId="3982"/>
    <cellStyle name="Normal 7 2 2 2 3" xfId="3983"/>
    <cellStyle name="Normal 7 2 2 3" xfId="3984"/>
    <cellStyle name="Normal 7 2 2 3 2" xfId="3985"/>
    <cellStyle name="Normal 7 2 2 4" xfId="3986"/>
    <cellStyle name="Normal 7 2 3" xfId="3987"/>
    <cellStyle name="Normal 7 2 3 2" xfId="3988"/>
    <cellStyle name="Normal 7 2 3 2 2" xfId="3989"/>
    <cellStyle name="Normal 7 2 3 3" xfId="3990"/>
    <cellStyle name="Normal 7 2 4" xfId="3991"/>
    <cellStyle name="Normal 7 2 4 2" xfId="3992"/>
    <cellStyle name="Normal 7 2 5" xfId="3993"/>
    <cellStyle name="Normal 7 3" xfId="3994"/>
    <cellStyle name="Normal 7 3 2" xfId="3995"/>
    <cellStyle name="Normal 7 3 2 2" xfId="3996"/>
    <cellStyle name="Normal 7 3 2 2 2" xfId="3997"/>
    <cellStyle name="Normal 7 3 2 3" xfId="3998"/>
    <cellStyle name="Normal 7 3 3" xfId="3999"/>
    <cellStyle name="Normal 7 3 3 2" xfId="4000"/>
    <cellStyle name="Normal 7 3 4" xfId="4001"/>
    <cellStyle name="Normal 7 4" xfId="4002"/>
    <cellStyle name="Normal 7 4 2" xfId="4003"/>
    <cellStyle name="Normal 7 4 2 2" xfId="4004"/>
    <cellStyle name="Normal 7 4 3" xfId="4005"/>
    <cellStyle name="Normal 7 5" xfId="4006"/>
    <cellStyle name="Normal 7 5 2" xfId="4007"/>
    <cellStyle name="Normal 7 6" xfId="4008"/>
    <cellStyle name="Normal 8" xfId="58"/>
    <cellStyle name="Normal 8 2" xfId="4009"/>
    <cellStyle name="Normal 9" xfId="59"/>
    <cellStyle name="Normal 9 2" xfId="60"/>
    <cellStyle name="Normal 9 3" xfId="4430"/>
    <cellStyle name="Note 2" xfId="246"/>
    <cellStyle name="Note 2 2" xfId="4010"/>
    <cellStyle name="Note 2 2 2" xfId="4011"/>
    <cellStyle name="Note 2 2 2 2" xfId="4012"/>
    <cellStyle name="Note 2 2 2 2 2" xfId="4013"/>
    <cellStyle name="Note 2 2 2 2 2 2" xfId="4014"/>
    <cellStyle name="Note 2 2 2 2 2 2 2" xfId="4015"/>
    <cellStyle name="Note 2 2 2 2 2 2 2 2" xfId="4016"/>
    <cellStyle name="Note 2 2 2 2 2 2 3" xfId="4017"/>
    <cellStyle name="Note 2 2 2 2 2 3" xfId="4018"/>
    <cellStyle name="Note 2 2 2 2 2 3 2" xfId="4019"/>
    <cellStyle name="Note 2 2 2 2 2 4" xfId="4020"/>
    <cellStyle name="Note 2 2 2 2 3" xfId="4021"/>
    <cellStyle name="Note 2 2 2 2 3 2" xfId="4022"/>
    <cellStyle name="Note 2 2 2 2 3 2 2" xfId="4023"/>
    <cellStyle name="Note 2 2 2 2 3 3" xfId="4024"/>
    <cellStyle name="Note 2 2 2 2 4" xfId="4025"/>
    <cellStyle name="Note 2 2 2 2 4 2" xfId="4026"/>
    <cellStyle name="Note 2 2 2 2 5" xfId="4027"/>
    <cellStyle name="Note 2 2 2 3" xfId="4028"/>
    <cellStyle name="Note 2 2 2 3 2" xfId="4029"/>
    <cellStyle name="Note 2 2 2 3 2 2" xfId="4030"/>
    <cellStyle name="Note 2 2 2 3 2 2 2" xfId="4031"/>
    <cellStyle name="Note 2 2 2 3 2 3" xfId="4032"/>
    <cellStyle name="Note 2 2 2 3 3" xfId="4033"/>
    <cellStyle name="Note 2 2 2 3 3 2" xfId="4034"/>
    <cellStyle name="Note 2 2 2 3 4" xfId="4035"/>
    <cellStyle name="Note 2 2 2 4" xfId="4036"/>
    <cellStyle name="Note 2 2 2 4 2" xfId="4037"/>
    <cellStyle name="Note 2 2 2 4 2 2" xfId="4038"/>
    <cellStyle name="Note 2 2 2 4 3" xfId="4039"/>
    <cellStyle name="Note 2 2 2 5" xfId="4040"/>
    <cellStyle name="Note 2 2 2 5 2" xfId="4041"/>
    <cellStyle name="Note 2 2 2 6" xfId="4042"/>
    <cellStyle name="Note 2 2 3" xfId="4043"/>
    <cellStyle name="Note 2 2 3 2" xfId="4044"/>
    <cellStyle name="Note 2 2 3 2 2" xfId="4045"/>
    <cellStyle name="Note 2 2 3 2 2 2" xfId="4046"/>
    <cellStyle name="Note 2 2 3 2 2 2 2" xfId="4047"/>
    <cellStyle name="Note 2 2 3 2 2 3" xfId="4048"/>
    <cellStyle name="Note 2 2 3 2 3" xfId="4049"/>
    <cellStyle name="Note 2 2 3 2 3 2" xfId="4050"/>
    <cellStyle name="Note 2 2 3 2 4" xfId="4051"/>
    <cellStyle name="Note 2 2 3 3" xfId="4052"/>
    <cellStyle name="Note 2 2 3 3 2" xfId="4053"/>
    <cellStyle name="Note 2 2 3 3 2 2" xfId="4054"/>
    <cellStyle name="Note 2 2 3 3 3" xfId="4055"/>
    <cellStyle name="Note 2 2 3 4" xfId="4056"/>
    <cellStyle name="Note 2 2 3 4 2" xfId="4057"/>
    <cellStyle name="Note 2 2 3 5" xfId="4058"/>
    <cellStyle name="Note 2 2 4" xfId="4059"/>
    <cellStyle name="Note 2 2 4 2" xfId="4060"/>
    <cellStyle name="Note 2 2 4 2 2" xfId="4061"/>
    <cellStyle name="Note 2 2 4 2 2 2" xfId="4062"/>
    <cellStyle name="Note 2 2 4 2 3" xfId="4063"/>
    <cellStyle name="Note 2 2 4 3" xfId="4064"/>
    <cellStyle name="Note 2 2 4 3 2" xfId="4065"/>
    <cellStyle name="Note 2 2 4 4" xfId="4066"/>
    <cellStyle name="Note 2 2 5" xfId="4067"/>
    <cellStyle name="Note 2 2 5 2" xfId="4068"/>
    <cellStyle name="Note 2 2 5 2 2" xfId="4069"/>
    <cellStyle name="Note 2 2 5 3" xfId="4070"/>
    <cellStyle name="Note 2 2 6" xfId="4071"/>
    <cellStyle name="Note 2 2 6 2" xfId="4072"/>
    <cellStyle name="Note 2 2 7" xfId="4073"/>
    <cellStyle name="Note 2 3" xfId="4074"/>
    <cellStyle name="Note 2 3 2" xfId="4075"/>
    <cellStyle name="Note 2 3 2 2" xfId="4076"/>
    <cellStyle name="Note 2 3 2 2 2" xfId="4077"/>
    <cellStyle name="Note 2 3 2 2 2 2" xfId="4078"/>
    <cellStyle name="Note 2 3 2 2 2 2 2" xfId="4079"/>
    <cellStyle name="Note 2 3 2 2 2 3" xfId="4080"/>
    <cellStyle name="Note 2 3 2 2 3" xfId="4081"/>
    <cellStyle name="Note 2 3 2 2 3 2" xfId="4082"/>
    <cellStyle name="Note 2 3 2 2 4" xfId="4083"/>
    <cellStyle name="Note 2 3 2 3" xfId="4084"/>
    <cellStyle name="Note 2 3 2 3 2" xfId="4085"/>
    <cellStyle name="Note 2 3 2 3 2 2" xfId="4086"/>
    <cellStyle name="Note 2 3 2 3 3" xfId="4087"/>
    <cellStyle name="Note 2 3 2 4" xfId="4088"/>
    <cellStyle name="Note 2 3 2 4 2" xfId="4089"/>
    <cellStyle name="Note 2 3 2 5" xfId="4090"/>
    <cellStyle name="Note 2 3 3" xfId="4091"/>
    <cellStyle name="Note 2 3 3 2" xfId="4092"/>
    <cellStyle name="Note 2 3 3 2 2" xfId="4093"/>
    <cellStyle name="Note 2 3 3 2 2 2" xfId="4094"/>
    <cellStyle name="Note 2 3 3 2 3" xfId="4095"/>
    <cellStyle name="Note 2 3 3 3" xfId="4096"/>
    <cellStyle name="Note 2 3 3 3 2" xfId="4097"/>
    <cellStyle name="Note 2 3 3 4" xfId="4098"/>
    <cellStyle name="Note 2 3 4" xfId="4099"/>
    <cellStyle name="Note 2 3 4 2" xfId="4100"/>
    <cellStyle name="Note 2 3 4 2 2" xfId="4101"/>
    <cellStyle name="Note 2 3 4 3" xfId="4102"/>
    <cellStyle name="Note 2 3 5" xfId="4103"/>
    <cellStyle name="Note 2 3 5 2" xfId="4104"/>
    <cellStyle name="Note 2 3 6" xfId="4105"/>
    <cellStyle name="Note 2 4" xfId="4106"/>
    <cellStyle name="Note 2 4 2" xfId="4107"/>
    <cellStyle name="Note 2 4 2 2" xfId="4108"/>
    <cellStyle name="Note 2 4 2 2 2" xfId="4109"/>
    <cellStyle name="Note 2 4 2 2 2 2" xfId="4110"/>
    <cellStyle name="Note 2 4 2 2 2 2 2" xfId="4111"/>
    <cellStyle name="Note 2 4 2 2 2 3" xfId="4112"/>
    <cellStyle name="Note 2 4 2 2 3" xfId="4113"/>
    <cellStyle name="Note 2 4 2 2 3 2" xfId="4114"/>
    <cellStyle name="Note 2 4 2 2 4" xfId="4115"/>
    <cellStyle name="Note 2 4 2 3" xfId="4116"/>
    <cellStyle name="Note 2 4 2 3 2" xfId="4117"/>
    <cellStyle name="Note 2 4 2 3 2 2" xfId="4118"/>
    <cellStyle name="Note 2 4 2 3 3" xfId="4119"/>
    <cellStyle name="Note 2 4 2 4" xfId="4120"/>
    <cellStyle name="Note 2 4 2 4 2" xfId="4121"/>
    <cellStyle name="Note 2 4 2 5" xfId="4122"/>
    <cellStyle name="Note 2 4 3" xfId="4123"/>
    <cellStyle name="Note 2 4 3 2" xfId="4124"/>
    <cellStyle name="Note 2 4 3 2 2" xfId="4125"/>
    <cellStyle name="Note 2 4 3 2 2 2" xfId="4126"/>
    <cellStyle name="Note 2 4 3 2 3" xfId="4127"/>
    <cellStyle name="Note 2 4 3 3" xfId="4128"/>
    <cellStyle name="Note 2 4 3 3 2" xfId="4129"/>
    <cellStyle name="Note 2 4 3 4" xfId="4130"/>
    <cellStyle name="Note 2 4 4" xfId="4131"/>
    <cellStyle name="Note 2 4 4 2" xfId="4132"/>
    <cellStyle name="Note 2 4 4 2 2" xfId="4133"/>
    <cellStyle name="Note 2 4 4 3" xfId="4134"/>
    <cellStyle name="Note 2 4 5" xfId="4135"/>
    <cellStyle name="Note 2 4 5 2" xfId="4136"/>
    <cellStyle name="Note 2 4 6" xfId="4137"/>
    <cellStyle name="Note 2 5" xfId="4138"/>
    <cellStyle name="Note 2 5 2" xfId="4139"/>
    <cellStyle name="Note 2 5 2 2" xfId="4140"/>
    <cellStyle name="Note 2 5 2 2 2" xfId="4141"/>
    <cellStyle name="Note 2 5 2 2 2 2" xfId="4142"/>
    <cellStyle name="Note 2 5 2 2 3" xfId="4143"/>
    <cellStyle name="Note 2 5 2 3" xfId="4144"/>
    <cellStyle name="Note 2 5 2 3 2" xfId="4145"/>
    <cellStyle name="Note 2 5 2 4" xfId="4146"/>
    <cellStyle name="Note 2 5 3" xfId="4147"/>
    <cellStyle name="Note 2 5 3 2" xfId="4148"/>
    <cellStyle name="Note 2 5 3 2 2" xfId="4149"/>
    <cellStyle name="Note 2 5 3 3" xfId="4150"/>
    <cellStyle name="Note 2 5 4" xfId="4151"/>
    <cellStyle name="Note 2 5 4 2" xfId="4152"/>
    <cellStyle name="Note 2 5 5" xfId="4153"/>
    <cellStyle name="Note 2 6" xfId="4154"/>
    <cellStyle name="Note 2 6 2" xfId="4155"/>
    <cellStyle name="Note 2 6 2 2" xfId="4156"/>
    <cellStyle name="Note 2 6 2 2 2" xfId="4157"/>
    <cellStyle name="Note 2 6 2 3" xfId="4158"/>
    <cellStyle name="Note 2 6 3" xfId="4159"/>
    <cellStyle name="Note 2 6 3 2" xfId="4160"/>
    <cellStyle name="Note 2 6 4" xfId="4161"/>
    <cellStyle name="Note 2 7" xfId="4162"/>
    <cellStyle name="Note 2 7 2" xfId="4163"/>
    <cellStyle name="Note 2 7 2 2" xfId="4164"/>
    <cellStyle name="Note 2 7 3" xfId="4165"/>
    <cellStyle name="Note 2 8" xfId="4166"/>
    <cellStyle name="Note 2 8 2" xfId="4167"/>
    <cellStyle name="Note 2 9" xfId="4168"/>
    <cellStyle name="Note 3" xfId="247"/>
    <cellStyle name="Note 3 2" xfId="4169"/>
    <cellStyle name="Note 3 2 2" xfId="4170"/>
    <cellStyle name="Note 3 2 2 2" xfId="4171"/>
    <cellStyle name="Note 3 2 2 2 2" xfId="4172"/>
    <cellStyle name="Note 3 2 2 2 2 2" xfId="4173"/>
    <cellStyle name="Note 3 2 2 2 2 2 2" xfId="4174"/>
    <cellStyle name="Note 3 2 2 2 2 3" xfId="4175"/>
    <cellStyle name="Note 3 2 2 2 3" xfId="4176"/>
    <cellStyle name="Note 3 2 2 2 3 2" xfId="4177"/>
    <cellStyle name="Note 3 2 2 2 4" xfId="4178"/>
    <cellStyle name="Note 3 2 2 3" xfId="4179"/>
    <cellStyle name="Note 3 2 2 3 2" xfId="4180"/>
    <cellStyle name="Note 3 2 2 3 2 2" xfId="4181"/>
    <cellStyle name="Note 3 2 2 3 3" xfId="4182"/>
    <cellStyle name="Note 3 2 2 4" xfId="4183"/>
    <cellStyle name="Note 3 2 2 4 2" xfId="4184"/>
    <cellStyle name="Note 3 2 2 5" xfId="4185"/>
    <cellStyle name="Note 3 2 3" xfId="4186"/>
    <cellStyle name="Note 3 2 3 2" xfId="4187"/>
    <cellStyle name="Note 3 2 3 2 2" xfId="4188"/>
    <cellStyle name="Note 3 2 3 2 2 2" xfId="4189"/>
    <cellStyle name="Note 3 2 3 2 3" xfId="4190"/>
    <cellStyle name="Note 3 2 3 3" xfId="4191"/>
    <cellStyle name="Note 3 2 3 3 2" xfId="4192"/>
    <cellStyle name="Note 3 2 3 4" xfId="4193"/>
    <cellStyle name="Note 3 2 4" xfId="4194"/>
    <cellStyle name="Note 3 2 4 2" xfId="4195"/>
    <cellStyle name="Note 3 2 4 2 2" xfId="4196"/>
    <cellStyle name="Note 3 2 4 3" xfId="4197"/>
    <cellStyle name="Note 3 2 5" xfId="4198"/>
    <cellStyle name="Note 3 2 5 2" xfId="4199"/>
    <cellStyle name="Note 3 2 6" xfId="4200"/>
    <cellStyle name="Note 3 3" xfId="4201"/>
    <cellStyle name="Note 3 3 2" xfId="4202"/>
    <cellStyle name="Note 3 3 2 2" xfId="4203"/>
    <cellStyle name="Note 3 3 2 2 2" xfId="4204"/>
    <cellStyle name="Note 3 3 2 2 2 2" xfId="4205"/>
    <cellStyle name="Note 3 3 2 2 2 2 2" xfId="4206"/>
    <cellStyle name="Note 3 3 2 2 2 3" xfId="4207"/>
    <cellStyle name="Note 3 3 2 2 3" xfId="4208"/>
    <cellStyle name="Note 3 3 2 2 3 2" xfId="4209"/>
    <cellStyle name="Note 3 3 2 2 4" xfId="4210"/>
    <cellStyle name="Note 3 3 2 3" xfId="4211"/>
    <cellStyle name="Note 3 3 2 3 2" xfId="4212"/>
    <cellStyle name="Note 3 3 2 3 2 2" xfId="4213"/>
    <cellStyle name="Note 3 3 2 3 3" xfId="4214"/>
    <cellStyle name="Note 3 3 2 4" xfId="4215"/>
    <cellStyle name="Note 3 3 2 4 2" xfId="4216"/>
    <cellStyle name="Note 3 3 2 5" xfId="4217"/>
    <cellStyle name="Note 3 3 3" xfId="4218"/>
    <cellStyle name="Note 3 3 3 2" xfId="4219"/>
    <cellStyle name="Note 3 3 3 2 2" xfId="4220"/>
    <cellStyle name="Note 3 3 3 2 2 2" xfId="4221"/>
    <cellStyle name="Note 3 3 3 2 3" xfId="4222"/>
    <cellStyle name="Note 3 3 3 3" xfId="4223"/>
    <cellStyle name="Note 3 3 3 3 2" xfId="4224"/>
    <cellStyle name="Note 3 3 3 4" xfId="4225"/>
    <cellStyle name="Note 3 3 4" xfId="4226"/>
    <cellStyle name="Note 3 3 4 2" xfId="4227"/>
    <cellStyle name="Note 3 3 4 2 2" xfId="4228"/>
    <cellStyle name="Note 3 3 4 3" xfId="4229"/>
    <cellStyle name="Note 3 3 5" xfId="4230"/>
    <cellStyle name="Note 3 3 5 2" xfId="4231"/>
    <cellStyle name="Note 3 3 6" xfId="4232"/>
    <cellStyle name="Note 3 4" xfId="4233"/>
    <cellStyle name="Note 3 4 2" xfId="4234"/>
    <cellStyle name="Note 3 4 2 2" xfId="4235"/>
    <cellStyle name="Note 3 4 2 2 2" xfId="4236"/>
    <cellStyle name="Note 3 4 2 2 2 2" xfId="4237"/>
    <cellStyle name="Note 3 4 2 2 3" xfId="4238"/>
    <cellStyle name="Note 3 4 2 3" xfId="4239"/>
    <cellStyle name="Note 3 4 2 3 2" xfId="4240"/>
    <cellStyle name="Note 3 4 2 4" xfId="4241"/>
    <cellStyle name="Note 3 4 3" xfId="4242"/>
    <cellStyle name="Note 3 4 3 2" xfId="4243"/>
    <cellStyle name="Note 3 4 3 2 2" xfId="4244"/>
    <cellStyle name="Note 3 4 3 3" xfId="4245"/>
    <cellStyle name="Note 3 4 4" xfId="4246"/>
    <cellStyle name="Note 3 4 4 2" xfId="4247"/>
    <cellStyle name="Note 3 4 5" xfId="4248"/>
    <cellStyle name="Note 3 5" xfId="4249"/>
    <cellStyle name="Note 3 5 2" xfId="4250"/>
    <cellStyle name="Note 3 5 2 2" xfId="4251"/>
    <cellStyle name="Note 3 5 2 2 2" xfId="4252"/>
    <cellStyle name="Note 3 5 2 3" xfId="4253"/>
    <cellStyle name="Note 3 5 3" xfId="4254"/>
    <cellStyle name="Note 3 5 3 2" xfId="4255"/>
    <cellStyle name="Note 3 5 4" xfId="4256"/>
    <cellStyle name="Note 3 6" xfId="4257"/>
    <cellStyle name="Note 3 6 2" xfId="4258"/>
    <cellStyle name="Note 3 6 2 2" xfId="4259"/>
    <cellStyle name="Note 3 6 3" xfId="4260"/>
    <cellStyle name="Note 3 7" xfId="4261"/>
    <cellStyle name="Note 3 7 2" xfId="4262"/>
    <cellStyle name="Note 3 8" xfId="4263"/>
    <cellStyle name="Note 4" xfId="4264"/>
    <cellStyle name="Note 4 2" xfId="4265"/>
    <cellStyle name="Note 4 2 2" xfId="4266"/>
    <cellStyle name="Note 4 2 2 2" xfId="4267"/>
    <cellStyle name="Note 4 2 2 2 2" xfId="4268"/>
    <cellStyle name="Note 4 2 2 2 2 2" xfId="4269"/>
    <cellStyle name="Note 4 2 2 2 2 2 2" xfId="4270"/>
    <cellStyle name="Note 4 2 2 2 2 3" xfId="4271"/>
    <cellStyle name="Note 4 2 2 2 3" xfId="4272"/>
    <cellStyle name="Note 4 2 2 2 3 2" xfId="4273"/>
    <cellStyle name="Note 4 2 2 2 4" xfId="4274"/>
    <cellStyle name="Note 4 2 2 3" xfId="4275"/>
    <cellStyle name="Note 4 2 2 3 2" xfId="4276"/>
    <cellStyle name="Note 4 2 2 3 2 2" xfId="4277"/>
    <cellStyle name="Note 4 2 2 3 3" xfId="4278"/>
    <cellStyle name="Note 4 2 2 4" xfId="4279"/>
    <cellStyle name="Note 4 2 2 4 2" xfId="4280"/>
    <cellStyle name="Note 4 2 2 5" xfId="4281"/>
    <cellStyle name="Note 4 2 3" xfId="4282"/>
    <cellStyle name="Note 4 2 3 2" xfId="4283"/>
    <cellStyle name="Note 4 2 3 2 2" xfId="4284"/>
    <cellStyle name="Note 4 2 3 2 2 2" xfId="4285"/>
    <cellStyle name="Note 4 2 3 2 3" xfId="4286"/>
    <cellStyle name="Note 4 2 3 3" xfId="4287"/>
    <cellStyle name="Note 4 2 3 3 2" xfId="4288"/>
    <cellStyle name="Note 4 2 3 4" xfId="4289"/>
    <cellStyle name="Note 4 2 4" xfId="4290"/>
    <cellStyle name="Note 4 2 4 2" xfId="4291"/>
    <cellStyle name="Note 4 2 4 2 2" xfId="4292"/>
    <cellStyle name="Note 4 2 4 3" xfId="4293"/>
    <cellStyle name="Note 4 2 5" xfId="4294"/>
    <cellStyle name="Note 4 2 5 2" xfId="4295"/>
    <cellStyle name="Note 4 2 6" xfId="4296"/>
    <cellStyle name="Note 4 3" xfId="4297"/>
    <cellStyle name="Note 4 3 2" xfId="4298"/>
    <cellStyle name="Note 4 3 2 2" xfId="4299"/>
    <cellStyle name="Note 4 3 2 2 2" xfId="4300"/>
    <cellStyle name="Note 4 3 2 2 2 2" xfId="4301"/>
    <cellStyle name="Note 4 3 2 2 3" xfId="4302"/>
    <cellStyle name="Note 4 3 2 3" xfId="4303"/>
    <cellStyle name="Note 4 3 2 3 2" xfId="4304"/>
    <cellStyle name="Note 4 3 2 4" xfId="4305"/>
    <cellStyle name="Note 4 3 3" xfId="4306"/>
    <cellStyle name="Note 4 3 3 2" xfId="4307"/>
    <cellStyle name="Note 4 3 3 2 2" xfId="4308"/>
    <cellStyle name="Note 4 3 3 3" xfId="4309"/>
    <cellStyle name="Note 4 3 4" xfId="4310"/>
    <cellStyle name="Note 4 3 4 2" xfId="4311"/>
    <cellStyle name="Note 4 3 5" xfId="4312"/>
    <cellStyle name="Note 4 4" xfId="4313"/>
    <cellStyle name="Note 4 4 2" xfId="4314"/>
    <cellStyle name="Note 4 4 2 2" xfId="4315"/>
    <cellStyle name="Note 4 4 2 2 2" xfId="4316"/>
    <cellStyle name="Note 4 4 2 3" xfId="4317"/>
    <cellStyle name="Note 4 4 3" xfId="4318"/>
    <cellStyle name="Note 4 4 3 2" xfId="4319"/>
    <cellStyle name="Note 4 4 4" xfId="4320"/>
    <cellStyle name="Note 4 5" xfId="4321"/>
    <cellStyle name="Note 4 5 2" xfId="4322"/>
    <cellStyle name="Note 4 5 2 2" xfId="4323"/>
    <cellStyle name="Note 4 5 3" xfId="4324"/>
    <cellStyle name="Note 4 6" xfId="4325"/>
    <cellStyle name="Note 4 6 2" xfId="4326"/>
    <cellStyle name="Note 4 7" xfId="4327"/>
    <cellStyle name="Note 5" xfId="4328"/>
    <cellStyle name="Note 5 2" xfId="4329"/>
    <cellStyle name="Note 5 2 2" xfId="4330"/>
    <cellStyle name="Note 5 2 2 2" xfId="4331"/>
    <cellStyle name="Note 5 2 2 2 2" xfId="4332"/>
    <cellStyle name="Note 5 2 2 2 2 2" xfId="4333"/>
    <cellStyle name="Note 5 2 2 2 3" xfId="4334"/>
    <cellStyle name="Note 5 2 2 3" xfId="4335"/>
    <cellStyle name="Note 5 2 2 3 2" xfId="4336"/>
    <cellStyle name="Note 5 2 2 4" xfId="4337"/>
    <cellStyle name="Note 5 2 3" xfId="4338"/>
    <cellStyle name="Note 5 2 3 2" xfId="4339"/>
    <cellStyle name="Note 5 2 3 2 2" xfId="4340"/>
    <cellStyle name="Note 5 2 3 3" xfId="4341"/>
    <cellStyle name="Note 5 2 4" xfId="4342"/>
    <cellStyle name="Note 5 2 4 2" xfId="4343"/>
    <cellStyle name="Note 5 2 5" xfId="4344"/>
    <cellStyle name="Note 5 3" xfId="4345"/>
    <cellStyle name="Note 5 3 2" xfId="4346"/>
    <cellStyle name="Note 5 3 2 2" xfId="4347"/>
    <cellStyle name="Note 5 3 2 2 2" xfId="4348"/>
    <cellStyle name="Note 5 3 2 3" xfId="4349"/>
    <cellStyle name="Note 5 3 3" xfId="4350"/>
    <cellStyle name="Note 5 3 3 2" xfId="4351"/>
    <cellStyle name="Note 5 3 4" xfId="4352"/>
    <cellStyle name="Note 5 4" xfId="4353"/>
    <cellStyle name="Note 5 4 2" xfId="4354"/>
    <cellStyle name="Note 5 4 2 2" xfId="4355"/>
    <cellStyle name="Note 5 4 3" xfId="4356"/>
    <cellStyle name="Note 5 5" xfId="4357"/>
    <cellStyle name="Note 5 5 2" xfId="4358"/>
    <cellStyle name="Note 5 6" xfId="4359"/>
    <cellStyle name="Note 6" xfId="4360"/>
    <cellStyle name="Note 6 2" xfId="4361"/>
    <cellStyle name="Note 7" xfId="4362"/>
    <cellStyle name="Percent 2" xfId="4"/>
    <cellStyle name="Percent 3" xfId="61"/>
    <cellStyle name="Percent 4" xfId="4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676275</xdr:colOff>
      <xdr:row>1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24765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1116723</xdr:colOff>
      <xdr:row>0</xdr:row>
      <xdr:rowOff>21896</xdr:rowOff>
    </xdr:from>
    <xdr:to>
      <xdr:col>4</xdr:col>
      <xdr:colOff>369220</xdr:colOff>
      <xdr:row>6</xdr:row>
      <xdr:rowOff>111234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8673" y="21896"/>
          <a:ext cx="2414797" cy="1575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676275</xdr:colOff>
      <xdr:row>1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24765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1149568</xdr:colOff>
      <xdr:row>0</xdr:row>
      <xdr:rowOff>10948</xdr:rowOff>
    </xdr:from>
    <xdr:to>
      <xdr:col>4</xdr:col>
      <xdr:colOff>402065</xdr:colOff>
      <xdr:row>6</xdr:row>
      <xdr:rowOff>100286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7243" y="10948"/>
          <a:ext cx="2557672" cy="1575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236"/>
  <sheetViews>
    <sheetView showGridLines="0" tabSelected="1" showOutlineSymbols="0" zoomScale="87" zoomScaleNormal="87" workbookViewId="0">
      <selection activeCell="D23" sqref="D23"/>
    </sheetView>
  </sheetViews>
  <sheetFormatPr defaultColWidth="20" defaultRowHeight="20.100000000000001" customHeight="1"/>
  <cols>
    <col min="1" max="1" width="30.21875" style="2" customWidth="1"/>
    <col min="2" max="4" width="18.44140625" style="2" customWidth="1"/>
    <col min="5" max="5" width="20" style="2" bestFit="1" customWidth="1"/>
    <col min="6" max="6" width="20.33203125" style="2" bestFit="1" customWidth="1"/>
    <col min="7" max="7" width="20" style="2" bestFit="1" customWidth="1"/>
    <col min="8" max="8" width="20.33203125" style="2" bestFit="1" customWidth="1"/>
    <col min="9" max="9" width="21.109375" style="2" customWidth="1"/>
    <col min="10" max="10" width="20" style="2" customWidth="1"/>
    <col min="11" max="11" width="35.33203125" style="2" customWidth="1"/>
    <col min="12" max="14" width="20" style="2"/>
    <col min="15" max="15" width="15.6640625" style="2" customWidth="1"/>
    <col min="16" max="16384" width="20" style="2"/>
  </cols>
  <sheetData>
    <row r="1" spans="1:20" ht="20.100000000000001" customHeight="1">
      <c r="A1" s="1" t="s">
        <v>0</v>
      </c>
      <c r="B1" s="1"/>
      <c r="D1" s="1"/>
      <c r="E1" s="1"/>
      <c r="F1" s="1"/>
      <c r="G1" s="1"/>
      <c r="H1" s="1"/>
      <c r="K1" s="3"/>
      <c r="L1" s="4"/>
      <c r="M1" s="4"/>
      <c r="N1" s="4"/>
      <c r="O1" s="5"/>
      <c r="Q1" s="6"/>
    </row>
    <row r="2" spans="1:20" ht="20.100000000000001" customHeight="1">
      <c r="A2" s="1"/>
      <c r="B2" s="1"/>
      <c r="D2" s="1" t="s">
        <v>1</v>
      </c>
      <c r="E2" s="1"/>
      <c r="F2" s="1"/>
      <c r="G2" s="1"/>
      <c r="H2" s="1"/>
      <c r="K2" s="5"/>
      <c r="L2" s="4"/>
      <c r="M2" s="4"/>
      <c r="N2" s="4"/>
      <c r="O2" s="5"/>
      <c r="Q2" s="6"/>
    </row>
    <row r="3" spans="1:20" ht="20.100000000000001" customHeight="1">
      <c r="A3" s="1"/>
      <c r="B3" s="1"/>
      <c r="D3" s="1" t="s">
        <v>1</v>
      </c>
      <c r="E3" s="1" t="s">
        <v>1</v>
      </c>
      <c r="F3" s="1"/>
      <c r="G3" s="1"/>
      <c r="H3" s="1"/>
      <c r="K3" s="7"/>
      <c r="L3" s="4"/>
      <c r="M3" s="4"/>
      <c r="N3" s="4"/>
      <c r="O3" s="8"/>
      <c r="Q3" s="6"/>
    </row>
    <row r="4" spans="1:20" ht="20.100000000000001" customHeight="1">
      <c r="A4" s="1"/>
      <c r="B4" s="1"/>
      <c r="D4" s="1" t="s">
        <v>1</v>
      </c>
      <c r="E4" s="1"/>
      <c r="F4" s="1"/>
      <c r="G4" s="1"/>
      <c r="H4" s="1"/>
      <c r="K4" s="9"/>
      <c r="L4" s="10"/>
      <c r="M4" s="10"/>
      <c r="N4" s="9"/>
      <c r="O4" s="9"/>
      <c r="Q4" s="6"/>
    </row>
    <row r="5" spans="1:20" ht="19.5" customHeight="1">
      <c r="A5" s="1"/>
      <c r="B5" s="1"/>
      <c r="D5" s="1"/>
      <c r="E5" s="1"/>
      <c r="F5" s="1"/>
      <c r="G5" s="1"/>
      <c r="H5" s="1"/>
      <c r="K5" s="11"/>
      <c r="L5" s="12"/>
      <c r="M5" s="13"/>
      <c r="N5" s="5"/>
      <c r="O5" s="14"/>
      <c r="P5" s="15"/>
      <c r="Q5" s="6"/>
    </row>
    <row r="6" spans="1:20" ht="19.5" customHeight="1">
      <c r="A6" s="1"/>
      <c r="B6" s="1"/>
      <c r="C6" s="1"/>
      <c r="D6" s="1"/>
      <c r="E6" s="1"/>
      <c r="F6" s="1"/>
      <c r="G6" s="1"/>
      <c r="H6" s="1"/>
      <c r="K6" s="5"/>
      <c r="L6" s="12"/>
      <c r="M6" s="13"/>
      <c r="N6" s="5"/>
      <c r="O6" s="14"/>
      <c r="P6" s="15"/>
      <c r="Q6" s="16"/>
      <c r="R6" s="17"/>
      <c r="S6" s="18"/>
      <c r="T6" s="19"/>
    </row>
    <row r="7" spans="1:20" s="33" customFormat="1" ht="24.75" customHeight="1">
      <c r="A7" s="20" t="s">
        <v>0</v>
      </c>
      <c r="B7" s="21" t="s">
        <v>0</v>
      </c>
      <c r="C7" s="22" t="s">
        <v>2</v>
      </c>
      <c r="D7" s="22"/>
      <c r="E7" s="22"/>
      <c r="F7" s="1"/>
      <c r="G7" s="21"/>
      <c r="H7" s="21"/>
      <c r="I7" s="23"/>
      <c r="J7" s="23"/>
      <c r="K7" s="24"/>
      <c r="L7" s="25"/>
      <c r="M7" s="26"/>
      <c r="N7" s="27"/>
      <c r="O7" s="28"/>
      <c r="P7" s="29"/>
      <c r="Q7" s="30"/>
      <c r="R7" s="31"/>
      <c r="S7" s="30"/>
      <c r="T7" s="32"/>
    </row>
    <row r="8" spans="1:20" s="33" customFormat="1" ht="20.100000000000001" customHeight="1">
      <c r="A8" s="1" t="s">
        <v>0</v>
      </c>
      <c r="B8" s="21"/>
      <c r="C8" s="22" t="s">
        <v>3</v>
      </c>
      <c r="D8" s="22"/>
      <c r="E8" s="22"/>
      <c r="F8" s="1"/>
      <c r="G8" s="21"/>
      <c r="H8" s="21"/>
      <c r="I8" s="23"/>
      <c r="J8" s="23"/>
      <c r="K8" s="27"/>
      <c r="L8" s="25"/>
      <c r="M8" s="26"/>
      <c r="N8" s="27"/>
      <c r="O8" s="28"/>
      <c r="P8" s="29"/>
      <c r="Q8" s="30"/>
      <c r="R8" s="31"/>
      <c r="S8" s="30"/>
      <c r="T8" s="32"/>
    </row>
    <row r="9" spans="1:20" ht="20.100000000000001" customHeight="1">
      <c r="A9" s="34">
        <v>43484</v>
      </c>
      <c r="B9" s="35" t="s">
        <v>0</v>
      </c>
      <c r="C9" s="36"/>
      <c r="D9" s="36" t="s">
        <v>4</v>
      </c>
      <c r="E9" s="36"/>
      <c r="F9" s="35"/>
      <c r="G9" s="35"/>
      <c r="H9" s="37" t="s">
        <v>5</v>
      </c>
      <c r="I9" s="37"/>
      <c r="J9" s="35"/>
      <c r="K9" s="5"/>
      <c r="L9" s="12"/>
      <c r="M9" s="13"/>
      <c r="N9" s="5"/>
      <c r="O9" s="14"/>
      <c r="P9" s="15"/>
      <c r="Q9" s="38"/>
      <c r="R9" s="17"/>
      <c r="S9" s="38"/>
      <c r="T9" s="19"/>
    </row>
    <row r="10" spans="1:20" ht="57.75" customHeight="1">
      <c r="A10" s="39" t="s">
        <v>6</v>
      </c>
      <c r="B10" s="40" t="s">
        <v>7</v>
      </c>
      <c r="C10" s="40" t="s">
        <v>8</v>
      </c>
      <c r="D10" s="40" t="s">
        <v>9</v>
      </c>
      <c r="E10" s="41" t="s">
        <v>10</v>
      </c>
      <c r="F10" s="41" t="s">
        <v>11</v>
      </c>
      <c r="G10" s="41" t="s">
        <v>12</v>
      </c>
      <c r="H10" s="41" t="s">
        <v>13</v>
      </c>
      <c r="I10" s="42"/>
      <c r="J10" s="35"/>
      <c r="K10" s="43"/>
      <c r="L10" s="12"/>
      <c r="M10" s="13"/>
      <c r="N10" s="5"/>
      <c r="O10" s="14"/>
      <c r="P10" s="15"/>
      <c r="Q10" s="16"/>
      <c r="R10" s="17"/>
      <c r="S10" s="18"/>
      <c r="T10" s="19"/>
    </row>
    <row r="11" spans="1:20" s="63" customFormat="1" ht="20.100000000000001" customHeight="1">
      <c r="A11" s="44" t="s">
        <v>14</v>
      </c>
      <c r="B11" s="45">
        <v>904860780.57000017</v>
      </c>
      <c r="C11" s="46">
        <v>913864998.95000005</v>
      </c>
      <c r="D11" s="46">
        <v>952629793.13999987</v>
      </c>
      <c r="E11" s="47">
        <v>9004218.379999876</v>
      </c>
      <c r="F11" s="48">
        <v>9.9509433642685201E-3</v>
      </c>
      <c r="G11" s="49">
        <v>38764794.189999819</v>
      </c>
      <c r="H11" s="50">
        <v>4.2418512837825342E-2</v>
      </c>
      <c r="I11" s="51"/>
      <c r="J11" s="52"/>
      <c r="K11" s="53"/>
      <c r="L11" s="54"/>
      <c r="M11" s="55"/>
      <c r="N11" s="56"/>
      <c r="O11" s="57"/>
      <c r="P11" s="58"/>
      <c r="Q11" s="59"/>
      <c r="R11" s="60"/>
      <c r="S11" s="61"/>
      <c r="T11" s="62"/>
    </row>
    <row r="12" spans="1:20" s="63" customFormat="1" ht="20.100000000000001" customHeight="1">
      <c r="A12" s="44" t="s">
        <v>15</v>
      </c>
      <c r="B12" s="45">
        <v>277571276.40999997</v>
      </c>
      <c r="C12" s="46">
        <v>179557464.33000001</v>
      </c>
      <c r="D12" s="46">
        <v>200380859.47999999</v>
      </c>
      <c r="E12" s="47">
        <v>-98013812.079999954</v>
      </c>
      <c r="F12" s="48">
        <v>-0.35311222885765725</v>
      </c>
      <c r="G12" s="49">
        <v>20823395.149999976</v>
      </c>
      <c r="H12" s="50">
        <v>0.11597064609761731</v>
      </c>
      <c r="I12" s="51"/>
      <c r="J12" s="52"/>
      <c r="K12" s="64"/>
      <c r="L12" s="65"/>
      <c r="M12" s="65"/>
      <c r="N12" s="65"/>
      <c r="O12" s="66"/>
      <c r="P12" s="58"/>
      <c r="Q12" s="59"/>
      <c r="R12" s="60"/>
      <c r="S12" s="61"/>
      <c r="T12" s="62"/>
    </row>
    <row r="13" spans="1:20" s="63" customFormat="1" ht="20.100000000000001" customHeight="1">
      <c r="A13" s="67" t="s">
        <v>16</v>
      </c>
      <c r="B13" s="45">
        <v>8112880.0299999993</v>
      </c>
      <c r="C13" s="46">
        <v>7844428.9400000004</v>
      </c>
      <c r="D13" s="46">
        <v>10061259.050000001</v>
      </c>
      <c r="E13" s="47">
        <v>-268451.08999999892</v>
      </c>
      <c r="F13" s="48">
        <v>-3.3089493374401466E-2</v>
      </c>
      <c r="G13" s="49">
        <v>2216830.1100000003</v>
      </c>
      <c r="H13" s="50">
        <v>0.28259929778903703</v>
      </c>
      <c r="I13" s="51"/>
      <c r="J13" s="52"/>
      <c r="K13" s="65"/>
      <c r="L13" s="56"/>
      <c r="M13" s="56"/>
      <c r="N13" s="56"/>
      <c r="O13" s="56"/>
      <c r="P13" s="58"/>
      <c r="Q13" s="59"/>
      <c r="R13" s="60"/>
      <c r="S13" s="61"/>
      <c r="T13" s="62"/>
    </row>
    <row r="14" spans="1:20" s="63" customFormat="1" ht="20.100000000000001" customHeight="1">
      <c r="A14" s="44" t="s">
        <v>17</v>
      </c>
      <c r="B14" s="45">
        <v>58775042.790000007</v>
      </c>
      <c r="C14" s="46">
        <v>66436585.039999999</v>
      </c>
      <c r="D14" s="46">
        <v>71692842.440000013</v>
      </c>
      <c r="E14" s="47">
        <v>7661542.2499999925</v>
      </c>
      <c r="F14" s="48">
        <v>0.13035366520062369</v>
      </c>
      <c r="G14" s="49">
        <v>5256257.4000000134</v>
      </c>
      <c r="H14" s="50">
        <v>7.9116911214436092E-2</v>
      </c>
      <c r="I14" s="51"/>
      <c r="J14" s="52"/>
      <c r="K14" s="56"/>
      <c r="L14" s="68"/>
      <c r="M14" s="55"/>
      <c r="N14" s="56"/>
      <c r="O14" s="57"/>
      <c r="P14" s="58"/>
      <c r="Q14" s="59"/>
      <c r="R14" s="60"/>
      <c r="S14" s="61"/>
      <c r="T14" s="62"/>
    </row>
    <row r="15" spans="1:20" s="63" customFormat="1" ht="20.100000000000001" customHeight="1">
      <c r="A15" s="44" t="s">
        <v>18</v>
      </c>
      <c r="B15" s="45">
        <v>16234296.070000002</v>
      </c>
      <c r="C15" s="49">
        <v>18522203.75</v>
      </c>
      <c r="D15" s="49">
        <v>23004396.199999999</v>
      </c>
      <c r="E15" s="47">
        <v>2287907.6799999978</v>
      </c>
      <c r="F15" s="48">
        <v>0.14093051341030505</v>
      </c>
      <c r="G15" s="49">
        <v>4482192.4499999993</v>
      </c>
      <c r="H15" s="50">
        <v>0.24199023563813238</v>
      </c>
      <c r="I15" s="51"/>
      <c r="J15" s="52"/>
      <c r="K15" s="56"/>
      <c r="L15" s="68"/>
      <c r="M15" s="55"/>
      <c r="N15" s="56"/>
      <c r="O15" s="57"/>
      <c r="P15" s="58"/>
      <c r="Q15" s="59"/>
      <c r="R15" s="60"/>
      <c r="S15" s="61"/>
      <c r="T15" s="62"/>
    </row>
    <row r="16" spans="1:20" s="63" customFormat="1" ht="20.100000000000001" customHeight="1">
      <c r="A16" s="44" t="s">
        <v>19</v>
      </c>
      <c r="B16" s="45">
        <v>5880290.7999999998</v>
      </c>
      <c r="C16" s="49">
        <v>5644176.1300000008</v>
      </c>
      <c r="D16" s="49">
        <v>5868860.5300000003</v>
      </c>
      <c r="E16" s="47">
        <v>-236114.66999999899</v>
      </c>
      <c r="F16" s="48">
        <v>-4.0153570296217155E-2</v>
      </c>
      <c r="G16" s="49">
        <v>224684.39999999944</v>
      </c>
      <c r="H16" s="50">
        <v>3.9808183661341451E-2</v>
      </c>
      <c r="I16" s="51"/>
      <c r="J16" s="52"/>
      <c r="K16" s="56"/>
      <c r="L16" s="68"/>
      <c r="M16" s="55"/>
      <c r="N16" s="56"/>
      <c r="O16" s="69"/>
      <c r="P16" s="58"/>
      <c r="Q16" s="59"/>
      <c r="R16" s="60"/>
      <c r="S16" s="61"/>
      <c r="T16" s="62"/>
    </row>
    <row r="17" spans="1:20" s="63" customFormat="1" ht="20.100000000000001" customHeight="1">
      <c r="A17" s="70" t="s">
        <v>20</v>
      </c>
      <c r="B17" s="45">
        <v>20931773.549999997</v>
      </c>
      <c r="C17" s="49">
        <v>22558580.650000002</v>
      </c>
      <c r="D17" s="49">
        <v>23108286.230000004</v>
      </c>
      <c r="E17" s="47">
        <v>1626807.1000000052</v>
      </c>
      <c r="F17" s="48">
        <v>7.7719505999528898E-2</v>
      </c>
      <c r="G17" s="49">
        <v>549705.58000000194</v>
      </c>
      <c r="H17" s="50">
        <v>2.4367915186188891E-2</v>
      </c>
      <c r="I17" s="51"/>
      <c r="J17" s="52"/>
      <c r="K17" s="64"/>
      <c r="L17" s="65"/>
      <c r="M17" s="65"/>
      <c r="N17" s="65"/>
      <c r="O17" s="66"/>
      <c r="P17" s="58"/>
      <c r="Q17" s="59"/>
      <c r="R17" s="60"/>
      <c r="S17" s="61"/>
      <c r="T17" s="62"/>
    </row>
    <row r="18" spans="1:20" s="63" customFormat="1" ht="20.100000000000001" customHeight="1">
      <c r="A18" s="44" t="s">
        <v>21</v>
      </c>
      <c r="B18" s="45">
        <v>1745245.12</v>
      </c>
      <c r="C18" s="49">
        <v>1658622.42</v>
      </c>
      <c r="D18" s="49">
        <v>1978699.1</v>
      </c>
      <c r="E18" s="47">
        <v>-86622.700000000186</v>
      </c>
      <c r="F18" s="48">
        <v>-4.9633543739689805E-2</v>
      </c>
      <c r="G18" s="49">
        <v>320076.68000000017</v>
      </c>
      <c r="H18" s="50">
        <v>0.19297742279403179</v>
      </c>
      <c r="I18" s="51"/>
      <c r="J18" s="52"/>
      <c r="K18" s="65"/>
      <c r="L18" s="56"/>
      <c r="M18" s="56"/>
      <c r="N18" s="56"/>
      <c r="O18" s="56"/>
      <c r="P18" s="58"/>
      <c r="Q18" s="59"/>
      <c r="R18" s="60"/>
      <c r="S18" s="61"/>
      <c r="T18" s="62"/>
    </row>
    <row r="19" spans="1:20" s="63" customFormat="1" ht="20.100000000000001" customHeight="1">
      <c r="A19" s="44" t="s">
        <v>22</v>
      </c>
      <c r="B19" s="45">
        <v>3111769.24</v>
      </c>
      <c r="C19" s="49">
        <v>36454514.860000007</v>
      </c>
      <c r="D19" s="49">
        <v>1147574.99</v>
      </c>
      <c r="E19" s="47">
        <v>33342745.620000005</v>
      </c>
      <c r="F19" s="48">
        <v>10.715044416339818</v>
      </c>
      <c r="G19" s="49">
        <v>-35306939.870000005</v>
      </c>
      <c r="H19" s="50">
        <v>-0.96852036038863354</v>
      </c>
      <c r="I19" s="51"/>
      <c r="J19" s="52"/>
      <c r="K19" s="56"/>
      <c r="L19" s="71"/>
      <c r="M19" s="55"/>
      <c r="N19" s="56"/>
      <c r="O19" s="57"/>
      <c r="P19" s="58"/>
      <c r="Q19" s="59"/>
      <c r="R19" s="60"/>
      <c r="S19" s="61"/>
      <c r="T19" s="62"/>
    </row>
    <row r="20" spans="1:20" s="63" customFormat="1" ht="20.100000000000001" customHeight="1">
      <c r="A20" s="44" t="s">
        <v>23</v>
      </c>
      <c r="B20" s="45">
        <v>98616.909999999974</v>
      </c>
      <c r="C20" s="49">
        <v>401300.76</v>
      </c>
      <c r="D20" s="49">
        <v>109530.41</v>
      </c>
      <c r="E20" s="47">
        <v>302683.85000000003</v>
      </c>
      <c r="F20" s="48">
        <v>3.0692895366524882</v>
      </c>
      <c r="G20" s="49">
        <v>-291770.34999999998</v>
      </c>
      <c r="H20" s="50">
        <v>-0.72706154356647612</v>
      </c>
      <c r="I20" s="51"/>
      <c r="J20" s="52"/>
      <c r="K20" s="56"/>
      <c r="L20" s="71"/>
      <c r="M20" s="55"/>
      <c r="N20" s="56"/>
      <c r="O20" s="69"/>
      <c r="P20" s="58"/>
      <c r="Q20" s="59"/>
      <c r="R20" s="60"/>
      <c r="S20" s="61"/>
      <c r="T20" s="62"/>
    </row>
    <row r="21" spans="1:20" s="63" customFormat="1" ht="20.100000000000001" customHeight="1">
      <c r="A21" s="72" t="s">
        <v>24</v>
      </c>
      <c r="B21" s="45">
        <v>21370945.209999997</v>
      </c>
      <c r="C21" s="49">
        <v>19450996.59</v>
      </c>
      <c r="D21" s="49">
        <v>17403341.170000002</v>
      </c>
      <c r="E21" s="47">
        <v>-1919948.6199999973</v>
      </c>
      <c r="F21" s="48">
        <v>-8.9839199957407856E-2</v>
      </c>
      <c r="G21" s="49">
        <v>-2047655.4199999981</v>
      </c>
      <c r="H21" s="50">
        <v>-0.10527251961232276</v>
      </c>
      <c r="I21" s="51"/>
      <c r="J21" s="52"/>
      <c r="K21" s="56"/>
      <c r="L21" s="71"/>
      <c r="M21" s="55"/>
      <c r="N21" s="56"/>
      <c r="O21" s="57"/>
      <c r="P21" s="58"/>
      <c r="Q21" s="59"/>
      <c r="R21" s="60"/>
      <c r="S21" s="61"/>
      <c r="T21" s="62"/>
    </row>
    <row r="22" spans="1:20" s="63" customFormat="1" ht="20.100000000000001" customHeight="1">
      <c r="A22" s="44" t="s">
        <v>25</v>
      </c>
      <c r="B22" s="45">
        <v>7373752.2400000012</v>
      </c>
      <c r="C22" s="49">
        <v>7140686.3000000007</v>
      </c>
      <c r="D22" s="49">
        <v>7519542.9800000004</v>
      </c>
      <c r="E22" s="47">
        <v>-233065.94000000041</v>
      </c>
      <c r="F22" s="48">
        <v>-3.1607508960729655E-2</v>
      </c>
      <c r="G22" s="49">
        <v>378856.6799999997</v>
      </c>
      <c r="H22" s="50">
        <v>5.3056059891610094E-2</v>
      </c>
      <c r="I22" s="51"/>
      <c r="J22" s="52"/>
      <c r="K22" s="56"/>
      <c r="L22" s="71"/>
      <c r="M22" s="55"/>
      <c r="N22" s="56"/>
      <c r="O22" s="57"/>
      <c r="P22" s="58"/>
      <c r="Q22" s="59"/>
      <c r="R22" s="60"/>
      <c r="S22" s="61"/>
      <c r="T22" s="62"/>
    </row>
    <row r="23" spans="1:20" s="63" customFormat="1" ht="20.100000000000001" customHeight="1">
      <c r="A23" s="44" t="s">
        <v>26</v>
      </c>
      <c r="B23" s="45">
        <v>1464885.5199999998</v>
      </c>
      <c r="C23" s="49">
        <v>1225081.55</v>
      </c>
      <c r="D23" s="49">
        <v>1331452.3699999999</v>
      </c>
      <c r="E23" s="47">
        <v>-239803.96999999974</v>
      </c>
      <c r="F23" s="48">
        <v>-0.1637015089069894</v>
      </c>
      <c r="G23" s="49">
        <v>106370.81999999983</v>
      </c>
      <c r="H23" s="50">
        <v>8.6827542215454828E-2</v>
      </c>
      <c r="I23" s="51"/>
      <c r="J23" s="52"/>
      <c r="K23" s="56"/>
      <c r="L23" s="71"/>
      <c r="M23" s="55"/>
      <c r="N23" s="56"/>
      <c r="O23" s="57"/>
      <c r="P23" s="58"/>
      <c r="Q23" s="59"/>
      <c r="R23" s="60"/>
      <c r="S23" s="61"/>
      <c r="T23" s="62"/>
    </row>
    <row r="24" spans="1:20" s="63" customFormat="1" ht="20.100000000000001" customHeight="1">
      <c r="A24" s="44" t="s">
        <v>27</v>
      </c>
      <c r="B24" s="45">
        <v>8980292.0500000007</v>
      </c>
      <c r="C24" s="49">
        <v>10258188.550000001</v>
      </c>
      <c r="D24" s="49">
        <v>11547420.539999999</v>
      </c>
      <c r="E24" s="47">
        <v>1277896.5</v>
      </c>
      <c r="F24" s="48">
        <v>0.14230010481674701</v>
      </c>
      <c r="G24" s="49">
        <v>1289231.9899999984</v>
      </c>
      <c r="H24" s="50">
        <v>0.12567832846082735</v>
      </c>
      <c r="I24" s="51"/>
      <c r="J24" s="52"/>
      <c r="K24" s="56"/>
      <c r="L24" s="71"/>
      <c r="M24" s="55"/>
      <c r="N24" s="56"/>
      <c r="O24" s="57"/>
      <c r="P24" s="58"/>
      <c r="Q24" s="59"/>
      <c r="R24" s="60"/>
      <c r="S24" s="61"/>
      <c r="T24" s="62"/>
    </row>
    <row r="25" spans="1:20" s="63" customFormat="1" ht="20.100000000000001" customHeight="1">
      <c r="A25" s="73" t="s">
        <v>28</v>
      </c>
      <c r="B25" s="45">
        <v>29619809.82</v>
      </c>
      <c r="C25" s="49">
        <v>30110271.319999985</v>
      </c>
      <c r="D25" s="49">
        <v>29902112.820000008</v>
      </c>
      <c r="E25" s="47">
        <v>490461.4999999851</v>
      </c>
      <c r="F25" s="48">
        <v>1.6558563440498993E-2</v>
      </c>
      <c r="G25" s="49">
        <v>-208158.49999997765</v>
      </c>
      <c r="H25" s="50">
        <v>-6.9132057226503184E-3</v>
      </c>
      <c r="I25" s="51"/>
      <c r="J25" s="52"/>
      <c r="K25" s="56"/>
      <c r="L25" s="71"/>
      <c r="M25" s="55"/>
      <c r="N25" s="56"/>
      <c r="O25" s="57"/>
      <c r="P25" s="58"/>
      <c r="Q25" s="74"/>
      <c r="R25" s="62"/>
      <c r="S25" s="74"/>
      <c r="T25" s="62"/>
    </row>
    <row r="26" spans="1:20" s="63" customFormat="1" ht="20.100000000000001" customHeight="1">
      <c r="A26" s="75" t="s">
        <v>29</v>
      </c>
      <c r="B26" s="45">
        <v>59663.93</v>
      </c>
      <c r="C26" s="49">
        <v>45018.28</v>
      </c>
      <c r="D26" s="49">
        <v>56493.760000000002</v>
      </c>
      <c r="E26" s="47">
        <v>-14645.650000000001</v>
      </c>
      <c r="F26" s="48">
        <v>-0.24546907989467004</v>
      </c>
      <c r="G26" s="49">
        <v>11475.480000000003</v>
      </c>
      <c r="H26" s="50">
        <v>0.25490711773084185</v>
      </c>
      <c r="I26" s="51"/>
      <c r="J26" s="52"/>
      <c r="K26" s="64"/>
      <c r="L26" s="65"/>
      <c r="M26" s="65"/>
      <c r="N26" s="65"/>
      <c r="O26" s="66"/>
      <c r="P26" s="58"/>
    </row>
    <row r="27" spans="1:20" s="63" customFormat="1" ht="20.100000000000001" customHeight="1">
      <c r="A27" s="75" t="s">
        <v>30</v>
      </c>
      <c r="B27" s="45">
        <v>27826966.899999999</v>
      </c>
      <c r="C27" s="49">
        <v>28084466.09</v>
      </c>
      <c r="D27" s="49">
        <v>29716051.079999998</v>
      </c>
      <c r="E27" s="47">
        <v>257499.19000000134</v>
      </c>
      <c r="F27" s="48">
        <v>9.2535845148111109E-3</v>
      </c>
      <c r="G27" s="49">
        <v>1631584.9899999984</v>
      </c>
      <c r="H27" s="50">
        <v>5.8095638520290573E-2</v>
      </c>
      <c r="I27" s="51"/>
      <c r="J27" s="52"/>
      <c r="K27" s="65"/>
      <c r="L27" s="56"/>
      <c r="M27" s="56"/>
      <c r="N27" s="56"/>
      <c r="O27" s="57"/>
      <c r="P27" s="58"/>
    </row>
    <row r="28" spans="1:20" s="63" customFormat="1" ht="20.100000000000001" customHeight="1">
      <c r="A28" s="67" t="s">
        <v>31</v>
      </c>
      <c r="B28" s="45">
        <v>28792.010000000002</v>
      </c>
      <c r="C28" s="49">
        <v>434241.67000000004</v>
      </c>
      <c r="D28" s="49">
        <v>108710.77</v>
      </c>
      <c r="E28" s="47">
        <v>405449.66000000003</v>
      </c>
      <c r="F28" s="48">
        <v>14.082019977070027</v>
      </c>
      <c r="G28" s="49">
        <v>-325530.90000000002</v>
      </c>
      <c r="H28" s="50">
        <v>-0.74965375847048488</v>
      </c>
      <c r="I28" s="51"/>
      <c r="J28" s="52"/>
      <c r="K28" s="56"/>
      <c r="L28" s="76"/>
      <c r="M28" s="55"/>
      <c r="N28" s="56"/>
      <c r="O28" s="69"/>
      <c r="P28" s="58"/>
    </row>
    <row r="29" spans="1:20" ht="20.100000000000001" customHeight="1" thickBot="1">
      <c r="A29" s="77" t="s">
        <v>32</v>
      </c>
      <c r="B29" s="78">
        <f>SUM(B11:B28)</f>
        <v>1394047079.1699998</v>
      </c>
      <c r="C29" s="78">
        <f>SUM(C11:C28)</f>
        <v>1349691826.1799998</v>
      </c>
      <c r="D29" s="78">
        <f>SUM(D11:D28)</f>
        <v>1387567227.0599997</v>
      </c>
      <c r="E29" s="78">
        <f>SUM(E11:E28)</f>
        <v>-44355252.990000084</v>
      </c>
      <c r="F29" s="79">
        <f t="shared" ref="F29" si="0">E29/B29</f>
        <v>-3.1817614808539112E-2</v>
      </c>
      <c r="G29" s="78">
        <f>SUM(G11:G28)</f>
        <v>37875400.879999824</v>
      </c>
      <c r="H29" s="80">
        <f t="shared" ref="H29" si="1">G29/C29</f>
        <v>2.8062258469177852E-2</v>
      </c>
      <c r="I29" s="81"/>
      <c r="J29" s="82"/>
      <c r="K29" s="5"/>
      <c r="L29" s="83"/>
      <c r="M29" s="13"/>
      <c r="N29" s="5"/>
      <c r="O29" s="84"/>
      <c r="P29" s="15"/>
    </row>
    <row r="30" spans="1:20" ht="20.100000000000001" customHeight="1" thickTop="1">
      <c r="A30" s="85" t="s">
        <v>33</v>
      </c>
      <c r="B30" s="86"/>
      <c r="C30" s="87"/>
      <c r="D30" s="88"/>
      <c r="E30" s="88" t="s">
        <v>1</v>
      </c>
      <c r="F30" s="89" t="s">
        <v>4</v>
      </c>
      <c r="G30" s="87" t="s">
        <v>1</v>
      </c>
      <c r="H30" s="90" t="s">
        <v>1</v>
      </c>
      <c r="I30" s="81"/>
      <c r="J30" s="82"/>
      <c r="K30" s="5"/>
      <c r="L30" s="83"/>
      <c r="M30" s="13"/>
      <c r="N30" s="5"/>
      <c r="O30" s="84"/>
      <c r="P30" s="15"/>
    </row>
    <row r="31" spans="1:20" s="63" customFormat="1" ht="20.100000000000001" customHeight="1">
      <c r="A31" s="91" t="s">
        <v>34</v>
      </c>
      <c r="B31" s="45">
        <v>271955629.91000003</v>
      </c>
      <c r="C31" s="45">
        <v>278131548.38</v>
      </c>
      <c r="D31" s="45">
        <v>294815830.85000002</v>
      </c>
      <c r="E31" s="47">
        <v>6175918.469999969</v>
      </c>
      <c r="F31" s="48">
        <v>2.2709287070261441E-2</v>
      </c>
      <c r="G31" s="49">
        <v>16684282.470000029</v>
      </c>
      <c r="H31" s="50">
        <v>5.9987018974219215E-2</v>
      </c>
      <c r="I31" s="51"/>
      <c r="J31" s="52"/>
      <c r="K31" s="56"/>
      <c r="L31" s="76"/>
      <c r="M31" s="55"/>
      <c r="N31" s="56"/>
      <c r="O31" s="69"/>
      <c r="P31" s="58"/>
    </row>
    <row r="32" spans="1:20" s="63" customFormat="1" ht="20.100000000000001" customHeight="1">
      <c r="A32" s="91" t="s">
        <v>35</v>
      </c>
      <c r="B32" s="45">
        <v>9168914.6099999994</v>
      </c>
      <c r="C32" s="45">
        <v>8449756.1199999992</v>
      </c>
      <c r="D32" s="45">
        <v>10565092.609999999</v>
      </c>
      <c r="E32" s="47">
        <v>-719158.49000000022</v>
      </c>
      <c r="F32" s="48">
        <v>-7.8434418967721228E-2</v>
      </c>
      <c r="G32" s="49">
        <v>2115336.4900000002</v>
      </c>
      <c r="H32" s="50">
        <v>0.25034290457130975</v>
      </c>
      <c r="I32" s="51"/>
      <c r="J32" s="52"/>
      <c r="K32" s="56"/>
      <c r="L32" s="76"/>
      <c r="M32" s="55"/>
      <c r="N32" s="56"/>
      <c r="O32" s="69"/>
      <c r="P32" s="58"/>
    </row>
    <row r="33" spans="1:16" s="63" customFormat="1" ht="20.100000000000001" customHeight="1">
      <c r="A33" s="91" t="s">
        <v>36</v>
      </c>
      <c r="B33" s="45">
        <v>975352.49</v>
      </c>
      <c r="C33" s="45">
        <v>889287.42</v>
      </c>
      <c r="D33" s="45">
        <v>1180219.51</v>
      </c>
      <c r="E33" s="47">
        <v>-86065.069999999949</v>
      </c>
      <c r="F33" s="48">
        <v>-8.8239965430344014E-2</v>
      </c>
      <c r="G33" s="49">
        <v>290932.08999999997</v>
      </c>
      <c r="H33" s="50">
        <v>0.32715192350297717</v>
      </c>
      <c r="I33" s="51"/>
      <c r="J33" s="52"/>
      <c r="K33" s="56"/>
      <c r="L33" s="76"/>
      <c r="M33" s="55"/>
      <c r="N33" s="56"/>
      <c r="O33" s="69"/>
      <c r="P33" s="58"/>
    </row>
    <row r="34" spans="1:16" s="63" customFormat="1" ht="20.100000000000001" customHeight="1">
      <c r="A34" s="91" t="s">
        <v>37</v>
      </c>
      <c r="B34" s="45">
        <v>319601.3</v>
      </c>
      <c r="C34" s="45">
        <v>399390.01</v>
      </c>
      <c r="D34" s="45">
        <v>407668.24</v>
      </c>
      <c r="E34" s="47">
        <v>79788.710000000021</v>
      </c>
      <c r="F34" s="48">
        <v>0.24965076800375977</v>
      </c>
      <c r="G34" s="49">
        <v>8278.2299999999814</v>
      </c>
      <c r="H34" s="50">
        <v>2.0727183436561124E-2</v>
      </c>
      <c r="I34" s="51"/>
      <c r="J34" s="52"/>
      <c r="K34" s="56"/>
      <c r="L34" s="76"/>
      <c r="M34" s="55"/>
      <c r="N34" s="56"/>
      <c r="O34" s="69"/>
      <c r="P34" s="58"/>
    </row>
    <row r="35" spans="1:16" s="63" customFormat="1" ht="20.100000000000001" customHeight="1">
      <c r="A35" s="91" t="s">
        <v>38</v>
      </c>
      <c r="B35" s="45">
        <v>42013</v>
      </c>
      <c r="C35" s="45">
        <v>25955</v>
      </c>
      <c r="D35" s="45">
        <v>29087</v>
      </c>
      <c r="E35" s="47">
        <v>-16058</v>
      </c>
      <c r="F35" s="48">
        <v>-0.38221502868159857</v>
      </c>
      <c r="G35" s="49">
        <v>3132</v>
      </c>
      <c r="H35" s="50">
        <v>0.12067039106145251</v>
      </c>
      <c r="I35" s="51"/>
      <c r="J35" s="52"/>
      <c r="K35" s="56"/>
      <c r="L35" s="76"/>
      <c r="M35" s="55"/>
      <c r="N35" s="56"/>
      <c r="O35" s="69"/>
      <c r="P35" s="58"/>
    </row>
    <row r="36" spans="1:16" s="97" customFormat="1" ht="20.100000000000001" customHeight="1" thickBot="1">
      <c r="A36" s="77" t="s">
        <v>39</v>
      </c>
      <c r="B36" s="92">
        <f>SUM(B31:B35)</f>
        <v>282461511.31000006</v>
      </c>
      <c r="C36" s="93">
        <f>SUM(C31:C35)</f>
        <v>287895936.93000001</v>
      </c>
      <c r="D36" s="93">
        <f>SUM(D31:D35)</f>
        <v>306997898.21000004</v>
      </c>
      <c r="E36" s="93">
        <f>SUM(E31:E35)</f>
        <v>5434425.6199999684</v>
      </c>
      <c r="F36" s="79">
        <f t="shared" ref="F36" si="2">E36/B36</f>
        <v>1.9239526103206728E-2</v>
      </c>
      <c r="G36" s="93">
        <f>SUM(G31:G35)</f>
        <v>19101961.280000031</v>
      </c>
      <c r="H36" s="80">
        <f t="shared" ref="H36" si="3">G36/C36</f>
        <v>6.6350228779520931E-2</v>
      </c>
      <c r="I36" s="81"/>
      <c r="J36" s="82"/>
      <c r="K36" s="94"/>
      <c r="L36" s="4"/>
      <c r="M36" s="4"/>
      <c r="N36" s="4"/>
      <c r="O36" s="95"/>
      <c r="P36" s="96"/>
    </row>
    <row r="37" spans="1:16" ht="20.100000000000001" customHeight="1" thickTop="1">
      <c r="A37" s="98" t="s">
        <v>0</v>
      </c>
      <c r="B37" s="35"/>
      <c r="C37" s="99"/>
      <c r="D37" s="99"/>
      <c r="E37" s="35"/>
      <c r="F37" s="35"/>
      <c r="G37" s="35"/>
      <c r="H37" s="100"/>
      <c r="I37" s="81"/>
      <c r="J37" s="82"/>
      <c r="K37" s="4"/>
      <c r="L37" s="5"/>
      <c r="M37" s="5"/>
      <c r="N37" s="5"/>
      <c r="O37" s="5"/>
      <c r="P37" s="15"/>
    </row>
    <row r="38" spans="1:16" s="97" customFormat="1" ht="20.100000000000001" customHeight="1" thickBot="1">
      <c r="A38" s="101" t="s">
        <v>40</v>
      </c>
      <c r="B38" s="102">
        <f>B29+B36</f>
        <v>1676508590.48</v>
      </c>
      <c r="C38" s="102">
        <f>C29+C36</f>
        <v>1637587763.1099999</v>
      </c>
      <c r="D38" s="102">
        <f>D29+D36</f>
        <v>1694565125.2699997</v>
      </c>
      <c r="E38" s="102">
        <f>E29+E36</f>
        <v>-38920827.370000117</v>
      </c>
      <c r="F38" s="103">
        <f>E38/B38</f>
        <v>-2.3215405868488106E-2</v>
      </c>
      <c r="G38" s="102">
        <f>+G29+G36</f>
        <v>56977362.159999855</v>
      </c>
      <c r="H38" s="104">
        <f>G38/C38</f>
        <v>3.4793470886587574E-2</v>
      </c>
      <c r="I38" s="81"/>
      <c r="J38" s="82"/>
      <c r="K38" s="5"/>
      <c r="L38" s="13"/>
      <c r="M38" s="13"/>
      <c r="N38" s="5"/>
      <c r="O38" s="84"/>
      <c r="P38" s="96"/>
    </row>
    <row r="39" spans="1:16" ht="20.100000000000001" customHeight="1" thickTop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5"/>
      <c r="L39" s="13"/>
      <c r="M39" s="13"/>
      <c r="N39" s="5"/>
      <c r="O39" s="84"/>
      <c r="P39" s="15"/>
    </row>
    <row r="40" spans="1:16" ht="20.100000000000001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5"/>
      <c r="L40" s="13"/>
      <c r="M40" s="13"/>
      <c r="N40" s="5"/>
      <c r="O40" s="84"/>
      <c r="P40" s="15"/>
    </row>
    <row r="41" spans="1:16" ht="20.100000000000001" customHeight="1">
      <c r="B41" s="35"/>
      <c r="C41" s="105"/>
      <c r="E41" s="35"/>
      <c r="F41" s="35"/>
      <c r="G41" s="35"/>
      <c r="H41" s="35"/>
      <c r="I41" s="35"/>
      <c r="J41" s="35"/>
      <c r="K41" s="5"/>
      <c r="L41" s="13"/>
      <c r="M41" s="13"/>
      <c r="N41" s="5"/>
      <c r="O41" s="84"/>
      <c r="P41" s="15"/>
    </row>
    <row r="42" spans="1:16" ht="20.100000000000001" customHeight="1">
      <c r="A42" s="106"/>
      <c r="B42" s="107"/>
      <c r="C42" s="107"/>
      <c r="E42" s="35"/>
      <c r="F42" s="35"/>
      <c r="G42" s="35"/>
      <c r="H42" s="35"/>
      <c r="I42" s="35"/>
      <c r="J42" s="35"/>
      <c r="K42" s="5"/>
      <c r="L42" s="13"/>
      <c r="M42" s="13"/>
      <c r="N42" s="5"/>
      <c r="O42" s="84"/>
      <c r="P42" s="15"/>
    </row>
    <row r="43" spans="1:16" ht="20.100000000000001" customHeight="1">
      <c r="A43" s="107"/>
      <c r="B43" s="13"/>
      <c r="C43" s="13"/>
      <c r="E43" s="35"/>
      <c r="F43" s="35"/>
      <c r="G43" s="35"/>
      <c r="H43" s="35"/>
      <c r="I43" s="35"/>
      <c r="J43" s="35"/>
      <c r="K43" s="5"/>
      <c r="L43" s="13"/>
      <c r="M43" s="13"/>
      <c r="N43" s="5"/>
      <c r="O43" s="84"/>
      <c r="P43" s="15"/>
    </row>
    <row r="44" spans="1:16" ht="20.100000000000001" customHeight="1">
      <c r="A44" s="107"/>
      <c r="B44" s="13"/>
      <c r="C44" s="13"/>
      <c r="I44" s="35"/>
      <c r="J44" s="35"/>
      <c r="K44" s="5"/>
      <c r="L44" s="13"/>
      <c r="M44" s="13"/>
      <c r="N44" s="5"/>
      <c r="O44" s="84"/>
      <c r="P44" s="15"/>
    </row>
    <row r="45" spans="1:16" ht="20.100000000000001" customHeight="1">
      <c r="A45" s="107"/>
      <c r="B45" s="13"/>
      <c r="C45" s="13"/>
      <c r="F45" s="15"/>
      <c r="I45" s="35"/>
      <c r="J45" s="35"/>
      <c r="K45" s="5"/>
      <c r="L45" s="13"/>
      <c r="M45" s="13"/>
      <c r="N45" s="5"/>
      <c r="O45" s="84"/>
      <c r="P45" s="15"/>
    </row>
    <row r="46" spans="1:16" ht="20.100000000000001" customHeight="1">
      <c r="A46" s="107"/>
      <c r="B46" s="13"/>
      <c r="C46" s="13"/>
      <c r="I46" s="35"/>
      <c r="K46" s="108"/>
      <c r="L46" s="13"/>
      <c r="M46" s="13"/>
      <c r="N46" s="5"/>
      <c r="O46" s="84"/>
      <c r="P46" s="15"/>
    </row>
    <row r="47" spans="1:16" ht="20.100000000000001" customHeight="1">
      <c r="A47" s="106"/>
      <c r="B47" s="109"/>
      <c r="C47" s="110"/>
      <c r="K47" s="94"/>
      <c r="L47" s="4"/>
      <c r="M47" s="4"/>
      <c r="N47" s="4"/>
      <c r="O47" s="95"/>
      <c r="P47" s="15"/>
    </row>
    <row r="48" spans="1:16" ht="20.100000000000001" customHeight="1">
      <c r="A48" s="99" t="s">
        <v>1</v>
      </c>
      <c r="K48" s="4"/>
      <c r="L48" s="5"/>
      <c r="M48" s="5"/>
      <c r="N48" s="5"/>
      <c r="O48" s="14"/>
      <c r="P48" s="15"/>
    </row>
    <row r="49" spans="1:16" ht="20.100000000000001" customHeight="1">
      <c r="A49" s="99" t="s">
        <v>1</v>
      </c>
      <c r="K49" s="5"/>
      <c r="L49" s="13"/>
      <c r="M49" s="13"/>
      <c r="N49" s="5"/>
      <c r="O49" s="14"/>
      <c r="P49" s="15"/>
    </row>
    <row r="50" spans="1:16" ht="20.100000000000001" customHeight="1">
      <c r="A50" s="99" t="s">
        <v>1</v>
      </c>
      <c r="K50" s="5"/>
      <c r="L50" s="13"/>
      <c r="M50" s="13"/>
      <c r="N50" s="5"/>
      <c r="O50" s="14"/>
      <c r="P50" s="15"/>
    </row>
    <row r="51" spans="1:16" ht="20.100000000000001" customHeight="1">
      <c r="A51" s="111" t="s">
        <v>1</v>
      </c>
      <c r="K51" s="5"/>
      <c r="L51" s="13"/>
      <c r="M51" s="13"/>
      <c r="N51" s="5"/>
      <c r="O51" s="14"/>
      <c r="P51" s="15"/>
    </row>
    <row r="52" spans="1:16" ht="20.100000000000001" customHeight="1">
      <c r="A52" s="111" t="s">
        <v>1</v>
      </c>
      <c r="K52" s="94"/>
      <c r="L52" s="4"/>
      <c r="M52" s="4"/>
      <c r="N52" s="4"/>
      <c r="O52" s="95"/>
      <c r="P52" s="15"/>
    </row>
    <row r="53" spans="1:16" ht="20.100000000000001" customHeight="1">
      <c r="A53" s="111" t="s">
        <v>1</v>
      </c>
      <c r="K53" s="109"/>
      <c r="L53" s="5"/>
      <c r="M53" s="5"/>
      <c r="N53" s="5"/>
      <c r="O53" s="14"/>
      <c r="P53" s="15"/>
    </row>
    <row r="54" spans="1:16" ht="20.100000000000001" customHeight="1">
      <c r="A54" s="111" t="s">
        <v>1</v>
      </c>
      <c r="K54" s="94"/>
      <c r="L54" s="5"/>
      <c r="M54" s="5"/>
      <c r="N54" s="5"/>
      <c r="O54" s="14"/>
      <c r="P54" s="15"/>
    </row>
    <row r="55" spans="1:16" ht="20.100000000000001" customHeight="1">
      <c r="A55" s="111" t="s">
        <v>1</v>
      </c>
      <c r="K55" s="5"/>
      <c r="L55" s="4"/>
      <c r="M55" s="4"/>
      <c r="N55" s="4"/>
      <c r="O55" s="5"/>
      <c r="P55" s="15"/>
    </row>
    <row r="56" spans="1:16" ht="20.100000000000001" customHeight="1">
      <c r="A56" s="111" t="s">
        <v>1</v>
      </c>
      <c r="K56" s="5"/>
      <c r="L56" s="4"/>
      <c r="M56" s="4"/>
      <c r="N56" s="4"/>
      <c r="O56" s="5"/>
      <c r="P56" s="15"/>
    </row>
    <row r="57" spans="1:16" ht="20.100000000000001" customHeight="1">
      <c r="A57" s="111" t="s">
        <v>1</v>
      </c>
      <c r="K57" s="112"/>
      <c r="L57" s="4"/>
      <c r="M57" s="4"/>
      <c r="N57" s="4"/>
      <c r="O57" s="8"/>
      <c r="P57" s="15"/>
    </row>
    <row r="58" spans="1:16" ht="20.100000000000001" customHeight="1">
      <c r="A58" s="111" t="s">
        <v>1</v>
      </c>
      <c r="K58" s="9"/>
      <c r="L58" s="10"/>
      <c r="M58" s="10"/>
      <c r="N58" s="9"/>
      <c r="O58" s="9"/>
      <c r="P58" s="15"/>
    </row>
    <row r="59" spans="1:16" ht="20.100000000000001" customHeight="1">
      <c r="A59" s="111" t="s">
        <v>1</v>
      </c>
      <c r="K59" s="4"/>
      <c r="L59" s="5"/>
      <c r="M59" s="5"/>
      <c r="N59" s="5"/>
      <c r="O59" s="5"/>
      <c r="P59" s="15"/>
    </row>
    <row r="60" spans="1:16" ht="20.100000000000001" customHeight="1">
      <c r="A60" s="111" t="s">
        <v>1</v>
      </c>
      <c r="K60" s="5"/>
      <c r="L60" s="13"/>
      <c r="M60" s="13"/>
      <c r="N60" s="5"/>
      <c r="O60" s="84"/>
      <c r="P60" s="15"/>
    </row>
    <row r="61" spans="1:16" ht="20.100000000000001" customHeight="1">
      <c r="A61" s="111" t="s">
        <v>1</v>
      </c>
      <c r="K61" s="5"/>
      <c r="L61" s="13"/>
      <c r="M61" s="13"/>
      <c r="N61" s="5"/>
      <c r="O61" s="84"/>
      <c r="P61" s="15"/>
    </row>
    <row r="62" spans="1:16" ht="20.100000000000001" customHeight="1">
      <c r="A62" s="111" t="s">
        <v>1</v>
      </c>
      <c r="K62" s="5"/>
      <c r="L62" s="13"/>
      <c r="M62" s="13"/>
      <c r="N62" s="5"/>
      <c r="O62" s="84"/>
      <c r="P62" s="15"/>
    </row>
    <row r="63" spans="1:16" ht="20.100000000000001" customHeight="1">
      <c r="A63" s="111" t="s">
        <v>41</v>
      </c>
      <c r="K63" s="5"/>
      <c r="L63" s="13"/>
      <c r="M63" s="13"/>
      <c r="N63" s="5"/>
      <c r="O63" s="84"/>
      <c r="P63" s="15"/>
    </row>
    <row r="64" spans="1:16" ht="20.100000000000001" customHeight="1">
      <c r="A64" s="111" t="s">
        <v>1</v>
      </c>
      <c r="K64" s="5"/>
      <c r="L64" s="13"/>
      <c r="M64" s="13"/>
      <c r="N64" s="5"/>
      <c r="O64" s="84"/>
      <c r="P64" s="15"/>
    </row>
    <row r="65" spans="1:16" ht="20.100000000000001" customHeight="1">
      <c r="A65" s="111" t="s">
        <v>1</v>
      </c>
      <c r="K65" s="5"/>
      <c r="L65" s="13"/>
      <c r="M65" s="13"/>
      <c r="N65" s="5"/>
      <c r="O65" s="84"/>
      <c r="P65" s="15"/>
    </row>
    <row r="66" spans="1:16" ht="20.100000000000001" customHeight="1">
      <c r="A66" s="111" t="s">
        <v>1</v>
      </c>
      <c r="K66" s="5"/>
      <c r="L66" s="13"/>
      <c r="M66" s="13"/>
      <c r="N66" s="5"/>
      <c r="O66" s="84"/>
      <c r="P66" s="15"/>
    </row>
    <row r="67" spans="1:16" ht="20.100000000000001" customHeight="1">
      <c r="A67" s="111" t="s">
        <v>1</v>
      </c>
      <c r="K67" s="5"/>
      <c r="L67" s="13"/>
      <c r="M67" s="13"/>
      <c r="N67" s="5"/>
      <c r="O67" s="84"/>
      <c r="P67" s="15"/>
    </row>
    <row r="68" spans="1:16" ht="20.100000000000001" customHeight="1">
      <c r="A68" s="111" t="s">
        <v>1</v>
      </c>
      <c r="K68" s="5"/>
      <c r="L68" s="13"/>
      <c r="M68" s="13"/>
      <c r="N68" s="5"/>
      <c r="O68" s="84"/>
      <c r="P68" s="15"/>
    </row>
    <row r="69" spans="1:16" ht="20.100000000000001" customHeight="1">
      <c r="A69" s="111" t="s">
        <v>1</v>
      </c>
      <c r="K69" s="5"/>
      <c r="L69" s="13"/>
      <c r="M69" s="13"/>
      <c r="N69" s="5"/>
      <c r="O69" s="84"/>
      <c r="P69" s="15"/>
    </row>
    <row r="70" spans="1:16" ht="20.100000000000001" customHeight="1">
      <c r="A70" s="111" t="s">
        <v>1</v>
      </c>
      <c r="K70" s="5"/>
      <c r="L70" s="13"/>
      <c r="M70" s="13"/>
      <c r="N70" s="5"/>
      <c r="O70" s="84"/>
      <c r="P70" s="15"/>
    </row>
    <row r="71" spans="1:16" ht="20.100000000000001" customHeight="1">
      <c r="A71" s="111" t="s">
        <v>1</v>
      </c>
      <c r="K71" s="5"/>
      <c r="L71" s="13"/>
      <c r="M71" s="13"/>
      <c r="N71" s="5"/>
      <c r="O71" s="84"/>
      <c r="P71" s="15"/>
    </row>
    <row r="72" spans="1:16" ht="20.100000000000001" customHeight="1">
      <c r="A72" s="111" t="s">
        <v>41</v>
      </c>
      <c r="K72" s="5"/>
      <c r="L72" s="13"/>
      <c r="M72" s="13"/>
      <c r="N72" s="5"/>
      <c r="O72" s="84"/>
      <c r="P72" s="15"/>
    </row>
    <row r="73" spans="1:16" ht="20.100000000000001" customHeight="1">
      <c r="A73" s="111" t="s">
        <v>1</v>
      </c>
      <c r="K73" s="5"/>
      <c r="L73" s="13"/>
      <c r="M73" s="13"/>
      <c r="N73" s="5"/>
      <c r="O73" s="84"/>
      <c r="P73" s="15"/>
    </row>
    <row r="74" spans="1:16" ht="20.100000000000001" customHeight="1">
      <c r="A74" s="111" t="s">
        <v>1</v>
      </c>
      <c r="K74" s="5"/>
      <c r="L74" s="13"/>
      <c r="M74" s="13"/>
      <c r="N74" s="5"/>
      <c r="O74" s="84"/>
      <c r="P74" s="15"/>
    </row>
    <row r="75" spans="1:16" ht="20.100000000000001" customHeight="1">
      <c r="A75" s="111" t="s">
        <v>1</v>
      </c>
      <c r="K75" s="5"/>
      <c r="L75" s="13"/>
      <c r="M75" s="13"/>
      <c r="N75" s="5"/>
      <c r="O75" s="84"/>
      <c r="P75" s="15"/>
    </row>
    <row r="76" spans="1:16" ht="20.100000000000001" customHeight="1">
      <c r="A76" s="111" t="s">
        <v>1</v>
      </c>
      <c r="K76" s="94"/>
      <c r="L76" s="4"/>
      <c r="M76" s="4"/>
      <c r="N76" s="4"/>
      <c r="O76" s="95"/>
      <c r="P76" s="15"/>
    </row>
    <row r="77" spans="1:16" ht="20.100000000000001" customHeight="1">
      <c r="A77" s="111" t="s">
        <v>1</v>
      </c>
      <c r="K77" s="4"/>
      <c r="L77" s="13"/>
      <c r="M77" s="13"/>
      <c r="N77" s="5"/>
      <c r="O77" s="14"/>
      <c r="P77" s="15"/>
    </row>
    <row r="78" spans="1:16" ht="20.100000000000001" customHeight="1">
      <c r="A78" s="111" t="s">
        <v>1</v>
      </c>
      <c r="K78" s="94"/>
      <c r="L78" s="4"/>
      <c r="M78" s="4"/>
      <c r="N78" s="4"/>
      <c r="O78" s="95"/>
      <c r="P78" s="15"/>
    </row>
    <row r="79" spans="1:16" ht="20.100000000000001" customHeight="1">
      <c r="A79" s="111" t="s">
        <v>1</v>
      </c>
      <c r="K79" s="11"/>
      <c r="L79" s="5"/>
      <c r="M79" s="5"/>
      <c r="N79" s="5"/>
      <c r="O79" s="14"/>
      <c r="P79" s="15"/>
    </row>
    <row r="80" spans="1:16" ht="20.100000000000001" customHeight="1">
      <c r="A80" s="111" t="s">
        <v>1</v>
      </c>
      <c r="K80" s="43"/>
      <c r="L80" s="13"/>
      <c r="M80" s="13"/>
      <c r="N80" s="5"/>
      <c r="O80" s="14"/>
      <c r="P80" s="15"/>
    </row>
    <row r="81" spans="1:16" ht="20.100000000000001" customHeight="1">
      <c r="A81" s="111" t="s">
        <v>1</v>
      </c>
      <c r="K81" s="43"/>
      <c r="L81" s="13"/>
      <c r="M81" s="13"/>
      <c r="N81" s="5"/>
      <c r="O81" s="14"/>
      <c r="P81" s="15"/>
    </row>
    <row r="82" spans="1:16" ht="20.100000000000001" customHeight="1">
      <c r="A82" s="111" t="s">
        <v>1</v>
      </c>
      <c r="K82" s="5"/>
      <c r="L82" s="13"/>
      <c r="M82" s="13"/>
      <c r="N82" s="5"/>
      <c r="O82" s="14"/>
      <c r="P82" s="15"/>
    </row>
    <row r="83" spans="1:16" ht="20.100000000000001" customHeight="1">
      <c r="A83" s="111" t="s">
        <v>1</v>
      </c>
      <c r="K83" s="94"/>
      <c r="L83" s="4"/>
      <c r="M83" s="4"/>
      <c r="N83" s="4"/>
      <c r="O83" s="95"/>
      <c r="P83" s="15"/>
    </row>
    <row r="84" spans="1:16" ht="20.100000000000001" customHeight="1">
      <c r="A84" s="111" t="s">
        <v>1</v>
      </c>
      <c r="K84" s="4"/>
      <c r="L84" s="5"/>
      <c r="M84" s="5"/>
      <c r="N84" s="5"/>
      <c r="O84" s="14"/>
      <c r="P84" s="15"/>
    </row>
    <row r="85" spans="1:16" ht="20.100000000000001" customHeight="1">
      <c r="A85" s="111" t="s">
        <v>1</v>
      </c>
      <c r="K85" s="5"/>
      <c r="L85" s="13"/>
      <c r="M85" s="13"/>
      <c r="N85" s="5"/>
      <c r="O85" s="14"/>
      <c r="P85" s="15"/>
    </row>
    <row r="86" spans="1:16" ht="20.100000000000001" customHeight="1">
      <c r="A86" s="111" t="s">
        <v>1</v>
      </c>
      <c r="K86" s="5"/>
      <c r="L86" s="13"/>
      <c r="M86" s="13"/>
      <c r="N86" s="5"/>
      <c r="O86" s="14"/>
      <c r="P86" s="15"/>
    </row>
    <row r="87" spans="1:16" ht="20.100000000000001" customHeight="1">
      <c r="A87" s="111" t="s">
        <v>1</v>
      </c>
      <c r="K87" s="5"/>
      <c r="L87" s="13"/>
      <c r="M87" s="13"/>
      <c r="N87" s="5"/>
      <c r="O87" s="14"/>
      <c r="P87" s="15"/>
    </row>
    <row r="88" spans="1:16" ht="20.100000000000001" customHeight="1">
      <c r="A88" s="111" t="s">
        <v>1</v>
      </c>
      <c r="K88" s="5"/>
      <c r="L88" s="13"/>
      <c r="M88" s="13"/>
      <c r="N88" s="5"/>
      <c r="O88" s="14"/>
      <c r="P88" s="15"/>
    </row>
    <row r="89" spans="1:16" ht="20.100000000000001" customHeight="1">
      <c r="K89" s="5"/>
      <c r="L89" s="13"/>
      <c r="M89" s="13"/>
      <c r="N89" s="5"/>
      <c r="O89" s="14"/>
      <c r="P89" s="15"/>
    </row>
    <row r="90" spans="1:16" ht="20.100000000000001" customHeight="1">
      <c r="K90" s="5"/>
      <c r="L90" s="13"/>
      <c r="M90" s="13"/>
      <c r="N90" s="5"/>
      <c r="O90" s="14"/>
      <c r="P90" s="15"/>
    </row>
    <row r="91" spans="1:16" ht="20.100000000000001" customHeight="1">
      <c r="K91" s="5"/>
      <c r="L91" s="13"/>
      <c r="M91" s="13"/>
      <c r="N91" s="5"/>
      <c r="O91" s="14"/>
      <c r="P91" s="15"/>
    </row>
    <row r="92" spans="1:16" ht="20.100000000000001" customHeight="1">
      <c r="K92" s="94"/>
      <c r="L92" s="4"/>
      <c r="M92" s="4"/>
      <c r="N92" s="4"/>
      <c r="O92" s="95"/>
      <c r="P92" s="15"/>
    </row>
    <row r="93" spans="1:16" ht="20.100000000000001" customHeight="1">
      <c r="K93" s="4"/>
      <c r="L93" s="5"/>
      <c r="M93" s="5"/>
      <c r="N93" s="5"/>
      <c r="O93" s="14"/>
      <c r="P93" s="15"/>
    </row>
    <row r="94" spans="1:16" ht="20.100000000000001" customHeight="1">
      <c r="K94" s="5"/>
      <c r="L94" s="13"/>
      <c r="M94" s="13"/>
      <c r="N94" s="5"/>
      <c r="O94" s="14"/>
      <c r="P94" s="15"/>
    </row>
    <row r="95" spans="1:16" ht="20.100000000000001" customHeight="1">
      <c r="K95" s="113"/>
      <c r="L95" s="13"/>
      <c r="M95" s="13"/>
      <c r="N95" s="5"/>
      <c r="O95" s="14"/>
      <c r="P95" s="15"/>
    </row>
    <row r="96" spans="1:16" ht="20.100000000000001" customHeight="1">
      <c r="K96" s="5"/>
      <c r="L96" s="13"/>
      <c r="M96" s="13"/>
      <c r="N96" s="5"/>
      <c r="O96" s="14"/>
      <c r="P96" s="15"/>
    </row>
    <row r="97" spans="11:16" ht="20.100000000000001" customHeight="1">
      <c r="K97" s="5"/>
      <c r="L97" s="13"/>
      <c r="M97" s="13"/>
      <c r="N97" s="5"/>
      <c r="O97" s="14"/>
      <c r="P97" s="15"/>
    </row>
    <row r="98" spans="11:16" ht="20.100000000000001" customHeight="1">
      <c r="K98" s="5"/>
      <c r="L98" s="13"/>
      <c r="M98" s="13"/>
      <c r="N98" s="5"/>
      <c r="O98" s="84"/>
      <c r="P98" s="15"/>
    </row>
    <row r="99" spans="11:16" ht="20.100000000000001" customHeight="1">
      <c r="K99" s="5"/>
      <c r="L99" s="13"/>
      <c r="M99" s="13"/>
      <c r="N99" s="5"/>
      <c r="O99" s="84"/>
      <c r="P99" s="15"/>
    </row>
    <row r="100" spans="11:16" ht="20.100000000000001" customHeight="1">
      <c r="K100" s="5"/>
      <c r="L100" s="13"/>
      <c r="M100" s="13"/>
      <c r="N100" s="5"/>
      <c r="O100" s="84"/>
      <c r="P100" s="15"/>
    </row>
    <row r="101" spans="11:16" ht="20.100000000000001" customHeight="1">
      <c r="K101" s="5"/>
      <c r="L101" s="13"/>
      <c r="M101" s="13"/>
      <c r="N101" s="5"/>
      <c r="O101" s="14"/>
      <c r="P101" s="15"/>
    </row>
    <row r="102" spans="11:16" ht="20.100000000000001" customHeight="1">
      <c r="K102" s="94"/>
      <c r="L102" s="4"/>
      <c r="M102" s="4"/>
      <c r="N102" s="4"/>
      <c r="O102" s="95"/>
      <c r="P102" s="15"/>
    </row>
    <row r="103" spans="11:16" ht="20.100000000000001" customHeight="1">
      <c r="K103" s="4"/>
      <c r="L103" s="5"/>
      <c r="M103" s="5"/>
      <c r="N103" s="5"/>
      <c r="O103" s="5"/>
      <c r="P103" s="15"/>
    </row>
    <row r="104" spans="11:16" ht="20.100000000000001" customHeight="1">
      <c r="K104" s="5"/>
      <c r="L104" s="13"/>
      <c r="M104" s="13"/>
      <c r="N104" s="5"/>
      <c r="O104" s="84"/>
      <c r="P104" s="15"/>
    </row>
    <row r="105" spans="11:16" ht="20.100000000000001" customHeight="1">
      <c r="K105" s="5"/>
      <c r="L105" s="13"/>
      <c r="M105" s="13"/>
      <c r="N105" s="5"/>
      <c r="O105" s="84"/>
      <c r="P105" s="15"/>
    </row>
    <row r="106" spans="11:16" ht="20.100000000000001" customHeight="1">
      <c r="K106" s="5"/>
      <c r="L106" s="13"/>
      <c r="M106" s="13"/>
      <c r="N106" s="5"/>
      <c r="O106" s="84"/>
      <c r="P106" s="15"/>
    </row>
    <row r="107" spans="11:16" ht="20.100000000000001" customHeight="1">
      <c r="K107" s="5"/>
      <c r="L107" s="13"/>
      <c r="M107" s="13"/>
      <c r="N107" s="5"/>
      <c r="O107" s="84"/>
      <c r="P107" s="15"/>
    </row>
    <row r="108" spans="11:16" ht="20.100000000000001" customHeight="1">
      <c r="K108" s="5"/>
      <c r="L108" s="13"/>
      <c r="M108" s="13"/>
      <c r="N108" s="5"/>
      <c r="O108" s="84"/>
      <c r="P108" s="15"/>
    </row>
    <row r="109" spans="11:16" ht="20.100000000000001" customHeight="1">
      <c r="K109" s="5"/>
      <c r="L109" s="13"/>
      <c r="M109" s="13"/>
      <c r="N109" s="5"/>
      <c r="O109" s="84"/>
      <c r="P109" s="15"/>
    </row>
    <row r="110" spans="11:16" ht="20.100000000000001" customHeight="1">
      <c r="K110" s="114"/>
      <c r="L110" s="13"/>
      <c r="M110" s="13"/>
      <c r="N110" s="5"/>
      <c r="O110" s="84"/>
      <c r="P110" s="15"/>
    </row>
    <row r="111" spans="11:16" ht="20.100000000000001" customHeight="1">
      <c r="K111" s="114"/>
      <c r="L111" s="13"/>
      <c r="M111" s="13"/>
      <c r="N111" s="5"/>
      <c r="O111" s="84"/>
      <c r="P111" s="15"/>
    </row>
    <row r="112" spans="11:16" ht="20.100000000000001" customHeight="1">
      <c r="K112" s="114"/>
      <c r="L112" s="13"/>
      <c r="M112" s="13"/>
      <c r="N112" s="5"/>
      <c r="O112" s="84"/>
      <c r="P112" s="15"/>
    </row>
    <row r="113" spans="11:16" ht="20.100000000000001" customHeight="1">
      <c r="K113" s="114"/>
      <c r="L113" s="13"/>
      <c r="M113" s="13"/>
      <c r="N113" s="5"/>
      <c r="O113" s="84"/>
      <c r="P113" s="15"/>
    </row>
    <row r="114" spans="11:16" ht="20.100000000000001" customHeight="1">
      <c r="K114" s="5"/>
      <c r="L114" s="13"/>
      <c r="M114" s="13"/>
      <c r="N114" s="5"/>
      <c r="O114" s="84"/>
      <c r="P114" s="15"/>
    </row>
    <row r="115" spans="11:16" ht="20.100000000000001" customHeight="1">
      <c r="K115" s="5"/>
      <c r="L115" s="13"/>
      <c r="M115" s="13"/>
      <c r="N115" s="5"/>
      <c r="O115" s="84"/>
      <c r="P115" s="15"/>
    </row>
    <row r="116" spans="11:16" ht="20.100000000000001" customHeight="1">
      <c r="K116" s="5"/>
      <c r="L116" s="13"/>
      <c r="M116" s="13"/>
      <c r="N116" s="5"/>
      <c r="O116" s="84"/>
      <c r="P116" s="15"/>
    </row>
    <row r="117" spans="11:16" ht="20.100000000000001" customHeight="1">
      <c r="K117" s="5"/>
      <c r="L117" s="13"/>
      <c r="M117" s="13"/>
      <c r="N117" s="5"/>
      <c r="O117" s="84"/>
      <c r="P117" s="15"/>
    </row>
    <row r="118" spans="11:16" ht="20.100000000000001" customHeight="1">
      <c r="K118" s="5"/>
      <c r="L118" s="13"/>
      <c r="M118" s="13"/>
      <c r="N118" s="5"/>
      <c r="O118" s="84"/>
      <c r="P118" s="15"/>
    </row>
    <row r="119" spans="11:16" ht="20.100000000000001" customHeight="1">
      <c r="K119" s="5"/>
      <c r="L119" s="13"/>
      <c r="M119" s="13"/>
      <c r="N119" s="5"/>
      <c r="O119" s="84"/>
      <c r="P119" s="15"/>
    </row>
    <row r="120" spans="11:16" ht="20.100000000000001" customHeight="1">
      <c r="K120" s="5"/>
      <c r="L120" s="13"/>
      <c r="M120" s="13"/>
      <c r="N120" s="5"/>
      <c r="O120" s="84"/>
      <c r="P120" s="15"/>
    </row>
    <row r="121" spans="11:16" ht="20.100000000000001" customHeight="1">
      <c r="K121" s="5"/>
      <c r="L121" s="13"/>
      <c r="M121" s="13"/>
      <c r="N121" s="5"/>
      <c r="O121" s="84"/>
      <c r="P121" s="15"/>
    </row>
    <row r="122" spans="11:16" ht="20.100000000000001" customHeight="1">
      <c r="K122" s="94"/>
      <c r="L122" s="4"/>
      <c r="M122" s="4"/>
      <c r="N122" s="4"/>
      <c r="O122" s="95"/>
      <c r="P122" s="15"/>
    </row>
    <row r="123" spans="11:16" ht="20.100000000000001" customHeight="1">
      <c r="K123" s="4"/>
      <c r="L123" s="5"/>
      <c r="M123" s="5"/>
      <c r="N123" s="5"/>
      <c r="O123" s="5"/>
      <c r="P123" s="15"/>
    </row>
    <row r="124" spans="11:16" ht="20.100000000000001" customHeight="1">
      <c r="K124" s="5"/>
      <c r="L124" s="13"/>
      <c r="M124" s="13"/>
      <c r="N124" s="5"/>
      <c r="O124" s="84"/>
      <c r="P124" s="15"/>
    </row>
    <row r="125" spans="11:16" ht="20.100000000000001" customHeight="1">
      <c r="K125" s="5"/>
      <c r="L125" s="13"/>
      <c r="M125" s="13"/>
      <c r="N125" s="5"/>
      <c r="O125" s="84"/>
      <c r="P125" s="15"/>
    </row>
    <row r="126" spans="11:16" ht="20.100000000000001" customHeight="1">
      <c r="K126" s="5"/>
      <c r="L126" s="13"/>
      <c r="M126" s="13"/>
      <c r="N126" s="5"/>
      <c r="O126" s="84"/>
      <c r="P126" s="15"/>
    </row>
    <row r="127" spans="11:16" ht="20.100000000000001" customHeight="1">
      <c r="K127" s="5"/>
      <c r="L127" s="13"/>
      <c r="M127" s="13"/>
      <c r="N127" s="5"/>
      <c r="O127" s="84"/>
      <c r="P127" s="15"/>
    </row>
    <row r="128" spans="11:16" ht="20.100000000000001" customHeight="1">
      <c r="K128" s="5"/>
      <c r="L128" s="13"/>
      <c r="M128" s="13"/>
      <c r="N128" s="5"/>
      <c r="O128" s="84"/>
      <c r="P128" s="15"/>
    </row>
    <row r="129" spans="11:16" ht="20.100000000000001" customHeight="1">
      <c r="K129" s="5"/>
      <c r="L129" s="13"/>
      <c r="M129" s="13"/>
      <c r="N129" s="5"/>
      <c r="O129" s="84"/>
      <c r="P129" s="15"/>
    </row>
    <row r="130" spans="11:16" ht="20.100000000000001" customHeight="1">
      <c r="K130" s="5"/>
      <c r="L130" s="13"/>
      <c r="M130" s="13"/>
      <c r="N130" s="5"/>
      <c r="O130" s="84"/>
      <c r="P130" s="15"/>
    </row>
    <row r="131" spans="11:16" ht="20.100000000000001" customHeight="1">
      <c r="K131" s="5"/>
      <c r="L131" s="13"/>
      <c r="M131" s="13"/>
      <c r="N131" s="5"/>
      <c r="O131" s="84"/>
      <c r="P131" s="15"/>
    </row>
    <row r="132" spans="11:16" ht="20.100000000000001" customHeight="1">
      <c r="K132" s="94"/>
      <c r="L132" s="4"/>
      <c r="M132" s="4"/>
      <c r="N132" s="4"/>
      <c r="O132" s="95"/>
      <c r="P132" s="15"/>
    </row>
    <row r="133" spans="11:16" ht="20.100000000000001" customHeight="1">
      <c r="K133" s="4"/>
      <c r="L133" s="5"/>
      <c r="M133" s="5"/>
      <c r="N133" s="5"/>
      <c r="O133" s="5"/>
      <c r="P133" s="15"/>
    </row>
    <row r="134" spans="11:16" ht="20.100000000000001" customHeight="1">
      <c r="K134" s="5"/>
      <c r="L134" s="13"/>
      <c r="M134" s="13"/>
      <c r="N134" s="5"/>
      <c r="O134" s="14"/>
      <c r="P134" s="15"/>
    </row>
    <row r="135" spans="11:16" ht="20.100000000000001" customHeight="1">
      <c r="K135" s="5"/>
      <c r="L135" s="13"/>
      <c r="M135" s="13"/>
      <c r="N135" s="5"/>
      <c r="O135" s="84"/>
      <c r="P135" s="15"/>
    </row>
    <row r="136" spans="11:16" ht="20.100000000000001" customHeight="1">
      <c r="K136" s="94"/>
      <c r="L136" s="4"/>
      <c r="M136" s="4"/>
      <c r="N136" s="4"/>
      <c r="O136" s="95"/>
      <c r="P136" s="15"/>
    </row>
    <row r="137" spans="11:16" ht="20.100000000000001" customHeight="1">
      <c r="K137" s="5"/>
      <c r="L137" s="4"/>
      <c r="M137" s="4"/>
      <c r="N137" s="4"/>
      <c r="O137" s="5"/>
      <c r="P137" s="15"/>
    </row>
    <row r="138" spans="11:16" ht="20.100000000000001" customHeight="1">
      <c r="K138" s="5"/>
      <c r="L138" s="4"/>
      <c r="M138" s="4"/>
      <c r="N138" s="4"/>
      <c r="O138" s="5"/>
      <c r="P138" s="15"/>
    </row>
    <row r="139" spans="11:16" ht="20.100000000000001" customHeight="1">
      <c r="K139" s="112"/>
      <c r="L139" s="4"/>
      <c r="M139" s="4"/>
      <c r="N139" s="4"/>
      <c r="O139" s="8"/>
      <c r="P139" s="15"/>
    </row>
    <row r="140" spans="11:16" ht="20.100000000000001" customHeight="1">
      <c r="K140" s="9"/>
      <c r="L140" s="10"/>
      <c r="M140" s="10"/>
      <c r="N140" s="9"/>
      <c r="O140" s="9"/>
      <c r="P140" s="15"/>
    </row>
    <row r="141" spans="11:16" ht="20.100000000000001" customHeight="1">
      <c r="K141" s="11"/>
      <c r="L141" s="5"/>
      <c r="M141" s="5"/>
      <c r="N141" s="5"/>
      <c r="O141" s="14"/>
      <c r="P141" s="15"/>
    </row>
    <row r="142" spans="11:16" ht="20.100000000000001" customHeight="1">
      <c r="K142" s="115"/>
      <c r="L142" s="13"/>
      <c r="M142" s="13"/>
      <c r="N142" s="5"/>
      <c r="O142" s="84"/>
      <c r="P142" s="15"/>
    </row>
    <row r="143" spans="11:16" ht="20.100000000000001" customHeight="1">
      <c r="K143" s="116"/>
      <c r="L143" s="13"/>
      <c r="M143" s="13"/>
      <c r="N143" s="5"/>
      <c r="O143" s="84"/>
      <c r="P143" s="15"/>
    </row>
    <row r="144" spans="11:16" ht="20.100000000000001" customHeight="1">
      <c r="K144" s="116"/>
      <c r="L144" s="13"/>
      <c r="M144" s="13"/>
      <c r="N144" s="5"/>
      <c r="O144" s="84"/>
      <c r="P144" s="15"/>
    </row>
    <row r="145" spans="11:16" ht="20.100000000000001" customHeight="1">
      <c r="K145" s="116"/>
      <c r="L145" s="13"/>
      <c r="M145" s="13"/>
      <c r="N145" s="5"/>
      <c r="O145" s="84"/>
      <c r="P145" s="15"/>
    </row>
    <row r="146" spans="11:16" ht="20.100000000000001" customHeight="1">
      <c r="K146" s="116"/>
      <c r="L146" s="13"/>
      <c r="M146" s="13"/>
      <c r="N146" s="5"/>
      <c r="O146" s="84"/>
      <c r="P146" s="15"/>
    </row>
    <row r="147" spans="11:16" ht="20.100000000000001" customHeight="1">
      <c r="K147" s="116"/>
      <c r="L147" s="13"/>
      <c r="M147" s="13"/>
      <c r="N147" s="5"/>
      <c r="O147" s="84"/>
      <c r="P147" s="15"/>
    </row>
    <row r="148" spans="11:16" ht="20.100000000000001" customHeight="1">
      <c r="K148" s="94"/>
      <c r="L148" s="4"/>
      <c r="M148" s="4"/>
      <c r="N148" s="4"/>
      <c r="O148" s="95"/>
      <c r="P148" s="15"/>
    </row>
    <row r="149" spans="11:16" ht="20.100000000000001" customHeight="1">
      <c r="K149" s="4"/>
      <c r="L149" s="5"/>
      <c r="M149" s="5"/>
      <c r="N149" s="5"/>
      <c r="O149" s="5"/>
      <c r="P149" s="15"/>
    </row>
    <row r="150" spans="11:16" ht="20.100000000000001" customHeight="1">
      <c r="K150" s="5"/>
      <c r="L150" s="13"/>
      <c r="M150" s="13"/>
      <c r="N150" s="5"/>
      <c r="O150" s="84"/>
      <c r="P150" s="15"/>
    </row>
    <row r="151" spans="11:16" ht="20.100000000000001" customHeight="1">
      <c r="K151" s="5"/>
      <c r="L151" s="13"/>
      <c r="M151" s="13"/>
      <c r="N151" s="5"/>
      <c r="O151" s="117"/>
      <c r="P151" s="15"/>
    </row>
    <row r="152" spans="11:16" ht="20.100000000000001" customHeight="1">
      <c r="K152" s="5"/>
      <c r="L152" s="13"/>
      <c r="M152" s="13"/>
      <c r="N152" s="5"/>
      <c r="O152" s="84"/>
      <c r="P152" s="15"/>
    </row>
    <row r="153" spans="11:16" ht="20.100000000000001" customHeight="1">
      <c r="K153" s="5"/>
      <c r="L153" s="13"/>
      <c r="M153" s="13"/>
      <c r="N153" s="5"/>
      <c r="O153" s="84"/>
      <c r="P153" s="15"/>
    </row>
    <row r="154" spans="11:16" ht="20.100000000000001" customHeight="1">
      <c r="K154" s="5"/>
      <c r="L154" s="13"/>
      <c r="M154" s="13"/>
      <c r="N154" s="5"/>
      <c r="O154" s="84"/>
      <c r="P154" s="15"/>
    </row>
    <row r="155" spans="11:16" ht="20.100000000000001" customHeight="1">
      <c r="K155" s="5"/>
      <c r="L155" s="13"/>
      <c r="M155" s="13"/>
      <c r="N155" s="5"/>
      <c r="O155" s="84"/>
      <c r="P155" s="15"/>
    </row>
    <row r="156" spans="11:16" ht="20.100000000000001" customHeight="1">
      <c r="K156" s="5"/>
      <c r="L156" s="13"/>
      <c r="M156" s="13"/>
      <c r="N156" s="5"/>
      <c r="O156" s="84"/>
      <c r="P156" s="15"/>
    </row>
    <row r="157" spans="11:16" ht="20.100000000000001" customHeight="1">
      <c r="K157" s="5"/>
      <c r="L157" s="13"/>
      <c r="M157" s="13"/>
      <c r="N157" s="5"/>
      <c r="O157" s="84"/>
      <c r="P157" s="15"/>
    </row>
    <row r="158" spans="11:16" ht="20.100000000000001" customHeight="1">
      <c r="K158" s="5"/>
      <c r="L158" s="13"/>
      <c r="M158" s="13"/>
      <c r="N158" s="5"/>
      <c r="O158" s="84"/>
      <c r="P158" s="15"/>
    </row>
    <row r="159" spans="11:16" ht="20.100000000000001" customHeight="1">
      <c r="K159" s="5"/>
      <c r="L159" s="13"/>
      <c r="M159" s="13"/>
      <c r="N159" s="5"/>
      <c r="O159" s="84"/>
      <c r="P159" s="15"/>
    </row>
    <row r="160" spans="11:16" ht="20.100000000000001" customHeight="1">
      <c r="K160" s="5"/>
      <c r="L160" s="13"/>
      <c r="M160" s="13"/>
      <c r="N160" s="5"/>
      <c r="O160" s="84"/>
      <c r="P160" s="15"/>
    </row>
    <row r="161" spans="11:16" ht="20.100000000000001" customHeight="1">
      <c r="K161" s="94"/>
      <c r="L161" s="4"/>
      <c r="M161" s="4"/>
      <c r="N161" s="4"/>
      <c r="O161" s="95"/>
      <c r="P161" s="15"/>
    </row>
    <row r="162" spans="11:16" ht="20.100000000000001" customHeight="1">
      <c r="K162" s="4"/>
      <c r="L162" s="5"/>
      <c r="M162" s="5"/>
      <c r="N162" s="5"/>
      <c r="O162" s="5"/>
      <c r="P162" s="15"/>
    </row>
    <row r="163" spans="11:16" ht="20.100000000000001" customHeight="1">
      <c r="K163" s="5"/>
      <c r="L163" s="13"/>
      <c r="M163" s="13"/>
      <c r="N163" s="5"/>
      <c r="O163" s="84"/>
      <c r="P163" s="15"/>
    </row>
    <row r="164" spans="11:16" ht="20.100000000000001" customHeight="1">
      <c r="K164" s="5"/>
      <c r="L164" s="13"/>
      <c r="M164" s="13"/>
      <c r="N164" s="5"/>
      <c r="O164" s="84"/>
      <c r="P164" s="15"/>
    </row>
    <row r="165" spans="11:16" ht="20.100000000000001" customHeight="1">
      <c r="K165" s="5"/>
      <c r="L165" s="13"/>
      <c r="M165" s="13"/>
      <c r="N165" s="5"/>
      <c r="O165" s="84"/>
      <c r="P165" s="15"/>
    </row>
    <row r="166" spans="11:16" ht="20.100000000000001" customHeight="1">
      <c r="K166" s="5"/>
      <c r="L166" s="13"/>
      <c r="M166" s="13"/>
      <c r="N166" s="5"/>
      <c r="O166" s="84"/>
      <c r="P166" s="15"/>
    </row>
    <row r="167" spans="11:16" ht="20.100000000000001" customHeight="1">
      <c r="K167" s="5"/>
      <c r="L167" s="13"/>
      <c r="M167" s="13"/>
      <c r="N167" s="5"/>
      <c r="O167" s="84"/>
      <c r="P167" s="15"/>
    </row>
    <row r="168" spans="11:16" ht="20.100000000000001" customHeight="1">
      <c r="K168" s="5"/>
      <c r="L168" s="13"/>
      <c r="M168" s="13"/>
      <c r="N168" s="5"/>
      <c r="O168" s="84"/>
      <c r="P168" s="15"/>
    </row>
    <row r="169" spans="11:16" ht="20.100000000000001" customHeight="1">
      <c r="K169" s="5"/>
      <c r="L169" s="13"/>
      <c r="M169" s="13"/>
      <c r="N169" s="5"/>
      <c r="O169" s="84"/>
      <c r="P169" s="15"/>
    </row>
    <row r="170" spans="11:16" ht="20.100000000000001" customHeight="1">
      <c r="K170" s="5"/>
      <c r="L170" s="13"/>
      <c r="M170" s="13"/>
      <c r="N170" s="5"/>
      <c r="O170" s="84"/>
      <c r="P170" s="15"/>
    </row>
    <row r="171" spans="11:16" ht="20.100000000000001" customHeight="1">
      <c r="K171" s="5"/>
      <c r="L171" s="13"/>
      <c r="M171" s="13"/>
      <c r="N171" s="5"/>
      <c r="O171" s="84"/>
      <c r="P171" s="15"/>
    </row>
    <row r="172" spans="11:16" ht="20.100000000000001" customHeight="1">
      <c r="K172" s="5"/>
      <c r="L172" s="13"/>
      <c r="M172" s="13"/>
      <c r="N172" s="5"/>
      <c r="O172" s="84"/>
      <c r="P172" s="15"/>
    </row>
    <row r="173" spans="11:16" ht="20.100000000000001" customHeight="1">
      <c r="K173" s="5"/>
      <c r="L173" s="13"/>
      <c r="M173" s="13"/>
      <c r="N173" s="5"/>
      <c r="O173" s="84"/>
      <c r="P173" s="15"/>
    </row>
    <row r="174" spans="11:16" ht="20.100000000000001" customHeight="1">
      <c r="K174" s="5"/>
      <c r="L174" s="13"/>
      <c r="M174" s="13"/>
      <c r="N174" s="5"/>
      <c r="O174" s="84"/>
      <c r="P174" s="15"/>
    </row>
    <row r="175" spans="11:16" ht="20.100000000000001" customHeight="1">
      <c r="K175" s="5"/>
      <c r="L175" s="13"/>
      <c r="M175" s="13"/>
      <c r="N175" s="5"/>
      <c r="O175" s="84"/>
      <c r="P175" s="15"/>
    </row>
    <row r="176" spans="11:16" ht="20.100000000000001" customHeight="1">
      <c r="K176" s="5"/>
      <c r="L176" s="13"/>
      <c r="M176" s="13"/>
      <c r="N176" s="5"/>
      <c r="O176" s="84"/>
      <c r="P176" s="15"/>
    </row>
    <row r="177" spans="11:16" ht="20.100000000000001" customHeight="1">
      <c r="K177" s="5"/>
      <c r="L177" s="13"/>
      <c r="M177" s="13"/>
      <c r="N177" s="5"/>
      <c r="O177" s="84"/>
      <c r="P177" s="15"/>
    </row>
    <row r="178" spans="11:16" ht="20.100000000000001" customHeight="1">
      <c r="K178" s="5"/>
      <c r="L178" s="13"/>
      <c r="M178" s="13"/>
      <c r="N178" s="5"/>
      <c r="O178" s="84"/>
      <c r="P178" s="15"/>
    </row>
    <row r="179" spans="11:16" ht="20.100000000000001" customHeight="1">
      <c r="K179" s="5"/>
      <c r="L179" s="13"/>
      <c r="M179" s="13"/>
      <c r="N179" s="5"/>
      <c r="O179" s="84"/>
      <c r="P179" s="15"/>
    </row>
    <row r="180" spans="11:16" ht="20.100000000000001" customHeight="1">
      <c r="K180" s="5"/>
      <c r="L180" s="13"/>
      <c r="M180" s="13"/>
      <c r="N180" s="5"/>
      <c r="O180" s="84"/>
      <c r="P180" s="15"/>
    </row>
    <row r="181" spans="11:16" ht="20.100000000000001" customHeight="1">
      <c r="K181" s="5"/>
      <c r="L181" s="13"/>
      <c r="M181" s="13"/>
      <c r="N181" s="5"/>
      <c r="O181" s="84"/>
      <c r="P181" s="15"/>
    </row>
    <row r="182" spans="11:16" ht="20.100000000000001" customHeight="1">
      <c r="K182" s="5"/>
      <c r="L182" s="13"/>
      <c r="M182" s="13"/>
      <c r="N182" s="5"/>
      <c r="O182" s="84"/>
      <c r="P182" s="15"/>
    </row>
    <row r="183" spans="11:16" ht="20.100000000000001" customHeight="1">
      <c r="K183" s="5"/>
      <c r="L183" s="13"/>
      <c r="M183" s="13"/>
      <c r="N183" s="5"/>
      <c r="O183" s="84"/>
      <c r="P183" s="15"/>
    </row>
    <row r="184" spans="11:16" ht="20.100000000000001" customHeight="1">
      <c r="K184" s="5"/>
      <c r="L184" s="13"/>
      <c r="M184" s="13"/>
      <c r="N184" s="5"/>
      <c r="O184" s="84"/>
      <c r="P184" s="15"/>
    </row>
    <row r="185" spans="11:16" ht="20.100000000000001" customHeight="1">
      <c r="K185" s="5"/>
      <c r="L185" s="13"/>
      <c r="M185" s="13"/>
      <c r="N185" s="5"/>
      <c r="O185" s="84"/>
      <c r="P185" s="15"/>
    </row>
    <row r="186" spans="11:16" ht="20.100000000000001" customHeight="1">
      <c r="K186" s="5"/>
      <c r="L186" s="13"/>
      <c r="M186" s="13"/>
      <c r="N186" s="5"/>
      <c r="O186" s="84"/>
      <c r="P186" s="15"/>
    </row>
    <row r="187" spans="11:16" ht="20.100000000000001" customHeight="1">
      <c r="K187" s="5"/>
      <c r="L187" s="13"/>
      <c r="M187" s="13"/>
      <c r="N187" s="5"/>
      <c r="O187" s="84"/>
      <c r="P187" s="15"/>
    </row>
    <row r="188" spans="11:16" ht="20.100000000000001" customHeight="1">
      <c r="K188" s="5"/>
      <c r="L188" s="13"/>
      <c r="M188" s="13"/>
      <c r="N188" s="5"/>
      <c r="O188" s="84"/>
      <c r="P188" s="15"/>
    </row>
    <row r="189" spans="11:16" ht="20.100000000000001" customHeight="1">
      <c r="K189" s="5"/>
      <c r="L189" s="13"/>
      <c r="M189" s="13"/>
      <c r="N189" s="5"/>
      <c r="O189" s="84"/>
      <c r="P189" s="15"/>
    </row>
    <row r="190" spans="11:16" ht="20.100000000000001" customHeight="1">
      <c r="K190" s="5"/>
      <c r="L190" s="13"/>
      <c r="M190" s="13"/>
      <c r="N190" s="5"/>
      <c r="O190" s="84"/>
      <c r="P190" s="15"/>
    </row>
    <row r="191" spans="11:16" ht="20.100000000000001" customHeight="1">
      <c r="K191" s="43"/>
      <c r="L191" s="13"/>
      <c r="M191" s="13"/>
      <c r="N191" s="5"/>
      <c r="O191" s="84"/>
      <c r="P191" s="15"/>
    </row>
    <row r="192" spans="11:16" ht="20.100000000000001" customHeight="1">
      <c r="K192" s="43"/>
      <c r="L192" s="13"/>
      <c r="M192" s="13"/>
      <c r="N192" s="5"/>
      <c r="O192" s="84"/>
      <c r="P192" s="15"/>
    </row>
    <row r="193" spans="11:16" ht="20.100000000000001" customHeight="1">
      <c r="K193" s="43"/>
      <c r="L193" s="13"/>
      <c r="M193" s="13"/>
      <c r="N193" s="5"/>
      <c r="O193" s="84"/>
      <c r="P193" s="15"/>
    </row>
    <row r="194" spans="11:16" ht="20.100000000000001" customHeight="1">
      <c r="K194" s="43"/>
      <c r="L194" s="13"/>
      <c r="M194" s="13"/>
      <c r="N194" s="5"/>
      <c r="O194" s="84"/>
      <c r="P194" s="15"/>
    </row>
    <row r="195" spans="11:16" ht="20.100000000000001" customHeight="1">
      <c r="K195" s="115"/>
      <c r="L195" s="13"/>
      <c r="M195" s="13"/>
      <c r="N195" s="5"/>
      <c r="O195" s="84"/>
      <c r="P195" s="15"/>
    </row>
    <row r="196" spans="11:16" ht="20.100000000000001" customHeight="1">
      <c r="K196" s="43"/>
      <c r="L196" s="13"/>
      <c r="M196" s="13"/>
      <c r="N196" s="5"/>
      <c r="O196" s="84"/>
      <c r="P196" s="15"/>
    </row>
    <row r="197" spans="11:16" ht="20.100000000000001" customHeight="1">
      <c r="K197" s="115"/>
      <c r="L197" s="13"/>
      <c r="M197" s="13"/>
      <c r="N197" s="5"/>
      <c r="O197" s="84"/>
      <c r="P197" s="15"/>
    </row>
    <row r="198" spans="11:16" ht="20.100000000000001" customHeight="1">
      <c r="K198" s="115"/>
      <c r="L198" s="13"/>
      <c r="M198" s="13"/>
      <c r="N198" s="5"/>
      <c r="O198" s="84"/>
      <c r="P198" s="15"/>
    </row>
    <row r="199" spans="11:16" ht="20.100000000000001" customHeight="1">
      <c r="K199" s="43"/>
      <c r="L199" s="13"/>
      <c r="M199" s="13"/>
      <c r="N199" s="5"/>
      <c r="O199" s="84"/>
      <c r="P199" s="15"/>
    </row>
    <row r="200" spans="11:16" ht="20.100000000000001" customHeight="1">
      <c r="K200" s="43"/>
      <c r="L200" s="13"/>
      <c r="M200" s="13"/>
      <c r="N200" s="5"/>
      <c r="O200" s="84"/>
      <c r="P200" s="15"/>
    </row>
    <row r="201" spans="11:16" ht="20.100000000000001" customHeight="1">
      <c r="K201" s="43"/>
      <c r="L201" s="13"/>
      <c r="M201" s="13"/>
      <c r="N201" s="5"/>
      <c r="O201" s="84"/>
      <c r="P201" s="15"/>
    </row>
    <row r="202" spans="11:16" ht="20.100000000000001" customHeight="1">
      <c r="K202" s="43"/>
      <c r="L202" s="13"/>
      <c r="M202" s="13"/>
      <c r="N202" s="5"/>
      <c r="O202" s="84"/>
      <c r="P202" s="15"/>
    </row>
    <row r="203" spans="11:16" ht="20.100000000000001" customHeight="1">
      <c r="K203" s="115"/>
      <c r="L203" s="13"/>
      <c r="M203" s="13"/>
      <c r="N203" s="5"/>
      <c r="O203" s="84"/>
      <c r="P203" s="15"/>
    </row>
    <row r="204" spans="11:16" ht="20.100000000000001" customHeight="1">
      <c r="K204" s="115"/>
      <c r="L204" s="13"/>
      <c r="M204" s="13"/>
      <c r="N204" s="5"/>
      <c r="O204" s="84"/>
      <c r="P204" s="15"/>
    </row>
    <row r="205" spans="11:16" ht="20.100000000000001" customHeight="1">
      <c r="K205" s="43"/>
      <c r="L205" s="13"/>
      <c r="M205" s="13"/>
      <c r="N205" s="5"/>
      <c r="O205" s="84"/>
      <c r="P205" s="15"/>
    </row>
    <row r="206" spans="11:16" ht="20.100000000000001" customHeight="1">
      <c r="K206" s="118"/>
      <c r="L206" s="13"/>
      <c r="M206" s="13"/>
      <c r="N206" s="5"/>
      <c r="O206" s="84"/>
      <c r="P206" s="15"/>
    </row>
    <row r="207" spans="11:16" ht="20.100000000000001" customHeight="1">
      <c r="K207" s="94"/>
      <c r="L207" s="4"/>
      <c r="M207" s="4"/>
      <c r="N207" s="4"/>
      <c r="O207" s="95"/>
      <c r="P207" s="15"/>
    </row>
    <row r="208" spans="11:16" ht="20.100000000000001" customHeight="1">
      <c r="K208" s="11"/>
      <c r="L208" s="5"/>
      <c r="M208" s="5"/>
      <c r="N208" s="5"/>
      <c r="O208" s="14"/>
      <c r="P208" s="15"/>
    </row>
    <row r="209" spans="11:16" ht="20.100000000000001" customHeight="1">
      <c r="K209" s="43"/>
      <c r="L209" s="13"/>
      <c r="M209" s="13"/>
      <c r="N209" s="5"/>
      <c r="O209" s="14"/>
      <c r="P209" s="15"/>
    </row>
    <row r="210" spans="11:16" ht="20.100000000000001" customHeight="1">
      <c r="K210" s="94"/>
      <c r="L210" s="4"/>
      <c r="M210" s="4"/>
      <c r="N210" s="4"/>
      <c r="O210" s="95"/>
      <c r="P210" s="15"/>
    </row>
    <row r="211" spans="11:16" ht="20.100000000000001" customHeight="1">
      <c r="K211" s="11"/>
      <c r="L211" s="5"/>
      <c r="M211" s="5"/>
      <c r="N211" s="5"/>
      <c r="O211" s="14"/>
      <c r="P211" s="15"/>
    </row>
    <row r="212" spans="11:16" ht="20.100000000000001" customHeight="1">
      <c r="K212" s="43"/>
      <c r="L212" s="13"/>
      <c r="M212" s="13"/>
      <c r="N212" s="5"/>
      <c r="O212" s="14"/>
      <c r="P212" s="15"/>
    </row>
    <row r="213" spans="11:16" ht="20.100000000000001" customHeight="1">
      <c r="K213" s="94"/>
      <c r="L213" s="4"/>
      <c r="M213" s="4"/>
      <c r="N213" s="4"/>
      <c r="O213" s="95"/>
      <c r="P213" s="15"/>
    </row>
    <row r="214" spans="11:16" ht="20.100000000000001" customHeight="1">
      <c r="K214" s="4"/>
      <c r="L214" s="13"/>
      <c r="M214" s="13"/>
      <c r="N214" s="5"/>
      <c r="O214" s="14"/>
      <c r="P214" s="15"/>
    </row>
    <row r="215" spans="11:16" ht="20.100000000000001" customHeight="1">
      <c r="K215" s="94"/>
      <c r="L215" s="4"/>
      <c r="M215" s="4"/>
      <c r="N215" s="4"/>
      <c r="O215" s="95"/>
      <c r="P215" s="15"/>
    </row>
    <row r="216" spans="11:16" ht="20.100000000000001" customHeight="1">
      <c r="K216" s="11"/>
      <c r="L216" s="5"/>
      <c r="M216" s="5"/>
      <c r="N216" s="5"/>
      <c r="O216" s="14"/>
      <c r="P216" s="15"/>
    </row>
    <row r="217" spans="11:16" ht="20.100000000000001" customHeight="1">
      <c r="K217" s="115"/>
      <c r="L217" s="13"/>
      <c r="M217" s="13"/>
      <c r="N217" s="5"/>
      <c r="O217" s="84"/>
      <c r="P217" s="15"/>
    </row>
    <row r="218" spans="11:16" ht="20.100000000000001" customHeight="1">
      <c r="K218" s="5"/>
      <c r="L218" s="13"/>
      <c r="M218" s="13"/>
      <c r="N218" s="5"/>
      <c r="O218" s="84"/>
      <c r="P218" s="15"/>
    </row>
    <row r="219" spans="11:16" ht="20.100000000000001" customHeight="1">
      <c r="K219" s="5"/>
      <c r="L219" s="13"/>
      <c r="M219" s="13"/>
      <c r="N219" s="5"/>
      <c r="O219" s="84"/>
      <c r="P219" s="15"/>
    </row>
    <row r="220" spans="11:16" ht="20.100000000000001" customHeight="1">
      <c r="K220" s="5"/>
      <c r="L220" s="13"/>
      <c r="M220" s="13"/>
      <c r="N220" s="5"/>
      <c r="O220" s="84"/>
      <c r="P220" s="15"/>
    </row>
    <row r="221" spans="11:16" ht="20.100000000000001" customHeight="1">
      <c r="K221" s="5"/>
      <c r="L221" s="13"/>
      <c r="M221" s="13"/>
      <c r="N221" s="5"/>
      <c r="O221" s="84"/>
      <c r="P221" s="15"/>
    </row>
    <row r="222" spans="11:16" ht="20.100000000000001" customHeight="1">
      <c r="K222" s="94"/>
      <c r="L222" s="4"/>
      <c r="M222" s="4"/>
      <c r="N222" s="4"/>
      <c r="O222" s="95"/>
      <c r="P222" s="15"/>
    </row>
    <row r="223" spans="11:16" ht="20.100000000000001" customHeight="1">
      <c r="K223" s="4"/>
      <c r="L223" s="4"/>
      <c r="M223" s="4"/>
      <c r="N223" s="4"/>
      <c r="O223" s="95"/>
      <c r="P223" s="15"/>
    </row>
    <row r="227" spans="12:16" ht="20.100000000000001" customHeight="1" thickBot="1">
      <c r="L227" s="119"/>
      <c r="M227" s="119"/>
    </row>
    <row r="228" spans="12:16" ht="20.100000000000001" customHeight="1">
      <c r="P228" s="6"/>
    </row>
    <row r="233" spans="12:16" ht="20.100000000000001" customHeight="1">
      <c r="L233" s="16"/>
      <c r="M233" s="120"/>
    </row>
    <row r="234" spans="12:16" ht="20.100000000000001" customHeight="1">
      <c r="L234" s="16"/>
      <c r="M234" s="120"/>
    </row>
    <row r="235" spans="12:16" ht="20.100000000000001" customHeight="1">
      <c r="L235" s="16"/>
      <c r="M235" s="120"/>
    </row>
    <row r="236" spans="12:16" ht="20.100000000000001" customHeight="1">
      <c r="L236" s="16"/>
      <c r="M236" s="120"/>
    </row>
  </sheetData>
  <printOptions horizontalCentered="1" verticalCentered="1"/>
  <pageMargins left="0.3" right="0.25" top="0.75" bottom="0.75" header="0.3" footer="0.3"/>
  <pageSetup scale="65" orientation="landscape" horizontalDpi="4294967294" vertic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4">
    <pageSetUpPr fitToPage="1"/>
  </sheetPr>
  <dimension ref="A1:I76"/>
  <sheetViews>
    <sheetView defaultGridColor="0" colorId="22" zoomScaleNormal="100" workbookViewId="0">
      <selection activeCell="H1" sqref="H1:I1048576"/>
    </sheetView>
  </sheetViews>
  <sheetFormatPr defaultColWidth="15.77734375" defaultRowHeight="18"/>
  <cols>
    <col min="1" max="1" width="18.77734375" style="359" customWidth="1"/>
    <col min="2" max="2" width="23.109375" style="359" customWidth="1"/>
    <col min="3" max="3" width="15.33203125" style="359" customWidth="1"/>
    <col min="4" max="4" width="18.77734375" style="359" customWidth="1"/>
    <col min="5" max="5" width="23.109375" style="359" customWidth="1"/>
    <col min="6" max="6" width="16.88671875" style="359" bestFit="1" customWidth="1"/>
    <col min="7" max="7" width="17.6640625" style="359" bestFit="1" customWidth="1"/>
    <col min="8" max="8" width="16.33203125" style="392" bestFit="1" customWidth="1"/>
    <col min="9" max="9" width="15.77734375" style="392"/>
    <col min="10" max="16384" width="15.77734375" style="359"/>
  </cols>
  <sheetData>
    <row r="1" spans="1:9" ht="21">
      <c r="A1" s="537" t="s">
        <v>42</v>
      </c>
      <c r="B1" s="537"/>
      <c r="C1" s="537"/>
      <c r="D1" s="537"/>
      <c r="E1" s="537"/>
      <c r="F1" s="537"/>
      <c r="G1" s="357"/>
      <c r="H1" s="358"/>
      <c r="I1" s="358"/>
    </row>
    <row r="2" spans="1:9" ht="21">
      <c r="A2" s="537" t="s">
        <v>232</v>
      </c>
      <c r="B2" s="537"/>
      <c r="C2" s="537"/>
      <c r="D2" s="537"/>
      <c r="E2" s="537"/>
      <c r="F2" s="537"/>
      <c r="G2" s="357"/>
      <c r="H2" s="358"/>
      <c r="I2" s="358"/>
    </row>
    <row r="3" spans="1:9" ht="21">
      <c r="A3" s="360" t="s">
        <v>336</v>
      </c>
      <c r="B3" s="361"/>
      <c r="C3" s="361" t="s">
        <v>41</v>
      </c>
      <c r="D3" s="361" t="s">
        <v>1</v>
      </c>
      <c r="E3" s="361"/>
      <c r="F3" s="362" t="s">
        <v>337</v>
      </c>
      <c r="G3" s="357"/>
      <c r="H3" s="358"/>
      <c r="I3" s="358"/>
    </row>
    <row r="4" spans="1:9" ht="21">
      <c r="A4" s="363" t="s">
        <v>236</v>
      </c>
      <c r="B4" s="364" t="s">
        <v>237</v>
      </c>
      <c r="C4" s="365" t="s">
        <v>238</v>
      </c>
      <c r="D4" s="363" t="s">
        <v>236</v>
      </c>
      <c r="E4" s="364" t="s">
        <v>237</v>
      </c>
      <c r="F4" s="366" t="s">
        <v>238</v>
      </c>
      <c r="G4" s="357"/>
      <c r="H4" s="367"/>
      <c r="I4" s="367"/>
    </row>
    <row r="5" spans="1:9" ht="21">
      <c r="A5" s="368" t="s">
        <v>239</v>
      </c>
      <c r="B5" s="369">
        <v>202944.91</v>
      </c>
      <c r="C5" s="370">
        <v>2058582.4800000002</v>
      </c>
      <c r="D5" s="371" t="s">
        <v>240</v>
      </c>
      <c r="E5" s="369">
        <v>78998.45</v>
      </c>
      <c r="F5" s="372">
        <v>810000.63</v>
      </c>
      <c r="G5" s="357"/>
      <c r="H5" s="373"/>
      <c r="I5" s="374"/>
    </row>
    <row r="6" spans="1:9" ht="21">
      <c r="A6" s="368" t="s">
        <v>241</v>
      </c>
      <c r="B6" s="369">
        <v>133086.09</v>
      </c>
      <c r="C6" s="370">
        <v>1253573.3800000001</v>
      </c>
      <c r="D6" s="371" t="s">
        <v>242</v>
      </c>
      <c r="E6" s="369">
        <v>24894.6</v>
      </c>
      <c r="F6" s="372">
        <v>247931.36000000002</v>
      </c>
      <c r="G6" s="357"/>
      <c r="H6" s="373"/>
      <c r="I6" s="374"/>
    </row>
    <row r="7" spans="1:9" ht="21">
      <c r="A7" s="368" t="s">
        <v>243</v>
      </c>
      <c r="B7" s="369">
        <v>33378.759999999995</v>
      </c>
      <c r="C7" s="370">
        <v>377549.74</v>
      </c>
      <c r="D7" s="371" t="s">
        <v>244</v>
      </c>
      <c r="E7" s="369">
        <v>89743.59</v>
      </c>
      <c r="F7" s="372">
        <v>713763.70999999985</v>
      </c>
      <c r="G7" s="357"/>
      <c r="H7" s="373"/>
      <c r="I7" s="374"/>
    </row>
    <row r="8" spans="1:9" ht="21">
      <c r="A8" s="368" t="s">
        <v>245</v>
      </c>
      <c r="B8" s="369">
        <v>25067.510000000002</v>
      </c>
      <c r="C8" s="370">
        <v>277027.39999999997</v>
      </c>
      <c r="D8" s="371" t="s">
        <v>246</v>
      </c>
      <c r="E8" s="369">
        <v>109739.19</v>
      </c>
      <c r="F8" s="372">
        <v>1207380.97</v>
      </c>
      <c r="G8" s="357"/>
      <c r="H8" s="373"/>
      <c r="I8" s="374"/>
    </row>
    <row r="9" spans="1:9" ht="21">
      <c r="A9" s="368" t="s">
        <v>247</v>
      </c>
      <c r="B9" s="369">
        <v>278843.7</v>
      </c>
      <c r="C9" s="370">
        <v>3107025.5700000003</v>
      </c>
      <c r="D9" s="371" t="s">
        <v>248</v>
      </c>
      <c r="E9" s="369">
        <v>154932.1</v>
      </c>
      <c r="F9" s="372">
        <v>1276322.6700000002</v>
      </c>
      <c r="G9" s="357"/>
      <c r="H9" s="373"/>
      <c r="I9" s="374"/>
    </row>
    <row r="10" spans="1:9" ht="21">
      <c r="A10" s="368" t="s">
        <v>249</v>
      </c>
      <c r="B10" s="369">
        <v>240611.05000000002</v>
      </c>
      <c r="C10" s="370">
        <v>2077214.5500000003</v>
      </c>
      <c r="D10" s="371" t="s">
        <v>250</v>
      </c>
      <c r="E10" s="369">
        <v>51994.13</v>
      </c>
      <c r="F10" s="372">
        <v>516465.17</v>
      </c>
      <c r="G10" s="357"/>
      <c r="H10" s="373"/>
      <c r="I10" s="374"/>
    </row>
    <row r="11" spans="1:9" ht="21">
      <c r="A11" s="368" t="s">
        <v>251</v>
      </c>
      <c r="B11" s="369">
        <v>66294.080000000002</v>
      </c>
      <c r="C11" s="370">
        <v>670825.28999999992</v>
      </c>
      <c r="D11" s="371" t="s">
        <v>252</v>
      </c>
      <c r="E11" s="369">
        <v>55293.97</v>
      </c>
      <c r="F11" s="372">
        <v>493617.65</v>
      </c>
      <c r="G11" s="357"/>
      <c r="H11" s="373"/>
      <c r="I11" s="374"/>
    </row>
    <row r="12" spans="1:9" ht="21">
      <c r="A12" s="368" t="s">
        <v>253</v>
      </c>
      <c r="B12" s="369">
        <v>35128.53</v>
      </c>
      <c r="C12" s="370">
        <v>319422.19999999995</v>
      </c>
      <c r="D12" s="371" t="s">
        <v>254</v>
      </c>
      <c r="E12" s="369">
        <v>252638.23</v>
      </c>
      <c r="F12" s="372">
        <v>2322707.37</v>
      </c>
      <c r="G12" s="357"/>
      <c r="H12" s="373"/>
      <c r="I12" s="374"/>
    </row>
    <row r="13" spans="1:9" ht="21">
      <c r="A13" s="368" t="s">
        <v>255</v>
      </c>
      <c r="B13" s="369">
        <v>55639.380000000005</v>
      </c>
      <c r="C13" s="370">
        <v>488014.88</v>
      </c>
      <c r="D13" s="371" t="s">
        <v>256</v>
      </c>
      <c r="E13" s="369">
        <v>61378.89</v>
      </c>
      <c r="F13" s="372">
        <v>641546.35</v>
      </c>
      <c r="G13" s="357"/>
      <c r="H13" s="373"/>
      <c r="I13" s="374"/>
    </row>
    <row r="14" spans="1:9" ht="21">
      <c r="A14" s="368" t="s">
        <v>257</v>
      </c>
      <c r="B14" s="369">
        <v>105763.53</v>
      </c>
      <c r="C14" s="370">
        <v>1048589.74</v>
      </c>
      <c r="D14" s="371" t="s">
        <v>258</v>
      </c>
      <c r="E14" s="369">
        <v>68173.700000000012</v>
      </c>
      <c r="F14" s="372">
        <v>662473.32000000007</v>
      </c>
      <c r="G14" s="357"/>
      <c r="H14" s="373"/>
      <c r="I14" s="374"/>
    </row>
    <row r="15" spans="1:9" ht="21">
      <c r="A15" s="368" t="s">
        <v>259</v>
      </c>
      <c r="B15" s="369">
        <v>105746.64</v>
      </c>
      <c r="C15" s="370">
        <v>998960.83</v>
      </c>
      <c r="D15" s="371" t="s">
        <v>260</v>
      </c>
      <c r="E15" s="369">
        <v>234899.34999999998</v>
      </c>
      <c r="F15" s="372">
        <v>2080391.7199999997</v>
      </c>
      <c r="G15" s="357"/>
      <c r="H15" s="373"/>
      <c r="I15" s="374"/>
    </row>
    <row r="16" spans="1:9" ht="21">
      <c r="A16" s="368" t="s">
        <v>261</v>
      </c>
      <c r="B16" s="369">
        <v>27229.040000000001</v>
      </c>
      <c r="C16" s="370">
        <v>319380.74</v>
      </c>
      <c r="D16" s="371" t="s">
        <v>262</v>
      </c>
      <c r="E16" s="369">
        <v>29363.61</v>
      </c>
      <c r="F16" s="372">
        <v>311692.82999999996</v>
      </c>
      <c r="G16" s="357"/>
      <c r="H16" s="373"/>
      <c r="I16" s="374"/>
    </row>
    <row r="17" spans="1:9" ht="21">
      <c r="A17" s="368" t="s">
        <v>263</v>
      </c>
      <c r="B17" s="369">
        <v>69978.75</v>
      </c>
      <c r="C17" s="370">
        <v>598194.25</v>
      </c>
      <c r="D17" s="371" t="s">
        <v>264</v>
      </c>
      <c r="E17" s="369">
        <v>106374.15</v>
      </c>
      <c r="F17" s="372">
        <v>885701.82</v>
      </c>
      <c r="G17" s="357"/>
      <c r="H17" s="373"/>
      <c r="I17" s="374"/>
    </row>
    <row r="18" spans="1:9" ht="21">
      <c r="A18" s="368" t="s">
        <v>265</v>
      </c>
      <c r="B18" s="369">
        <v>23225.4</v>
      </c>
      <c r="C18" s="370">
        <v>177604.47</v>
      </c>
      <c r="D18" s="371" t="s">
        <v>266</v>
      </c>
      <c r="E18" s="369">
        <v>333098.46999999997</v>
      </c>
      <c r="F18" s="372">
        <v>3371993.9899999993</v>
      </c>
      <c r="G18" s="357"/>
      <c r="H18" s="373"/>
      <c r="I18" s="374"/>
    </row>
    <row r="19" spans="1:9" ht="21">
      <c r="A19" s="368" t="s">
        <v>267</v>
      </c>
      <c r="B19" s="369">
        <v>65840.42</v>
      </c>
      <c r="C19" s="370">
        <v>700320.26</v>
      </c>
      <c r="D19" s="371" t="s">
        <v>268</v>
      </c>
      <c r="E19" s="369">
        <v>18375.52</v>
      </c>
      <c r="F19" s="372">
        <v>172058.44</v>
      </c>
      <c r="G19" s="357"/>
      <c r="H19" s="373"/>
      <c r="I19" s="374"/>
    </row>
    <row r="20" spans="1:9" ht="21">
      <c r="A20" s="368" t="s">
        <v>269</v>
      </c>
      <c r="B20" s="369">
        <v>162875.99</v>
      </c>
      <c r="C20" s="370">
        <v>1364659.22</v>
      </c>
      <c r="D20" s="371" t="s">
        <v>270</v>
      </c>
      <c r="E20" s="369">
        <v>44426.39</v>
      </c>
      <c r="F20" s="372">
        <v>738803.63</v>
      </c>
      <c r="G20" s="357"/>
      <c r="H20" s="373"/>
      <c r="I20" s="374"/>
    </row>
    <row r="21" spans="1:9" ht="21">
      <c r="A21" s="368" t="s">
        <v>271</v>
      </c>
      <c r="B21" s="369">
        <v>31975.1</v>
      </c>
      <c r="C21" s="370">
        <v>337155.46</v>
      </c>
      <c r="D21" s="371" t="s">
        <v>272</v>
      </c>
      <c r="E21" s="369">
        <v>69917.62</v>
      </c>
      <c r="F21" s="372">
        <v>664750.17000000004</v>
      </c>
      <c r="G21" s="357"/>
      <c r="H21" s="373"/>
      <c r="I21" s="374"/>
    </row>
    <row r="22" spans="1:9" ht="21">
      <c r="A22" s="368" t="s">
        <v>273</v>
      </c>
      <c r="B22" s="369">
        <v>171657.51</v>
      </c>
      <c r="C22" s="370">
        <v>1550584.94</v>
      </c>
      <c r="D22" s="371" t="s">
        <v>274</v>
      </c>
      <c r="E22" s="369">
        <v>53364.97</v>
      </c>
      <c r="F22" s="372">
        <v>480644.93000000005</v>
      </c>
      <c r="G22" s="357"/>
      <c r="H22" s="373"/>
      <c r="I22" s="374"/>
    </row>
    <row r="23" spans="1:9" ht="21">
      <c r="A23" s="368" t="s">
        <v>275</v>
      </c>
      <c r="B23" s="369">
        <v>1388568.1099999999</v>
      </c>
      <c r="C23" s="370">
        <v>12536880.26</v>
      </c>
      <c r="D23" s="371" t="s">
        <v>276</v>
      </c>
      <c r="E23" s="369">
        <v>21016.559999999998</v>
      </c>
      <c r="F23" s="372">
        <v>206033.84</v>
      </c>
      <c r="G23" s="357"/>
      <c r="H23" s="373"/>
      <c r="I23" s="374"/>
    </row>
    <row r="24" spans="1:9" ht="21">
      <c r="A24" s="368" t="s">
        <v>277</v>
      </c>
      <c r="B24" s="369">
        <v>27178.839999999997</v>
      </c>
      <c r="C24" s="370">
        <v>229558.11000000002</v>
      </c>
      <c r="D24" s="371" t="s">
        <v>278</v>
      </c>
      <c r="E24" s="369">
        <v>13151.859999999999</v>
      </c>
      <c r="F24" s="372">
        <v>129832.35</v>
      </c>
      <c r="G24" s="357"/>
      <c r="H24" s="373"/>
      <c r="I24" s="374"/>
    </row>
    <row r="25" spans="1:9" ht="21">
      <c r="A25" s="368" t="s">
        <v>279</v>
      </c>
      <c r="B25" s="369">
        <v>52432.47</v>
      </c>
      <c r="C25" s="370">
        <v>421280.6</v>
      </c>
      <c r="D25" s="371" t="s">
        <v>280</v>
      </c>
      <c r="E25" s="369">
        <v>37000.770000000004</v>
      </c>
      <c r="F25" s="372">
        <v>348254.71</v>
      </c>
      <c r="G25" s="357"/>
      <c r="H25" s="373"/>
      <c r="I25" s="374"/>
    </row>
    <row r="26" spans="1:9" ht="21">
      <c r="A26" s="368" t="s">
        <v>281</v>
      </c>
      <c r="B26" s="369">
        <v>122410.83</v>
      </c>
      <c r="C26" s="370">
        <v>1172143.58</v>
      </c>
      <c r="D26" s="371" t="s">
        <v>282</v>
      </c>
      <c r="E26" s="369">
        <v>175223.73</v>
      </c>
      <c r="F26" s="372">
        <v>1641952.1199999999</v>
      </c>
      <c r="G26" s="357"/>
      <c r="H26" s="373"/>
      <c r="I26" s="374"/>
    </row>
    <row r="27" spans="1:9" ht="21">
      <c r="A27" s="368" t="s">
        <v>283</v>
      </c>
      <c r="B27" s="369">
        <v>69670.009999999995</v>
      </c>
      <c r="C27" s="370">
        <v>711153.43</v>
      </c>
      <c r="D27" s="371" t="s">
        <v>284</v>
      </c>
      <c r="E27" s="369">
        <v>84203.93</v>
      </c>
      <c r="F27" s="372">
        <v>699741.51</v>
      </c>
      <c r="G27" s="357"/>
      <c r="H27" s="373"/>
      <c r="I27" s="374"/>
    </row>
    <row r="28" spans="1:9" ht="21">
      <c r="A28" s="368" t="s">
        <v>285</v>
      </c>
      <c r="B28" s="369">
        <v>84020.99</v>
      </c>
      <c r="C28" s="370">
        <v>938070.10000000009</v>
      </c>
      <c r="D28" s="371" t="s">
        <v>286</v>
      </c>
      <c r="E28" s="369">
        <v>105970.51000000001</v>
      </c>
      <c r="F28" s="372">
        <v>1064568.3900000001</v>
      </c>
      <c r="G28" s="357"/>
      <c r="H28" s="373"/>
      <c r="I28" s="374"/>
    </row>
    <row r="29" spans="1:9" ht="21">
      <c r="A29" s="368" t="s">
        <v>287</v>
      </c>
      <c r="B29" s="369">
        <v>41970.28</v>
      </c>
      <c r="C29" s="370">
        <v>409572.65</v>
      </c>
      <c r="D29" s="371" t="s">
        <v>288</v>
      </c>
      <c r="E29" s="369">
        <v>187871.43</v>
      </c>
      <c r="F29" s="372">
        <v>1591499.19</v>
      </c>
      <c r="G29" s="357"/>
      <c r="H29" s="373"/>
      <c r="I29" s="374"/>
    </row>
    <row r="30" spans="1:9" ht="21">
      <c r="A30" s="368" t="s">
        <v>289</v>
      </c>
      <c r="B30" s="369">
        <v>96376.68</v>
      </c>
      <c r="C30" s="370">
        <v>887884.3</v>
      </c>
      <c r="D30" s="371" t="s">
        <v>290</v>
      </c>
      <c r="E30" s="369">
        <v>579740.66</v>
      </c>
      <c r="F30" s="372">
        <v>5520663.8700000001</v>
      </c>
      <c r="G30" s="357"/>
      <c r="H30" s="373"/>
      <c r="I30" s="374"/>
    </row>
    <row r="31" spans="1:9" ht="21">
      <c r="A31" s="368" t="s">
        <v>291</v>
      </c>
      <c r="B31" s="369">
        <v>89721.35</v>
      </c>
      <c r="C31" s="370">
        <v>914077.99</v>
      </c>
      <c r="D31" s="371" t="s">
        <v>292</v>
      </c>
      <c r="E31" s="369">
        <v>47044.700000000004</v>
      </c>
      <c r="F31" s="372">
        <v>453990.02</v>
      </c>
      <c r="G31" s="357"/>
      <c r="H31" s="373"/>
      <c r="I31" s="374"/>
    </row>
    <row r="32" spans="1:9" ht="21">
      <c r="A32" s="368" t="s">
        <v>293</v>
      </c>
      <c r="B32" s="369">
        <v>69381.05</v>
      </c>
      <c r="C32" s="370">
        <v>676590.99</v>
      </c>
      <c r="D32" s="371" t="s">
        <v>294</v>
      </c>
      <c r="E32" s="369">
        <v>43398.55</v>
      </c>
      <c r="F32" s="372">
        <v>463850.12</v>
      </c>
      <c r="G32" s="357"/>
      <c r="H32" s="373"/>
      <c r="I32" s="374"/>
    </row>
    <row r="33" spans="1:9" ht="21">
      <c r="A33" s="368" t="s">
        <v>295</v>
      </c>
      <c r="B33" s="369">
        <v>60476.67</v>
      </c>
      <c r="C33" s="370">
        <v>532838.71000000008</v>
      </c>
      <c r="D33" s="371" t="s">
        <v>296</v>
      </c>
      <c r="E33" s="369">
        <v>255618.59999999998</v>
      </c>
      <c r="F33" s="372">
        <v>2254229.21</v>
      </c>
      <c r="G33" s="357"/>
      <c r="H33" s="373"/>
      <c r="I33" s="374"/>
    </row>
    <row r="34" spans="1:9" ht="21">
      <c r="A34" s="368" t="s">
        <v>297</v>
      </c>
      <c r="B34" s="369">
        <v>162737.66</v>
      </c>
      <c r="C34" s="370">
        <v>1564207.07</v>
      </c>
      <c r="D34" s="371" t="s">
        <v>298</v>
      </c>
      <c r="E34" s="369">
        <v>1639431.48</v>
      </c>
      <c r="F34" s="372">
        <v>14077382.84</v>
      </c>
      <c r="G34" s="357"/>
      <c r="H34" s="373"/>
      <c r="I34" s="374"/>
    </row>
    <row r="35" spans="1:9" ht="21">
      <c r="A35" s="368" t="s">
        <v>299</v>
      </c>
      <c r="B35" s="369">
        <v>29714.550000000003</v>
      </c>
      <c r="C35" s="370">
        <v>302159.8</v>
      </c>
      <c r="D35" s="371" t="s">
        <v>300</v>
      </c>
      <c r="E35" s="369">
        <v>44254.86</v>
      </c>
      <c r="F35" s="372">
        <v>447003.68999999994</v>
      </c>
      <c r="G35" s="357"/>
      <c r="H35" s="373"/>
      <c r="I35" s="374"/>
    </row>
    <row r="36" spans="1:9" ht="21">
      <c r="A36" s="368" t="s">
        <v>301</v>
      </c>
      <c r="B36" s="369">
        <v>136806.63999999998</v>
      </c>
      <c r="C36" s="370">
        <v>1250795.0799999998</v>
      </c>
      <c r="D36" s="371" t="s">
        <v>302</v>
      </c>
      <c r="E36" s="369">
        <v>23634.85</v>
      </c>
      <c r="F36" s="372">
        <v>304930.42</v>
      </c>
      <c r="G36" s="357"/>
      <c r="H36" s="373"/>
      <c r="I36" s="374"/>
    </row>
    <row r="37" spans="1:9" ht="21">
      <c r="A37" s="368" t="s">
        <v>303</v>
      </c>
      <c r="B37" s="369">
        <v>2277912.5</v>
      </c>
      <c r="C37" s="370">
        <v>9860737.8999999985</v>
      </c>
      <c r="D37" s="371" t="s">
        <v>304</v>
      </c>
      <c r="E37" s="369">
        <v>333601.49</v>
      </c>
      <c r="F37" s="372">
        <v>3346975.8600000003</v>
      </c>
      <c r="G37" s="357"/>
      <c r="H37" s="373"/>
      <c r="I37" s="374"/>
    </row>
    <row r="38" spans="1:9" ht="21">
      <c r="A38" s="368" t="s">
        <v>305</v>
      </c>
      <c r="B38" s="369">
        <v>11705.72</v>
      </c>
      <c r="C38" s="370">
        <v>109473.15</v>
      </c>
      <c r="D38" s="371" t="s">
        <v>306</v>
      </c>
      <c r="E38" s="369">
        <v>364997.57</v>
      </c>
      <c r="F38" s="372">
        <v>3173467.0999999996</v>
      </c>
      <c r="G38" s="357"/>
      <c r="H38" s="373"/>
      <c r="I38" s="374"/>
    </row>
    <row r="39" spans="1:9" ht="21">
      <c r="A39" s="368" t="s">
        <v>307</v>
      </c>
      <c r="B39" s="369">
        <v>40618.519999999997</v>
      </c>
      <c r="C39" s="370">
        <v>396157.51000000007</v>
      </c>
      <c r="D39" s="371" t="s">
        <v>308</v>
      </c>
      <c r="E39" s="369">
        <v>111491.1</v>
      </c>
      <c r="F39" s="372">
        <v>1163657.1100000001</v>
      </c>
      <c r="G39" s="357"/>
      <c r="H39" s="373"/>
      <c r="I39" s="374"/>
    </row>
    <row r="40" spans="1:9" ht="21">
      <c r="A40" s="368" t="s">
        <v>309</v>
      </c>
      <c r="B40" s="369">
        <v>58159.97</v>
      </c>
      <c r="C40" s="370">
        <v>562687.32000000007</v>
      </c>
      <c r="D40" s="371" t="s">
        <v>310</v>
      </c>
      <c r="E40" s="369">
        <v>22433.37</v>
      </c>
      <c r="F40" s="372">
        <v>190779.14</v>
      </c>
      <c r="G40" s="357"/>
      <c r="H40" s="373"/>
      <c r="I40" s="374"/>
    </row>
    <row r="41" spans="1:9" ht="21">
      <c r="A41" s="368" t="s">
        <v>311</v>
      </c>
      <c r="B41" s="369">
        <v>91033.73000000001</v>
      </c>
      <c r="C41" s="370">
        <v>965984.10999999987</v>
      </c>
      <c r="D41" s="371" t="s">
        <v>312</v>
      </c>
      <c r="E41" s="369">
        <v>36771.69</v>
      </c>
      <c r="F41" s="372">
        <v>375263.51</v>
      </c>
      <c r="G41" s="357"/>
      <c r="H41" s="373"/>
      <c r="I41" s="374"/>
    </row>
    <row r="42" spans="1:9" ht="21">
      <c r="A42" s="368" t="s">
        <v>313</v>
      </c>
      <c r="B42" s="369">
        <v>34569.43</v>
      </c>
      <c r="C42" s="370">
        <v>359326.33999999997</v>
      </c>
      <c r="D42" s="371" t="s">
        <v>314</v>
      </c>
      <c r="E42" s="369">
        <v>39703.72</v>
      </c>
      <c r="F42" s="372">
        <v>347414.79999999993</v>
      </c>
      <c r="G42" s="357"/>
      <c r="H42" s="373"/>
      <c r="I42" s="374"/>
    </row>
    <row r="43" spans="1:9" ht="21">
      <c r="A43" s="368" t="s">
        <v>315</v>
      </c>
      <c r="B43" s="369">
        <v>54244.66</v>
      </c>
      <c r="C43" s="370">
        <v>555736.69999999995</v>
      </c>
      <c r="D43" s="371" t="s">
        <v>316</v>
      </c>
      <c r="E43" s="369">
        <v>11622.1</v>
      </c>
      <c r="F43" s="372">
        <v>113503.53</v>
      </c>
      <c r="G43" s="357"/>
      <c r="H43" s="373"/>
      <c r="I43" s="374"/>
    </row>
    <row r="44" spans="1:9" ht="21">
      <c r="A44" s="368" t="s">
        <v>317</v>
      </c>
      <c r="B44" s="369">
        <v>72601.76999999999</v>
      </c>
      <c r="C44" s="370">
        <v>698617.53</v>
      </c>
      <c r="D44" s="371" t="s">
        <v>318</v>
      </c>
      <c r="E44" s="369">
        <v>96597.319999999992</v>
      </c>
      <c r="F44" s="372">
        <v>890826.84</v>
      </c>
      <c r="G44" s="357"/>
      <c r="H44" s="373"/>
      <c r="I44" s="374"/>
    </row>
    <row r="45" spans="1:9" ht="21">
      <c r="A45" s="368" t="s">
        <v>319</v>
      </c>
      <c r="B45" s="369">
        <v>52352.759999999995</v>
      </c>
      <c r="C45" s="370">
        <v>477244.93</v>
      </c>
      <c r="D45" s="371" t="s">
        <v>320</v>
      </c>
      <c r="E45" s="369">
        <v>231359.77</v>
      </c>
      <c r="F45" s="372">
        <v>2417386.5099999998</v>
      </c>
      <c r="G45" s="357"/>
      <c r="H45" s="373"/>
      <c r="I45" s="374"/>
    </row>
    <row r="46" spans="1:9" ht="21">
      <c r="A46" s="368" t="s">
        <v>321</v>
      </c>
      <c r="B46" s="369">
        <v>13873.23</v>
      </c>
      <c r="C46" s="370">
        <v>141120.20000000001</v>
      </c>
      <c r="D46" s="371" t="s">
        <v>322</v>
      </c>
      <c r="E46" s="369">
        <v>35730.21</v>
      </c>
      <c r="F46" s="372">
        <v>324975.41000000003</v>
      </c>
      <c r="G46" s="357"/>
      <c r="H46" s="373"/>
      <c r="I46" s="374"/>
    </row>
    <row r="47" spans="1:9" ht="21">
      <c r="A47" s="368" t="s">
        <v>323</v>
      </c>
      <c r="B47" s="369">
        <v>42969.25</v>
      </c>
      <c r="C47" s="370">
        <v>424866.26999999996</v>
      </c>
      <c r="D47" s="371" t="s">
        <v>324</v>
      </c>
      <c r="E47" s="369">
        <v>63469.43</v>
      </c>
      <c r="F47" s="372">
        <v>585644.5</v>
      </c>
      <c r="G47" s="357"/>
      <c r="H47" s="373"/>
      <c r="I47" s="374"/>
    </row>
    <row r="48" spans="1:9" ht="21">
      <c r="A48" s="368" t="s">
        <v>325</v>
      </c>
      <c r="B48" s="369">
        <v>22682.47</v>
      </c>
      <c r="C48" s="370">
        <v>232394.79</v>
      </c>
      <c r="D48" s="371" t="s">
        <v>326</v>
      </c>
      <c r="E48" s="369">
        <v>67784.31</v>
      </c>
      <c r="F48" s="372">
        <v>583993.87999999989</v>
      </c>
      <c r="G48" s="357"/>
      <c r="H48" s="373"/>
      <c r="I48" s="374"/>
    </row>
    <row r="49" spans="1:9" ht="21">
      <c r="A49" s="368" t="s">
        <v>327</v>
      </c>
      <c r="B49" s="369">
        <v>94194.91</v>
      </c>
      <c r="C49" s="370">
        <v>1060405.49</v>
      </c>
      <c r="D49" s="371" t="s">
        <v>328</v>
      </c>
      <c r="E49" s="369">
        <v>505652.69</v>
      </c>
      <c r="F49" s="375">
        <v>4330626.3000000007</v>
      </c>
      <c r="G49" s="357"/>
      <c r="H49" s="373"/>
      <c r="I49" s="374"/>
    </row>
    <row r="50" spans="1:9" ht="21">
      <c r="A50" s="368" t="s">
        <v>329</v>
      </c>
      <c r="B50" s="369">
        <v>36196.229999999996</v>
      </c>
      <c r="C50" s="370">
        <v>352128.04000000004</v>
      </c>
      <c r="D50" s="371" t="s">
        <v>330</v>
      </c>
      <c r="E50" s="369">
        <v>319769.77</v>
      </c>
      <c r="F50" s="376">
        <v>2743630.41</v>
      </c>
      <c r="G50" s="357"/>
      <c r="H50" s="373"/>
      <c r="I50" s="374"/>
    </row>
    <row r="51" spans="1:9" ht="21.75" thickBot="1">
      <c r="A51" s="368" t="s">
        <v>331</v>
      </c>
      <c r="B51" s="369">
        <v>1049602.75</v>
      </c>
      <c r="C51" s="370">
        <v>9650046.2600000016</v>
      </c>
      <c r="D51" s="371" t="s">
        <v>338</v>
      </c>
      <c r="E51" s="377">
        <v>25719.43</v>
      </c>
      <c r="F51" s="378">
        <v>152914.95000000001</v>
      </c>
      <c r="G51" s="357"/>
      <c r="H51" s="373"/>
      <c r="I51" s="374"/>
    </row>
    <row r="52" spans="1:9" ht="21.75" thickTop="1">
      <c r="A52" s="368" t="s">
        <v>333</v>
      </c>
      <c r="B52" s="369">
        <v>5322.08</v>
      </c>
      <c r="C52" s="370">
        <v>86356.24</v>
      </c>
      <c r="D52" s="379"/>
      <c r="E52" s="380"/>
      <c r="F52" s="381"/>
      <c r="G52" s="357"/>
      <c r="H52" s="373"/>
      <c r="I52" s="382"/>
    </row>
    <row r="53" spans="1:9" ht="21">
      <c r="A53" s="383" t="s">
        <v>334</v>
      </c>
      <c r="B53" s="369">
        <v>37770.76</v>
      </c>
      <c r="C53" s="370">
        <v>407880.53</v>
      </c>
      <c r="D53" s="384" t="s">
        <v>335</v>
      </c>
      <c r="E53" s="385">
        <v>15624436.649999999</v>
      </c>
      <c r="F53" s="386">
        <v>134156300.24000001</v>
      </c>
      <c r="G53" s="357"/>
      <c r="H53" s="373"/>
      <c r="I53" s="382"/>
    </row>
    <row r="54" spans="1:9">
      <c r="B54" s="387"/>
      <c r="E54" s="388"/>
      <c r="H54" s="389"/>
      <c r="I54" s="358"/>
    </row>
    <row r="55" spans="1:9">
      <c r="B55" s="387"/>
      <c r="D55" s="388"/>
      <c r="E55" s="390"/>
      <c r="H55" s="389"/>
      <c r="I55" s="382"/>
    </row>
    <row r="56" spans="1:9">
      <c r="B56" s="387"/>
      <c r="D56" s="387"/>
      <c r="E56" s="382"/>
      <c r="F56" s="388"/>
      <c r="H56" s="391"/>
    </row>
    <row r="57" spans="1:9">
      <c r="B57" s="387"/>
      <c r="C57" s="388"/>
      <c r="D57" s="391"/>
      <c r="E57" s="391"/>
      <c r="G57" s="388"/>
      <c r="H57" s="391"/>
    </row>
    <row r="58" spans="1:9">
      <c r="B58" s="387"/>
      <c r="D58" s="391"/>
      <c r="E58" s="387"/>
      <c r="F58" s="387"/>
      <c r="H58" s="391"/>
    </row>
    <row r="59" spans="1:9">
      <c r="B59" s="387"/>
      <c r="C59" s="393"/>
      <c r="D59" s="391"/>
      <c r="E59" s="388"/>
    </row>
    <row r="60" spans="1:9">
      <c r="B60" s="394" t="s">
        <v>1</v>
      </c>
      <c r="D60" s="395"/>
      <c r="E60" s="388"/>
      <c r="F60" s="387"/>
      <c r="G60" s="388"/>
    </row>
    <row r="61" spans="1:9">
      <c r="A61" s="396"/>
      <c r="B61" s="394" t="s">
        <v>1</v>
      </c>
      <c r="C61" s="397"/>
      <c r="D61" s="395"/>
      <c r="E61" s="388"/>
    </row>
    <row r="62" spans="1:9">
      <c r="C62" s="397"/>
      <c r="D62" s="395"/>
      <c r="E62" s="388"/>
    </row>
    <row r="63" spans="1:9">
      <c r="D63" s="398"/>
      <c r="E63" s="388"/>
    </row>
    <row r="64" spans="1:9">
      <c r="D64" s="388"/>
      <c r="E64" s="397"/>
    </row>
    <row r="65" spans="3:5">
      <c r="C65" s="388"/>
      <c r="D65" s="387"/>
      <c r="E65" s="397"/>
    </row>
    <row r="66" spans="3:5">
      <c r="C66" s="388"/>
      <c r="D66" s="397"/>
      <c r="E66" s="397"/>
    </row>
    <row r="67" spans="3:5">
      <c r="D67" s="397"/>
    </row>
    <row r="68" spans="3:5">
      <c r="D68" s="397"/>
      <c r="E68" s="397"/>
    </row>
    <row r="69" spans="3:5">
      <c r="D69" s="397"/>
      <c r="E69" s="397"/>
    </row>
    <row r="70" spans="3:5">
      <c r="D70" s="399"/>
      <c r="E70" s="388"/>
    </row>
    <row r="72" spans="3:5">
      <c r="E72" s="397"/>
    </row>
    <row r="76" spans="3:5">
      <c r="E76" s="397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5">
    <pageSetUpPr fitToPage="1"/>
  </sheetPr>
  <dimension ref="A1:G78"/>
  <sheetViews>
    <sheetView defaultGridColor="0" colorId="22" workbookViewId="0">
      <selection activeCell="H1" sqref="H1:J1048576"/>
    </sheetView>
  </sheetViews>
  <sheetFormatPr defaultColWidth="12.21875" defaultRowHeight="12.75"/>
  <cols>
    <col min="1" max="1" width="17.6640625" style="321" customWidth="1"/>
    <col min="2" max="2" width="23" style="321" customWidth="1"/>
    <col min="3" max="3" width="15.77734375" style="321" customWidth="1"/>
    <col min="4" max="4" width="17.6640625" style="321" customWidth="1"/>
    <col min="5" max="5" width="23.109375" style="321" customWidth="1"/>
    <col min="6" max="6" width="17.44140625" style="321" customWidth="1"/>
    <col min="7" max="7" width="16.44140625" style="321" customWidth="1"/>
    <col min="8" max="16384" width="12.21875" style="321"/>
  </cols>
  <sheetData>
    <row r="1" spans="1:7" ht="21">
      <c r="A1" s="536" t="s">
        <v>42</v>
      </c>
      <c r="B1" s="536"/>
      <c r="C1" s="536"/>
      <c r="D1" s="536"/>
      <c r="E1" s="536"/>
      <c r="F1" s="536"/>
    </row>
    <row r="2" spans="1:7" ht="21">
      <c r="A2" s="536" t="s">
        <v>232</v>
      </c>
      <c r="B2" s="536"/>
      <c r="C2" s="536"/>
      <c r="D2" s="536"/>
      <c r="E2" s="536"/>
      <c r="F2" s="536"/>
    </row>
    <row r="3" spans="1:7" ht="21">
      <c r="A3" s="324" t="s">
        <v>6</v>
      </c>
      <c r="B3" s="325" t="s">
        <v>339</v>
      </c>
      <c r="C3" s="325"/>
      <c r="D3" s="325"/>
      <c r="E3" s="325"/>
      <c r="F3" s="326" t="s">
        <v>340</v>
      </c>
    </row>
    <row r="4" spans="1:7" ht="21">
      <c r="A4" s="400" t="s">
        <v>236</v>
      </c>
      <c r="B4" s="329" t="s">
        <v>237</v>
      </c>
      <c r="C4" s="329" t="s">
        <v>238</v>
      </c>
      <c r="D4" s="330" t="s">
        <v>236</v>
      </c>
      <c r="E4" s="329" t="s">
        <v>237</v>
      </c>
      <c r="F4" s="329" t="s">
        <v>238</v>
      </c>
    </row>
    <row r="5" spans="1:7" ht="21">
      <c r="A5" s="332" t="s">
        <v>239</v>
      </c>
      <c r="B5" s="333">
        <v>129488.05</v>
      </c>
      <c r="C5" s="333">
        <v>1105436.51</v>
      </c>
      <c r="D5" s="401" t="s">
        <v>240</v>
      </c>
      <c r="E5" s="333">
        <v>41804.31</v>
      </c>
      <c r="F5" s="333">
        <v>503529.12000000005</v>
      </c>
      <c r="G5" s="340"/>
    </row>
    <row r="6" spans="1:7" ht="21">
      <c r="A6" s="332" t="s">
        <v>241</v>
      </c>
      <c r="B6" s="333">
        <v>81463.25</v>
      </c>
      <c r="C6" s="333">
        <v>758174.19000000006</v>
      </c>
      <c r="D6" s="402" t="s">
        <v>242</v>
      </c>
      <c r="E6" s="333">
        <v>15077.2</v>
      </c>
      <c r="F6" s="333">
        <v>119916.49</v>
      </c>
      <c r="G6" s="340"/>
    </row>
    <row r="7" spans="1:7" ht="21">
      <c r="A7" s="332" t="s">
        <v>243</v>
      </c>
      <c r="B7" s="333">
        <v>18498.97</v>
      </c>
      <c r="C7" s="333">
        <v>129270.21999999999</v>
      </c>
      <c r="D7" s="402" t="s">
        <v>244</v>
      </c>
      <c r="E7" s="333">
        <v>66150.97</v>
      </c>
      <c r="F7" s="333">
        <v>445357.07000000007</v>
      </c>
      <c r="G7" s="340"/>
    </row>
    <row r="8" spans="1:7" ht="21">
      <c r="A8" s="332" t="s">
        <v>245</v>
      </c>
      <c r="B8" s="333">
        <v>17444.21</v>
      </c>
      <c r="C8" s="333">
        <v>98403.18</v>
      </c>
      <c r="D8" s="402" t="s">
        <v>246</v>
      </c>
      <c r="E8" s="333">
        <v>182215.8</v>
      </c>
      <c r="F8" s="333">
        <v>1371210.9900000002</v>
      </c>
      <c r="G8" s="340"/>
    </row>
    <row r="9" spans="1:7" ht="21">
      <c r="A9" s="332" t="s">
        <v>247</v>
      </c>
      <c r="B9" s="333">
        <v>321172.05</v>
      </c>
      <c r="C9" s="333">
        <v>2778200.05</v>
      </c>
      <c r="D9" s="402" t="s">
        <v>248</v>
      </c>
      <c r="E9" s="333">
        <v>62120.71</v>
      </c>
      <c r="F9" s="333">
        <v>500069.97000000003</v>
      </c>
      <c r="G9" s="340"/>
    </row>
    <row r="10" spans="1:7" ht="21">
      <c r="A10" s="332" t="s">
        <v>249</v>
      </c>
      <c r="B10" s="333">
        <v>276105.48</v>
      </c>
      <c r="C10" s="333">
        <v>1693739.6</v>
      </c>
      <c r="D10" s="402" t="s">
        <v>250</v>
      </c>
      <c r="E10" s="333">
        <v>12645.48</v>
      </c>
      <c r="F10" s="333">
        <v>150155.53</v>
      </c>
      <c r="G10" s="340"/>
    </row>
    <row r="11" spans="1:7" ht="21">
      <c r="A11" s="332" t="s">
        <v>251</v>
      </c>
      <c r="B11" s="333">
        <v>64748.08</v>
      </c>
      <c r="C11" s="333">
        <v>485718.28</v>
      </c>
      <c r="D11" s="402" t="s">
        <v>252</v>
      </c>
      <c r="E11" s="333">
        <v>36286.01</v>
      </c>
      <c r="F11" s="333">
        <v>271207.17000000004</v>
      </c>
      <c r="G11" s="340"/>
    </row>
    <row r="12" spans="1:7" ht="21">
      <c r="A12" s="332" t="s">
        <v>253</v>
      </c>
      <c r="B12" s="333">
        <v>18754.75</v>
      </c>
      <c r="C12" s="333">
        <v>189542.41</v>
      </c>
      <c r="D12" s="402" t="s">
        <v>254</v>
      </c>
      <c r="E12" s="333">
        <v>162736.6</v>
      </c>
      <c r="F12" s="333">
        <v>1404751.0700000003</v>
      </c>
      <c r="G12" s="340"/>
    </row>
    <row r="13" spans="1:7" ht="21">
      <c r="A13" s="332" t="s">
        <v>255</v>
      </c>
      <c r="B13" s="333">
        <v>34280.53</v>
      </c>
      <c r="C13" s="333">
        <v>243070.67</v>
      </c>
      <c r="D13" s="402" t="s">
        <v>256</v>
      </c>
      <c r="E13" s="333">
        <v>92546.78</v>
      </c>
      <c r="F13" s="333">
        <v>564218.4</v>
      </c>
      <c r="G13" s="340"/>
    </row>
    <row r="14" spans="1:7" ht="21">
      <c r="A14" s="332" t="s">
        <v>257</v>
      </c>
      <c r="B14" s="333">
        <v>66957.009999999995</v>
      </c>
      <c r="C14" s="333">
        <v>573460.23999999987</v>
      </c>
      <c r="D14" s="402" t="s">
        <v>258</v>
      </c>
      <c r="E14" s="333">
        <v>67904.72</v>
      </c>
      <c r="F14" s="333">
        <v>588692.10999999987</v>
      </c>
      <c r="G14" s="340"/>
    </row>
    <row r="15" spans="1:7" ht="21">
      <c r="A15" s="332" t="s">
        <v>259</v>
      </c>
      <c r="B15" s="333">
        <v>122440.22</v>
      </c>
      <c r="C15" s="333">
        <v>810562.80999999994</v>
      </c>
      <c r="D15" s="402" t="s">
        <v>260</v>
      </c>
      <c r="E15" s="333">
        <v>323448.65000000002</v>
      </c>
      <c r="F15" s="333">
        <v>2703267.35</v>
      </c>
      <c r="G15" s="340"/>
    </row>
    <row r="16" spans="1:7" ht="21">
      <c r="A16" s="332" t="s">
        <v>261</v>
      </c>
      <c r="B16" s="333">
        <v>21962.69</v>
      </c>
      <c r="C16" s="333">
        <v>141003.9</v>
      </c>
      <c r="D16" s="402" t="s">
        <v>262</v>
      </c>
      <c r="E16" s="333">
        <v>8653.49</v>
      </c>
      <c r="F16" s="333">
        <v>131870.93</v>
      </c>
      <c r="G16" s="340"/>
    </row>
    <row r="17" spans="1:7" ht="21">
      <c r="A17" s="332" t="s">
        <v>263</v>
      </c>
      <c r="B17" s="333">
        <v>33809.75</v>
      </c>
      <c r="C17" s="333">
        <v>233412.56</v>
      </c>
      <c r="D17" s="402" t="s">
        <v>264</v>
      </c>
      <c r="E17" s="333">
        <v>83337.22</v>
      </c>
      <c r="F17" s="333">
        <v>576941.81999999995</v>
      </c>
      <c r="G17" s="340"/>
    </row>
    <row r="18" spans="1:7" ht="21">
      <c r="A18" s="332" t="s">
        <v>265</v>
      </c>
      <c r="B18" s="333">
        <v>7680.99</v>
      </c>
      <c r="C18" s="333">
        <v>91258.200000000012</v>
      </c>
      <c r="D18" s="402" t="s">
        <v>266</v>
      </c>
      <c r="E18" s="333">
        <v>613667.97</v>
      </c>
      <c r="F18" s="333">
        <v>5139099.37</v>
      </c>
      <c r="G18" s="340"/>
    </row>
    <row r="19" spans="1:7" ht="21">
      <c r="A19" s="332" t="s">
        <v>267</v>
      </c>
      <c r="B19" s="333">
        <v>24269</v>
      </c>
      <c r="C19" s="333">
        <v>239866.8</v>
      </c>
      <c r="D19" s="402" t="s">
        <v>268</v>
      </c>
      <c r="E19" s="333">
        <v>24722.55</v>
      </c>
      <c r="F19" s="333">
        <v>88016.87000000001</v>
      </c>
      <c r="G19" s="340"/>
    </row>
    <row r="20" spans="1:7" ht="21">
      <c r="A20" s="332" t="s">
        <v>269</v>
      </c>
      <c r="B20" s="333">
        <v>129738</v>
      </c>
      <c r="C20" s="333">
        <v>898206.38</v>
      </c>
      <c r="D20" s="402" t="s">
        <v>270</v>
      </c>
      <c r="E20" s="333">
        <v>15099.09</v>
      </c>
      <c r="F20" s="333">
        <v>134132.67000000001</v>
      </c>
      <c r="G20" s="340"/>
    </row>
    <row r="21" spans="1:7" ht="21">
      <c r="A21" s="332" t="s">
        <v>271</v>
      </c>
      <c r="B21" s="333">
        <v>18555.099999999999</v>
      </c>
      <c r="C21" s="333">
        <v>133323.82999999999</v>
      </c>
      <c r="D21" s="402" t="s">
        <v>272</v>
      </c>
      <c r="E21" s="333">
        <v>26880.15</v>
      </c>
      <c r="F21" s="333">
        <v>243036.16</v>
      </c>
      <c r="G21" s="340"/>
    </row>
    <row r="22" spans="1:7" ht="21">
      <c r="A22" s="332" t="s">
        <v>273</v>
      </c>
      <c r="B22" s="333">
        <v>120904.98</v>
      </c>
      <c r="C22" s="333">
        <v>1089985.03</v>
      </c>
      <c r="D22" s="402" t="s">
        <v>274</v>
      </c>
      <c r="E22" s="333">
        <v>27959.84</v>
      </c>
      <c r="F22" s="333">
        <v>229424.76</v>
      </c>
      <c r="G22" s="340"/>
    </row>
    <row r="23" spans="1:7" ht="21">
      <c r="A23" s="332" t="s">
        <v>275</v>
      </c>
      <c r="B23" s="333">
        <v>4551712.68</v>
      </c>
      <c r="C23" s="333">
        <v>31308348.270000003</v>
      </c>
      <c r="D23" s="402" t="s">
        <v>276</v>
      </c>
      <c r="E23" s="333">
        <v>10291</v>
      </c>
      <c r="F23" s="333">
        <v>115950.93</v>
      </c>
      <c r="G23" s="340"/>
    </row>
    <row r="24" spans="1:7" ht="21">
      <c r="A24" s="332" t="s">
        <v>277</v>
      </c>
      <c r="B24" s="333">
        <v>22084.47</v>
      </c>
      <c r="C24" s="333">
        <v>140481.85</v>
      </c>
      <c r="D24" s="402" t="s">
        <v>278</v>
      </c>
      <c r="E24" s="333">
        <v>5197.21</v>
      </c>
      <c r="F24" s="333">
        <v>82157.16</v>
      </c>
      <c r="G24" s="340"/>
    </row>
    <row r="25" spans="1:7" ht="21">
      <c r="A25" s="332" t="s">
        <v>279</v>
      </c>
      <c r="B25" s="333">
        <v>39945.269999999997</v>
      </c>
      <c r="C25" s="333">
        <v>321921.33</v>
      </c>
      <c r="D25" s="402" t="s">
        <v>280</v>
      </c>
      <c r="E25" s="333">
        <v>15673.31</v>
      </c>
      <c r="F25" s="333">
        <v>164830.85999999999</v>
      </c>
      <c r="G25" s="340"/>
    </row>
    <row r="26" spans="1:7" ht="21">
      <c r="A26" s="332" t="s">
        <v>281</v>
      </c>
      <c r="B26" s="333">
        <v>104011.29</v>
      </c>
      <c r="C26" s="333">
        <v>990832.5</v>
      </c>
      <c r="D26" s="402" t="s">
        <v>282</v>
      </c>
      <c r="E26" s="333">
        <v>220293.67</v>
      </c>
      <c r="F26" s="333">
        <v>1334194.1199999996</v>
      </c>
      <c r="G26" s="340"/>
    </row>
    <row r="27" spans="1:7" ht="21">
      <c r="A27" s="332" t="s">
        <v>283</v>
      </c>
      <c r="B27" s="333">
        <v>140327.19</v>
      </c>
      <c r="C27" s="333">
        <v>445990.70999999996</v>
      </c>
      <c r="D27" s="402" t="s">
        <v>284</v>
      </c>
      <c r="E27" s="333">
        <v>28544.07</v>
      </c>
      <c r="F27" s="333">
        <v>418019.38</v>
      </c>
      <c r="G27" s="340"/>
    </row>
    <row r="28" spans="1:7" ht="21">
      <c r="A28" s="332" t="s">
        <v>285</v>
      </c>
      <c r="B28" s="333">
        <v>246404.76</v>
      </c>
      <c r="C28" s="333">
        <v>1031780.01</v>
      </c>
      <c r="D28" s="402" t="s">
        <v>286</v>
      </c>
      <c r="E28" s="333">
        <v>111311.78</v>
      </c>
      <c r="F28" s="333">
        <v>736726.79</v>
      </c>
      <c r="G28" s="340"/>
    </row>
    <row r="29" spans="1:7" ht="21">
      <c r="A29" s="332" t="s">
        <v>287</v>
      </c>
      <c r="B29" s="333">
        <v>24638.34</v>
      </c>
      <c r="C29" s="333">
        <v>217105.09999999998</v>
      </c>
      <c r="D29" s="402" t="s">
        <v>288</v>
      </c>
      <c r="E29" s="333">
        <v>173255.19</v>
      </c>
      <c r="F29" s="333">
        <v>1362614.74</v>
      </c>
      <c r="G29" s="340"/>
    </row>
    <row r="30" spans="1:7" ht="21">
      <c r="A30" s="332" t="s">
        <v>289</v>
      </c>
      <c r="B30" s="333">
        <v>77130.86</v>
      </c>
      <c r="C30" s="333">
        <v>703937.86</v>
      </c>
      <c r="D30" s="402" t="s">
        <v>290</v>
      </c>
      <c r="E30" s="333">
        <v>1025470.84</v>
      </c>
      <c r="F30" s="333">
        <v>9409476.1100000013</v>
      </c>
      <c r="G30" s="340"/>
    </row>
    <row r="31" spans="1:7" ht="21">
      <c r="A31" s="332" t="s">
        <v>291</v>
      </c>
      <c r="B31" s="333">
        <v>49775.78</v>
      </c>
      <c r="C31" s="333">
        <v>458960.08999999997</v>
      </c>
      <c r="D31" s="402" t="s">
        <v>292</v>
      </c>
      <c r="E31" s="333">
        <v>15419.84</v>
      </c>
      <c r="F31" s="333">
        <v>213112.27</v>
      </c>
      <c r="G31" s="340"/>
    </row>
    <row r="32" spans="1:7" ht="21">
      <c r="A32" s="332" t="s">
        <v>293</v>
      </c>
      <c r="B32" s="333">
        <v>41523.4</v>
      </c>
      <c r="C32" s="333">
        <v>364799.10000000003</v>
      </c>
      <c r="D32" s="402" t="s">
        <v>294</v>
      </c>
      <c r="E32" s="333">
        <v>30289.32</v>
      </c>
      <c r="F32" s="333">
        <v>181030.84000000003</v>
      </c>
      <c r="G32" s="340"/>
    </row>
    <row r="33" spans="1:7" ht="21">
      <c r="A33" s="332" t="s">
        <v>295</v>
      </c>
      <c r="B33" s="333">
        <v>22978.85</v>
      </c>
      <c r="C33" s="333">
        <v>206482.93000000002</v>
      </c>
      <c r="D33" s="402" t="s">
        <v>296</v>
      </c>
      <c r="E33" s="333">
        <v>459269.91</v>
      </c>
      <c r="F33" s="333">
        <v>3321622.02</v>
      </c>
      <c r="G33" s="340"/>
    </row>
    <row r="34" spans="1:7" ht="21">
      <c r="A34" s="332" t="s">
        <v>297</v>
      </c>
      <c r="B34" s="333">
        <v>65650.37</v>
      </c>
      <c r="C34" s="333">
        <v>586170.67999999993</v>
      </c>
      <c r="D34" s="402" t="s">
        <v>298</v>
      </c>
      <c r="E34" s="333">
        <v>2338201</v>
      </c>
      <c r="F34" s="333">
        <v>16457140.9</v>
      </c>
      <c r="G34" s="340"/>
    </row>
    <row r="35" spans="1:7" ht="21">
      <c r="A35" s="332" t="s">
        <v>299</v>
      </c>
      <c r="B35" s="333">
        <v>12118.93</v>
      </c>
      <c r="C35" s="333">
        <v>94089.209999999992</v>
      </c>
      <c r="D35" s="402" t="s">
        <v>300</v>
      </c>
      <c r="E35" s="333">
        <v>21619.85</v>
      </c>
      <c r="F35" s="333">
        <v>243595.25</v>
      </c>
      <c r="G35" s="340"/>
    </row>
    <row r="36" spans="1:7" ht="21">
      <c r="A36" s="332" t="s">
        <v>301</v>
      </c>
      <c r="B36" s="333">
        <v>95502.73</v>
      </c>
      <c r="C36" s="333">
        <v>753905.65</v>
      </c>
      <c r="D36" s="402" t="s">
        <v>302</v>
      </c>
      <c r="E36" s="333">
        <v>31375.759999999998</v>
      </c>
      <c r="F36" s="333">
        <v>171140.57</v>
      </c>
      <c r="G36" s="340"/>
    </row>
    <row r="37" spans="1:7" ht="21">
      <c r="A37" s="332" t="s">
        <v>303</v>
      </c>
      <c r="B37" s="333">
        <v>1116074.8999999999</v>
      </c>
      <c r="C37" s="333">
        <v>8100554.5199999996</v>
      </c>
      <c r="D37" s="402" t="s">
        <v>304</v>
      </c>
      <c r="E37" s="333">
        <v>297071.40000000002</v>
      </c>
      <c r="F37" s="333">
        <v>2097486.66</v>
      </c>
      <c r="G37" s="340"/>
    </row>
    <row r="38" spans="1:7" ht="21">
      <c r="A38" s="332" t="s">
        <v>305</v>
      </c>
      <c r="B38" s="333">
        <v>7261.19</v>
      </c>
      <c r="C38" s="333">
        <v>56499.24</v>
      </c>
      <c r="D38" s="402" t="s">
        <v>306</v>
      </c>
      <c r="E38" s="333">
        <v>858243.57</v>
      </c>
      <c r="F38" s="333">
        <v>5818641.3600000003</v>
      </c>
      <c r="G38" s="340"/>
    </row>
    <row r="39" spans="1:7" ht="21">
      <c r="A39" s="332" t="s">
        <v>307</v>
      </c>
      <c r="B39" s="333">
        <v>50968.46</v>
      </c>
      <c r="C39" s="333">
        <v>202891.56</v>
      </c>
      <c r="D39" s="402" t="s">
        <v>308</v>
      </c>
      <c r="E39" s="333">
        <v>78634.25</v>
      </c>
      <c r="F39" s="333">
        <v>714921.44</v>
      </c>
      <c r="G39" s="340"/>
    </row>
    <row r="40" spans="1:7" ht="21">
      <c r="A40" s="332" t="s">
        <v>309</v>
      </c>
      <c r="B40" s="333">
        <v>29100.43</v>
      </c>
      <c r="C40" s="333">
        <v>362208.13</v>
      </c>
      <c r="D40" s="402" t="s">
        <v>310</v>
      </c>
      <c r="E40" s="333">
        <v>23666.15</v>
      </c>
      <c r="F40" s="333">
        <v>126970.76999999999</v>
      </c>
      <c r="G40" s="340"/>
    </row>
    <row r="41" spans="1:7" ht="21">
      <c r="A41" s="332" t="s">
        <v>311</v>
      </c>
      <c r="B41" s="333">
        <v>48865.34</v>
      </c>
      <c r="C41" s="333">
        <v>437279.54000000004</v>
      </c>
      <c r="D41" s="402" t="s">
        <v>312</v>
      </c>
      <c r="E41" s="333">
        <v>15132.37</v>
      </c>
      <c r="F41" s="333">
        <v>147933.81</v>
      </c>
      <c r="G41" s="340"/>
    </row>
    <row r="42" spans="1:7" ht="21">
      <c r="A42" s="332" t="s">
        <v>313</v>
      </c>
      <c r="B42" s="333">
        <v>24916.57</v>
      </c>
      <c r="C42" s="333">
        <v>144816.04999999999</v>
      </c>
      <c r="D42" s="402" t="s">
        <v>314</v>
      </c>
      <c r="E42" s="333">
        <v>20891.91</v>
      </c>
      <c r="F42" s="333">
        <v>237135.07000000004</v>
      </c>
      <c r="G42" s="340"/>
    </row>
    <row r="43" spans="1:7" ht="21">
      <c r="A43" s="332" t="s">
        <v>315</v>
      </c>
      <c r="B43" s="333">
        <v>25593.55</v>
      </c>
      <c r="C43" s="333">
        <v>210236.19</v>
      </c>
      <c r="D43" s="402" t="s">
        <v>316</v>
      </c>
      <c r="E43" s="333">
        <v>18714.8</v>
      </c>
      <c r="F43" s="333">
        <v>96696.71</v>
      </c>
      <c r="G43" s="403"/>
    </row>
    <row r="44" spans="1:7" ht="21">
      <c r="A44" s="332" t="s">
        <v>317</v>
      </c>
      <c r="B44" s="333">
        <v>43014.37</v>
      </c>
      <c r="C44" s="333">
        <v>352921.89</v>
      </c>
      <c r="D44" s="402" t="s">
        <v>318</v>
      </c>
      <c r="E44" s="333">
        <v>58220</v>
      </c>
      <c r="F44" s="333">
        <v>515506.05</v>
      </c>
      <c r="G44" s="340"/>
    </row>
    <row r="45" spans="1:7" ht="21">
      <c r="A45" s="332" t="s">
        <v>319</v>
      </c>
      <c r="B45" s="333">
        <v>32982.86</v>
      </c>
      <c r="C45" s="333">
        <v>268595.87</v>
      </c>
      <c r="D45" s="402" t="s">
        <v>320</v>
      </c>
      <c r="E45" s="333">
        <v>215344.46</v>
      </c>
      <c r="F45" s="333">
        <v>2446237.33</v>
      </c>
      <c r="G45" s="340"/>
    </row>
    <row r="46" spans="1:7" ht="21">
      <c r="A46" s="332" t="s">
        <v>321</v>
      </c>
      <c r="B46" s="333">
        <v>14141.5</v>
      </c>
      <c r="C46" s="333">
        <v>91202.66</v>
      </c>
      <c r="D46" s="402" t="s">
        <v>322</v>
      </c>
      <c r="E46" s="333">
        <v>18740.439999999999</v>
      </c>
      <c r="F46" s="333">
        <v>138369.32999999999</v>
      </c>
      <c r="G46" s="340"/>
    </row>
    <row r="47" spans="1:7" ht="21">
      <c r="A47" s="332" t="s">
        <v>323</v>
      </c>
      <c r="B47" s="333">
        <v>37983.1</v>
      </c>
      <c r="C47" s="333">
        <v>463381.1</v>
      </c>
      <c r="D47" s="402" t="s">
        <v>324</v>
      </c>
      <c r="E47" s="333">
        <v>42120.99</v>
      </c>
      <c r="F47" s="333">
        <v>288863.58</v>
      </c>
      <c r="G47" s="340"/>
    </row>
    <row r="48" spans="1:7" ht="21">
      <c r="A48" s="332" t="s">
        <v>325</v>
      </c>
      <c r="B48" s="333">
        <v>17228.45</v>
      </c>
      <c r="C48" s="333">
        <v>106595.67</v>
      </c>
      <c r="D48" s="402" t="s">
        <v>326</v>
      </c>
      <c r="E48" s="333">
        <v>45008.91</v>
      </c>
      <c r="F48" s="333">
        <v>276067.73</v>
      </c>
      <c r="G48" s="340"/>
    </row>
    <row r="49" spans="1:7" ht="21">
      <c r="A49" s="332" t="s">
        <v>327</v>
      </c>
      <c r="B49" s="333">
        <v>73991.05</v>
      </c>
      <c r="C49" s="333">
        <v>764038.62000000011</v>
      </c>
      <c r="D49" s="402" t="s">
        <v>328</v>
      </c>
      <c r="E49" s="333">
        <v>1784854.86</v>
      </c>
      <c r="F49" s="333">
        <v>14746243.989999998</v>
      </c>
      <c r="G49" s="340"/>
    </row>
    <row r="50" spans="1:7" ht="21">
      <c r="A50" s="332" t="s">
        <v>329</v>
      </c>
      <c r="B50" s="333">
        <v>14253.09</v>
      </c>
      <c r="C50" s="333">
        <v>158985.74999999997</v>
      </c>
      <c r="D50" s="402" t="s">
        <v>330</v>
      </c>
      <c r="E50" s="333">
        <v>646202.68999999994</v>
      </c>
      <c r="F50" s="333">
        <v>4658708.6499999994</v>
      </c>
      <c r="G50" s="340"/>
    </row>
    <row r="51" spans="1:7" ht="21.75" thickBot="1">
      <c r="A51" s="332" t="s">
        <v>331</v>
      </c>
      <c r="B51" s="333">
        <v>1548055.23</v>
      </c>
      <c r="C51" s="333">
        <v>11105532.120000001</v>
      </c>
      <c r="D51" s="402" t="s">
        <v>332</v>
      </c>
      <c r="E51" s="333">
        <v>712396.37</v>
      </c>
      <c r="F51" s="333">
        <v>6715891.8900000006</v>
      </c>
      <c r="G51" s="340"/>
    </row>
    <row r="52" spans="1:7" ht="21.75" thickTop="1">
      <c r="A52" s="332" t="s">
        <v>333</v>
      </c>
      <c r="B52" s="333">
        <v>3959.95</v>
      </c>
      <c r="C52" s="333">
        <v>45297.8</v>
      </c>
      <c r="D52" s="402"/>
      <c r="E52" s="404" t="s">
        <v>1</v>
      </c>
      <c r="F52" s="405"/>
      <c r="G52" s="340"/>
    </row>
    <row r="53" spans="1:7" ht="21">
      <c r="A53" s="406" t="s">
        <v>334</v>
      </c>
      <c r="B53" s="333">
        <v>19478.96</v>
      </c>
      <c r="C53" s="333">
        <v>96883.12</v>
      </c>
      <c r="D53" s="407" t="s">
        <v>335</v>
      </c>
      <c r="E53" s="408">
        <v>21294660.489999998</v>
      </c>
      <c r="F53" s="408">
        <v>160687544.13999999</v>
      </c>
      <c r="G53" s="340"/>
    </row>
    <row r="55" spans="1:7" ht="16.5">
      <c r="C55" s="409" t="s">
        <v>1</v>
      </c>
      <c r="E55" s="352"/>
      <c r="F55" s="409" t="s">
        <v>1</v>
      </c>
      <c r="G55" s="409" t="s">
        <v>1</v>
      </c>
    </row>
    <row r="56" spans="1:7" ht="16.5">
      <c r="B56" s="409" t="s">
        <v>1</v>
      </c>
      <c r="E56" s="352"/>
      <c r="F56" s="410"/>
    </row>
    <row r="57" spans="1:7" ht="16.5">
      <c r="B57" s="409" t="s">
        <v>1</v>
      </c>
      <c r="E57" s="352"/>
      <c r="F57" s="352"/>
    </row>
    <row r="58" spans="1:7" ht="16.5">
      <c r="B58" s="409" t="s">
        <v>1</v>
      </c>
      <c r="D58" s="322"/>
      <c r="E58" s="356"/>
      <c r="F58" s="356"/>
    </row>
    <row r="59" spans="1:7" ht="16.5">
      <c r="B59" s="409" t="s">
        <v>1</v>
      </c>
      <c r="D59" s="322"/>
      <c r="E59" s="356"/>
      <c r="F59" s="356"/>
    </row>
    <row r="60" spans="1:7" ht="16.5">
      <c r="B60" s="409" t="s">
        <v>1</v>
      </c>
      <c r="D60" s="322"/>
      <c r="E60" s="356"/>
      <c r="F60" s="356"/>
    </row>
    <row r="61" spans="1:7" ht="16.5">
      <c r="A61" s="409"/>
      <c r="B61" s="409" t="s">
        <v>1</v>
      </c>
      <c r="D61" s="322"/>
      <c r="E61" s="356"/>
      <c r="F61" s="356"/>
    </row>
    <row r="62" spans="1:7" ht="16.5">
      <c r="B62" s="409" t="s">
        <v>1</v>
      </c>
      <c r="D62" s="411"/>
      <c r="E62" s="356"/>
      <c r="F62" s="356"/>
    </row>
    <row r="63" spans="1:7">
      <c r="B63" s="409" t="s">
        <v>1</v>
      </c>
      <c r="D63" s="322"/>
      <c r="E63" s="322"/>
      <c r="F63" s="322"/>
    </row>
    <row r="64" spans="1:7">
      <c r="B64" s="409" t="s">
        <v>1</v>
      </c>
    </row>
    <row r="76" spans="2:2" ht="18">
      <c r="B76" s="412"/>
    </row>
    <row r="77" spans="2:2">
      <c r="B77" s="409"/>
    </row>
    <row r="78" spans="2:2">
      <c r="B78" s="409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6">
    <pageSetUpPr fitToPage="1"/>
  </sheetPr>
  <dimension ref="A1:H62"/>
  <sheetViews>
    <sheetView defaultGridColor="0" colorId="22" workbookViewId="0">
      <selection activeCell="F12" sqref="F12"/>
    </sheetView>
  </sheetViews>
  <sheetFormatPr defaultColWidth="12.21875" defaultRowHeight="12.75"/>
  <cols>
    <col min="1" max="1" width="17.6640625" style="321" customWidth="1"/>
    <col min="2" max="2" width="23.109375" style="321" customWidth="1"/>
    <col min="3" max="3" width="18.44140625" style="321" customWidth="1"/>
    <col min="4" max="4" width="17.6640625" style="321" customWidth="1"/>
    <col min="5" max="5" width="23.44140625" style="321" bestFit="1" customWidth="1"/>
    <col min="6" max="6" width="18.6640625" style="321" customWidth="1"/>
    <col min="7" max="16384" width="12.21875" style="321"/>
  </cols>
  <sheetData>
    <row r="1" spans="1:8" ht="18" customHeight="1">
      <c r="A1" s="538" t="s">
        <v>42</v>
      </c>
      <c r="B1" s="538"/>
      <c r="C1" s="538"/>
      <c r="D1" s="538"/>
      <c r="E1" s="538"/>
      <c r="F1" s="538"/>
      <c r="G1" s="413"/>
      <c r="H1" s="413"/>
    </row>
    <row r="2" spans="1:8" ht="21">
      <c r="A2" s="538" t="s">
        <v>232</v>
      </c>
      <c r="B2" s="538"/>
      <c r="C2" s="538"/>
      <c r="D2" s="538"/>
      <c r="E2" s="538"/>
      <c r="F2" s="538"/>
      <c r="G2" s="413"/>
      <c r="H2" s="413"/>
    </row>
    <row r="3" spans="1:8" ht="21">
      <c r="A3" s="414" t="s">
        <v>6</v>
      </c>
      <c r="B3" s="415" t="s">
        <v>341</v>
      </c>
      <c r="C3" s="415" t="s">
        <v>41</v>
      </c>
      <c r="D3" s="415" t="s">
        <v>1</v>
      </c>
      <c r="E3" s="415"/>
      <c r="F3" s="326" t="s">
        <v>342</v>
      </c>
      <c r="G3" s="413"/>
      <c r="H3" s="413"/>
    </row>
    <row r="4" spans="1:8" ht="21">
      <c r="A4" s="416" t="s">
        <v>236</v>
      </c>
      <c r="B4" s="329" t="s">
        <v>237</v>
      </c>
      <c r="C4" s="329" t="s">
        <v>238</v>
      </c>
      <c r="D4" s="416" t="s">
        <v>236</v>
      </c>
      <c r="E4" s="329" t="s">
        <v>237</v>
      </c>
      <c r="F4" s="329" t="s">
        <v>238</v>
      </c>
      <c r="G4" s="413"/>
      <c r="H4" s="413"/>
    </row>
    <row r="5" spans="1:8" ht="21">
      <c r="A5" s="332" t="s">
        <v>239</v>
      </c>
      <c r="B5" s="417">
        <v>7941206.7800000003</v>
      </c>
      <c r="C5" s="418">
        <v>51640812.340000004</v>
      </c>
      <c r="D5" s="334" t="s">
        <v>240</v>
      </c>
      <c r="E5" s="417">
        <v>2804321.93</v>
      </c>
      <c r="F5" s="418">
        <v>17656158.140000001</v>
      </c>
      <c r="G5" s="413"/>
      <c r="H5" s="413"/>
    </row>
    <row r="6" spans="1:8" ht="21">
      <c r="A6" s="332" t="s">
        <v>241</v>
      </c>
      <c r="B6" s="417">
        <v>3348675.8</v>
      </c>
      <c r="C6" s="418">
        <v>23424854.620000001</v>
      </c>
      <c r="D6" s="334" t="s">
        <v>242</v>
      </c>
      <c r="E6" s="417">
        <v>633939.65</v>
      </c>
      <c r="F6" s="418">
        <v>4599966.9000000004</v>
      </c>
      <c r="G6" s="413"/>
      <c r="H6" s="413"/>
    </row>
    <row r="7" spans="1:8" ht="21">
      <c r="A7" s="332" t="s">
        <v>243</v>
      </c>
      <c r="B7" s="417">
        <v>893254.27</v>
      </c>
      <c r="C7" s="418">
        <v>6358407.5600000005</v>
      </c>
      <c r="D7" s="334" t="s">
        <v>244</v>
      </c>
      <c r="E7" s="417">
        <v>2309534.37</v>
      </c>
      <c r="F7" s="418">
        <v>13892782.039999999</v>
      </c>
      <c r="G7" s="413"/>
      <c r="H7" s="413"/>
    </row>
    <row r="8" spans="1:8" ht="21">
      <c r="A8" s="332" t="s">
        <v>245</v>
      </c>
      <c r="B8" s="417">
        <v>208848.64000000001</v>
      </c>
      <c r="C8" s="418">
        <v>1423548.9300000002</v>
      </c>
      <c r="D8" s="334" t="s">
        <v>246</v>
      </c>
      <c r="E8" s="417">
        <v>4129622.52</v>
      </c>
      <c r="F8" s="418">
        <v>28064133.379999999</v>
      </c>
      <c r="G8" s="413"/>
      <c r="H8" s="413"/>
    </row>
    <row r="9" spans="1:8" ht="21">
      <c r="A9" s="332" t="s">
        <v>247</v>
      </c>
      <c r="B9" s="417">
        <v>13444391.65</v>
      </c>
      <c r="C9" s="418">
        <v>86704488.010000005</v>
      </c>
      <c r="D9" s="334" t="s">
        <v>248</v>
      </c>
      <c r="E9" s="417">
        <v>3874095.24</v>
      </c>
      <c r="F9" s="418">
        <v>24469622.940000005</v>
      </c>
      <c r="G9" s="413"/>
      <c r="H9" s="413"/>
    </row>
    <row r="10" spans="1:8" ht="21">
      <c r="A10" s="332" t="s">
        <v>249</v>
      </c>
      <c r="B10" s="417">
        <v>9019808.9399999995</v>
      </c>
      <c r="C10" s="418">
        <v>58431971.379999995</v>
      </c>
      <c r="D10" s="334" t="s">
        <v>250</v>
      </c>
      <c r="E10" s="417">
        <v>1027515.47</v>
      </c>
      <c r="F10" s="418">
        <v>7362900.3899999997</v>
      </c>
      <c r="G10" s="413"/>
      <c r="H10" s="413"/>
    </row>
    <row r="11" spans="1:8" ht="21">
      <c r="A11" s="332" t="s">
        <v>251</v>
      </c>
      <c r="B11" s="417">
        <v>2210935.1</v>
      </c>
      <c r="C11" s="418">
        <v>15875531.149999999</v>
      </c>
      <c r="D11" s="334" t="s">
        <v>252</v>
      </c>
      <c r="E11" s="417">
        <v>1219837.6599999999</v>
      </c>
      <c r="F11" s="418">
        <v>7847542.8200000003</v>
      </c>
      <c r="G11" s="413"/>
      <c r="H11" s="413"/>
    </row>
    <row r="12" spans="1:8" ht="21">
      <c r="A12" s="332" t="s">
        <v>253</v>
      </c>
      <c r="B12" s="417">
        <v>431621.27</v>
      </c>
      <c r="C12" s="418">
        <v>2907745.51</v>
      </c>
      <c r="D12" s="334" t="s">
        <v>254</v>
      </c>
      <c r="E12" s="417">
        <v>15172565.32</v>
      </c>
      <c r="F12" s="418">
        <v>87936848.520000011</v>
      </c>
      <c r="G12" s="413"/>
      <c r="H12" s="413"/>
    </row>
    <row r="13" spans="1:8" ht="21">
      <c r="A13" s="332" t="s">
        <v>255</v>
      </c>
      <c r="B13" s="417">
        <v>1251735.6299999999</v>
      </c>
      <c r="C13" s="418">
        <v>8315419.5099999998</v>
      </c>
      <c r="D13" s="334" t="s">
        <v>256</v>
      </c>
      <c r="E13" s="417">
        <v>2168164.86</v>
      </c>
      <c r="F13" s="418">
        <v>14002575.479999999</v>
      </c>
      <c r="G13" s="413"/>
      <c r="H13" s="413"/>
    </row>
    <row r="14" spans="1:8" ht="21">
      <c r="A14" s="332" t="s">
        <v>257</v>
      </c>
      <c r="B14" s="417">
        <v>2631740.0299999998</v>
      </c>
      <c r="C14" s="418">
        <v>17960888.280000001</v>
      </c>
      <c r="D14" s="334" t="s">
        <v>258</v>
      </c>
      <c r="E14" s="417">
        <v>1961869.83</v>
      </c>
      <c r="F14" s="418">
        <v>15768071.020000001</v>
      </c>
      <c r="G14" s="413"/>
      <c r="H14" s="413"/>
    </row>
    <row r="15" spans="1:8" ht="21">
      <c r="A15" s="332" t="s">
        <v>259</v>
      </c>
      <c r="B15" s="417">
        <v>1768503.4</v>
      </c>
      <c r="C15" s="418">
        <v>12666438.33</v>
      </c>
      <c r="D15" s="334" t="s">
        <v>260</v>
      </c>
      <c r="E15" s="417">
        <v>10036414.73</v>
      </c>
      <c r="F15" s="418">
        <v>58840123.379999995</v>
      </c>
      <c r="G15" s="413"/>
      <c r="H15" s="413"/>
    </row>
    <row r="16" spans="1:8" ht="21">
      <c r="A16" s="332" t="s">
        <v>261</v>
      </c>
      <c r="B16" s="417">
        <v>678296.88</v>
      </c>
      <c r="C16" s="418">
        <v>4698639.4400000004</v>
      </c>
      <c r="D16" s="334" t="s">
        <v>262</v>
      </c>
      <c r="E16" s="417">
        <v>509284.83</v>
      </c>
      <c r="F16" s="418">
        <v>3673530.44</v>
      </c>
      <c r="G16" s="413"/>
      <c r="H16" s="413"/>
    </row>
    <row r="17" spans="1:8" ht="21">
      <c r="A17" s="332" t="s">
        <v>263</v>
      </c>
      <c r="B17" s="417">
        <v>1218966.03</v>
      </c>
      <c r="C17" s="418">
        <v>8391096.0199999996</v>
      </c>
      <c r="D17" s="334" t="s">
        <v>264</v>
      </c>
      <c r="E17" s="417">
        <v>2789872.7</v>
      </c>
      <c r="F17" s="418">
        <v>18881684.170000002</v>
      </c>
      <c r="G17" s="413"/>
      <c r="H17" s="413"/>
    </row>
    <row r="18" spans="1:8" ht="21">
      <c r="A18" s="332" t="s">
        <v>265</v>
      </c>
      <c r="B18" s="417">
        <v>213128</v>
      </c>
      <c r="C18" s="418">
        <v>1859367.84</v>
      </c>
      <c r="D18" s="334" t="s">
        <v>266</v>
      </c>
      <c r="E18" s="417">
        <v>19551195.93</v>
      </c>
      <c r="F18" s="418">
        <v>117691441.24000001</v>
      </c>
      <c r="G18" s="413"/>
      <c r="H18" s="413"/>
    </row>
    <row r="19" spans="1:8" ht="21">
      <c r="A19" s="332" t="s">
        <v>267</v>
      </c>
      <c r="B19" s="417">
        <v>2100028.19</v>
      </c>
      <c r="C19" s="418">
        <v>14411960.51</v>
      </c>
      <c r="D19" s="334" t="s">
        <v>268</v>
      </c>
      <c r="E19" s="417">
        <v>241209.92</v>
      </c>
      <c r="F19" s="418">
        <v>1803179.56</v>
      </c>
      <c r="G19" s="413"/>
      <c r="H19" s="413"/>
    </row>
    <row r="20" spans="1:8" ht="21">
      <c r="A20" s="332" t="s">
        <v>269</v>
      </c>
      <c r="B20" s="417">
        <v>5718256.8899999997</v>
      </c>
      <c r="C20" s="418">
        <v>38805290.030000001</v>
      </c>
      <c r="D20" s="334" t="s">
        <v>270</v>
      </c>
      <c r="E20" s="417">
        <v>347874.14</v>
      </c>
      <c r="F20" s="418">
        <v>2483211.7400000002</v>
      </c>
      <c r="G20" s="413"/>
      <c r="H20" s="413"/>
    </row>
    <row r="21" spans="1:8" ht="21">
      <c r="A21" s="332" t="s">
        <v>271</v>
      </c>
      <c r="B21" s="417">
        <v>381587.8</v>
      </c>
      <c r="C21" s="418">
        <v>2806488.16</v>
      </c>
      <c r="D21" s="334" t="s">
        <v>272</v>
      </c>
      <c r="E21" s="417">
        <v>2538063.79</v>
      </c>
      <c r="F21" s="418">
        <v>16259244.690000001</v>
      </c>
      <c r="G21" s="413"/>
      <c r="H21" s="413"/>
    </row>
    <row r="22" spans="1:8" ht="21">
      <c r="A22" s="332" t="s">
        <v>273</v>
      </c>
      <c r="B22" s="417">
        <v>4879164.6100000003</v>
      </c>
      <c r="C22" s="418">
        <v>31915775.699999996</v>
      </c>
      <c r="D22" s="334" t="s">
        <v>274</v>
      </c>
      <c r="E22" s="417">
        <v>1036751.02</v>
      </c>
      <c r="F22" s="418">
        <v>7028990.3499999996</v>
      </c>
      <c r="G22" s="413"/>
      <c r="H22" s="413"/>
    </row>
    <row r="23" spans="1:8" ht="21">
      <c r="A23" s="332" t="s">
        <v>275</v>
      </c>
      <c r="B23" s="417">
        <v>126147708.33</v>
      </c>
      <c r="C23" s="418">
        <v>803339297.39999998</v>
      </c>
      <c r="D23" s="334" t="s">
        <v>276</v>
      </c>
      <c r="E23" s="417">
        <v>273651.15000000002</v>
      </c>
      <c r="F23" s="418">
        <v>1927479.0299999998</v>
      </c>
      <c r="G23" s="413"/>
      <c r="H23" s="413"/>
    </row>
    <row r="24" spans="1:8" ht="21">
      <c r="A24" s="332" t="s">
        <v>277</v>
      </c>
      <c r="B24" s="417">
        <v>531974.26</v>
      </c>
      <c r="C24" s="418">
        <v>3936631.1799999997</v>
      </c>
      <c r="D24" s="334" t="s">
        <v>278</v>
      </c>
      <c r="E24" s="417">
        <v>201996.75</v>
      </c>
      <c r="F24" s="418">
        <v>1879872.0399999998</v>
      </c>
      <c r="G24" s="413"/>
      <c r="H24" s="413"/>
    </row>
    <row r="25" spans="1:8" ht="21">
      <c r="A25" s="332" t="s">
        <v>279</v>
      </c>
      <c r="B25" s="417">
        <v>934984.45</v>
      </c>
      <c r="C25" s="418">
        <v>6294793.8800000008</v>
      </c>
      <c r="D25" s="334" t="s">
        <v>280</v>
      </c>
      <c r="E25" s="417">
        <v>437346.89</v>
      </c>
      <c r="F25" s="418">
        <v>3233606.12</v>
      </c>
      <c r="G25" s="413"/>
      <c r="H25" s="413"/>
    </row>
    <row r="26" spans="1:8" ht="21">
      <c r="A26" s="332" t="s">
        <v>281</v>
      </c>
      <c r="B26" s="417">
        <v>5579175.0300000003</v>
      </c>
      <c r="C26" s="418">
        <v>34249363.340000004</v>
      </c>
      <c r="D26" s="334" t="s">
        <v>282</v>
      </c>
      <c r="E26" s="417">
        <v>10296158.630000001</v>
      </c>
      <c r="F26" s="418">
        <v>63851598.530000009</v>
      </c>
      <c r="G26" s="413"/>
      <c r="H26" s="413"/>
    </row>
    <row r="27" spans="1:8" ht="21">
      <c r="A27" s="332" t="s">
        <v>283</v>
      </c>
      <c r="B27" s="417">
        <v>3393425.31</v>
      </c>
      <c r="C27" s="418">
        <v>20199824.639999997</v>
      </c>
      <c r="D27" s="334" t="s">
        <v>284</v>
      </c>
      <c r="E27" s="417">
        <v>1832166.82</v>
      </c>
      <c r="F27" s="418">
        <v>12707338.310000001</v>
      </c>
      <c r="G27" s="413"/>
      <c r="H27" s="413"/>
    </row>
    <row r="28" spans="1:8" ht="21">
      <c r="A28" s="332" t="s">
        <v>285</v>
      </c>
      <c r="B28" s="417">
        <v>1841106.67</v>
      </c>
      <c r="C28" s="418">
        <v>12537530.399999999</v>
      </c>
      <c r="D28" s="334" t="s">
        <v>286</v>
      </c>
      <c r="E28" s="417">
        <v>4275536.45</v>
      </c>
      <c r="F28" s="418">
        <v>29157264.949999999</v>
      </c>
      <c r="G28" s="413"/>
      <c r="H28" s="413"/>
    </row>
    <row r="29" spans="1:8" ht="21">
      <c r="A29" s="332" t="s">
        <v>287</v>
      </c>
      <c r="B29" s="417">
        <v>860582.39</v>
      </c>
      <c r="C29" s="418">
        <v>5662040.2000000002</v>
      </c>
      <c r="D29" s="334" t="s">
        <v>288</v>
      </c>
      <c r="E29" s="417">
        <v>5666479.9000000004</v>
      </c>
      <c r="F29" s="418">
        <v>32951634.969999999</v>
      </c>
      <c r="G29" s="413"/>
      <c r="H29" s="413"/>
    </row>
    <row r="30" spans="1:8" ht="21">
      <c r="A30" s="332" t="s">
        <v>289</v>
      </c>
      <c r="B30" s="417">
        <v>2498690.9700000002</v>
      </c>
      <c r="C30" s="418">
        <v>16693079.380000001</v>
      </c>
      <c r="D30" s="334" t="s">
        <v>290</v>
      </c>
      <c r="E30" s="417">
        <v>38431872.100000001</v>
      </c>
      <c r="F30" s="418">
        <v>231612349.82000002</v>
      </c>
      <c r="G30" s="413"/>
      <c r="H30" s="413"/>
    </row>
    <row r="31" spans="1:8" ht="21">
      <c r="A31" s="332" t="s">
        <v>291</v>
      </c>
      <c r="B31" s="417">
        <v>2965759.13</v>
      </c>
      <c r="C31" s="418">
        <v>18858351.790000003</v>
      </c>
      <c r="D31" s="334" t="s">
        <v>292</v>
      </c>
      <c r="E31" s="417">
        <v>1018424.07</v>
      </c>
      <c r="F31" s="418">
        <v>6760065.1600000001</v>
      </c>
      <c r="G31" s="413"/>
      <c r="H31" s="413"/>
    </row>
    <row r="32" spans="1:8" ht="21">
      <c r="A32" s="332" t="s">
        <v>293</v>
      </c>
      <c r="B32" s="417">
        <v>2105413.88</v>
      </c>
      <c r="C32" s="418">
        <v>13703439.509999998</v>
      </c>
      <c r="D32" s="334" t="s">
        <v>294</v>
      </c>
      <c r="E32" s="417">
        <v>753984.29</v>
      </c>
      <c r="F32" s="418">
        <v>4642365.09</v>
      </c>
      <c r="G32" s="413"/>
      <c r="H32" s="413"/>
    </row>
    <row r="33" spans="1:8" ht="21">
      <c r="A33" s="332" t="s">
        <v>295</v>
      </c>
      <c r="B33" s="417">
        <v>537664.32999999996</v>
      </c>
      <c r="C33" s="418">
        <v>3720038.6700000004</v>
      </c>
      <c r="D33" s="334" t="s">
        <v>296</v>
      </c>
      <c r="E33" s="417">
        <v>25368819.579999998</v>
      </c>
      <c r="F33" s="418">
        <v>179371651.52999997</v>
      </c>
      <c r="G33" s="413"/>
      <c r="H33" s="413"/>
    </row>
    <row r="34" spans="1:8" ht="21">
      <c r="A34" s="332" t="s">
        <v>297</v>
      </c>
      <c r="B34" s="417">
        <v>4403466.53</v>
      </c>
      <c r="C34" s="418">
        <v>28328432.400000002</v>
      </c>
      <c r="D34" s="334" t="s">
        <v>298</v>
      </c>
      <c r="E34" s="417">
        <v>102406134.43000001</v>
      </c>
      <c r="F34" s="418">
        <v>603983782.31999993</v>
      </c>
      <c r="G34" s="413"/>
      <c r="H34" s="413"/>
    </row>
    <row r="35" spans="1:8" ht="21">
      <c r="A35" s="332" t="s">
        <v>299</v>
      </c>
      <c r="B35" s="417">
        <v>346167.62</v>
      </c>
      <c r="C35" s="418">
        <v>2405704.77</v>
      </c>
      <c r="D35" s="334" t="s">
        <v>300</v>
      </c>
      <c r="E35" s="417">
        <v>1280365.79</v>
      </c>
      <c r="F35" s="418">
        <v>7259428.4900000002</v>
      </c>
      <c r="G35" s="413"/>
      <c r="H35" s="413"/>
    </row>
    <row r="36" spans="1:8" ht="21">
      <c r="A36" s="332" t="s">
        <v>301</v>
      </c>
      <c r="B36" s="417">
        <v>7612228.5099999998</v>
      </c>
      <c r="C36" s="418">
        <v>45249216.060000002</v>
      </c>
      <c r="D36" s="334" t="s">
        <v>302</v>
      </c>
      <c r="E36" s="417">
        <v>359258.88</v>
      </c>
      <c r="F36" s="418">
        <v>2930950.3200000003</v>
      </c>
      <c r="G36" s="413"/>
      <c r="H36" s="413"/>
    </row>
    <row r="37" spans="1:8" ht="21">
      <c r="A37" s="332" t="s">
        <v>303</v>
      </c>
      <c r="B37" s="417">
        <v>45250306.399999999</v>
      </c>
      <c r="C37" s="418">
        <v>282861750.07999998</v>
      </c>
      <c r="D37" s="334" t="s">
        <v>304</v>
      </c>
      <c r="E37" s="417">
        <v>17108097.809999999</v>
      </c>
      <c r="F37" s="418">
        <v>109769814.77</v>
      </c>
      <c r="G37" s="413"/>
      <c r="H37" s="413"/>
    </row>
    <row r="38" spans="1:8" ht="21">
      <c r="A38" s="332" t="s">
        <v>305</v>
      </c>
      <c r="B38" s="417">
        <v>123965.47</v>
      </c>
      <c r="C38" s="418">
        <v>874255.34</v>
      </c>
      <c r="D38" s="334" t="s">
        <v>306</v>
      </c>
      <c r="E38" s="417">
        <v>15313439.08</v>
      </c>
      <c r="F38" s="418">
        <v>90658244.969999984</v>
      </c>
      <c r="G38" s="413"/>
      <c r="H38" s="413"/>
    </row>
    <row r="39" spans="1:8" ht="21">
      <c r="A39" s="332" t="s">
        <v>307</v>
      </c>
      <c r="B39" s="417">
        <v>935369.77</v>
      </c>
      <c r="C39" s="418">
        <v>6012508.7299999986</v>
      </c>
      <c r="D39" s="334" t="s">
        <v>308</v>
      </c>
      <c r="E39" s="417">
        <v>2742374.68</v>
      </c>
      <c r="F39" s="418">
        <v>17080035.579999998</v>
      </c>
      <c r="G39" s="413"/>
      <c r="H39" s="419" t="s">
        <v>1</v>
      </c>
    </row>
    <row r="40" spans="1:8" ht="21">
      <c r="A40" s="332" t="s">
        <v>309</v>
      </c>
      <c r="B40" s="417">
        <v>2433900.9700000002</v>
      </c>
      <c r="C40" s="418">
        <v>16957026.609999999</v>
      </c>
      <c r="D40" s="334" t="s">
        <v>310</v>
      </c>
      <c r="E40" s="417">
        <v>287047.65000000002</v>
      </c>
      <c r="F40" s="418">
        <v>1989869.1099999999</v>
      </c>
      <c r="G40" s="413"/>
      <c r="H40" s="413"/>
    </row>
    <row r="41" spans="1:8" ht="21">
      <c r="A41" s="332" t="s">
        <v>311</v>
      </c>
      <c r="B41" s="417">
        <v>2360089.38</v>
      </c>
      <c r="C41" s="418">
        <v>14311747.859999999</v>
      </c>
      <c r="D41" s="334" t="s">
        <v>312</v>
      </c>
      <c r="E41" s="417">
        <v>923400.97</v>
      </c>
      <c r="F41" s="418">
        <v>5448138.5999999996</v>
      </c>
      <c r="G41" s="413"/>
      <c r="H41" s="413"/>
    </row>
    <row r="42" spans="1:8" ht="21">
      <c r="A42" s="332" t="s">
        <v>313</v>
      </c>
      <c r="B42" s="417">
        <v>927192.86</v>
      </c>
      <c r="C42" s="418">
        <v>6069488.1800000006</v>
      </c>
      <c r="D42" s="334" t="s">
        <v>314</v>
      </c>
      <c r="E42" s="417">
        <v>537168.97</v>
      </c>
      <c r="F42" s="418">
        <v>3591765.7800000003</v>
      </c>
      <c r="G42" s="413"/>
      <c r="H42" s="413"/>
    </row>
    <row r="43" spans="1:8" ht="21">
      <c r="A43" s="332" t="s">
        <v>315</v>
      </c>
      <c r="B43" s="417">
        <v>1838489.18</v>
      </c>
      <c r="C43" s="418">
        <v>12151699.859999999</v>
      </c>
      <c r="D43" s="334" t="s">
        <v>316</v>
      </c>
      <c r="E43" s="417">
        <v>105325.69</v>
      </c>
      <c r="F43" s="418">
        <v>845683.55999999982</v>
      </c>
      <c r="G43" s="413"/>
      <c r="H43" s="413"/>
    </row>
    <row r="44" spans="1:8" ht="21">
      <c r="A44" s="332" t="s">
        <v>317</v>
      </c>
      <c r="B44" s="417">
        <v>2780913.98</v>
      </c>
      <c r="C44" s="418">
        <v>18647297.399999999</v>
      </c>
      <c r="D44" s="334" t="s">
        <v>318</v>
      </c>
      <c r="E44" s="417">
        <v>2730697.81</v>
      </c>
      <c r="F44" s="418">
        <v>16549711.280000001</v>
      </c>
      <c r="G44" s="413"/>
      <c r="H44" s="413"/>
    </row>
    <row r="45" spans="1:8" ht="21">
      <c r="A45" s="332" t="s">
        <v>319</v>
      </c>
      <c r="B45" s="417">
        <v>682723.61</v>
      </c>
      <c r="C45" s="418">
        <v>4588820.3600000003</v>
      </c>
      <c r="D45" s="334" t="s">
        <v>320</v>
      </c>
      <c r="E45" s="417">
        <v>14672665.6</v>
      </c>
      <c r="F45" s="418">
        <v>92217426.319999993</v>
      </c>
      <c r="G45" s="413"/>
      <c r="H45" s="413"/>
    </row>
    <row r="46" spans="1:8" ht="21">
      <c r="A46" s="332" t="s">
        <v>321</v>
      </c>
      <c r="B46" s="417">
        <v>274532.94</v>
      </c>
      <c r="C46" s="418">
        <v>1583807.3699999999</v>
      </c>
      <c r="D46" s="334" t="s">
        <v>322</v>
      </c>
      <c r="E46" s="417">
        <v>379453.25</v>
      </c>
      <c r="F46" s="418">
        <v>3223876.8800000004</v>
      </c>
      <c r="G46" s="413"/>
      <c r="H46" s="413"/>
    </row>
    <row r="47" spans="1:8" ht="21">
      <c r="A47" s="332" t="s">
        <v>323</v>
      </c>
      <c r="B47" s="417">
        <v>1638919.18</v>
      </c>
      <c r="C47" s="418">
        <v>6935320.3300000001</v>
      </c>
      <c r="D47" s="334" t="s">
        <v>324</v>
      </c>
      <c r="E47" s="417">
        <v>1839832.97</v>
      </c>
      <c r="F47" s="418">
        <v>11823584.07</v>
      </c>
      <c r="G47" s="413"/>
      <c r="H47" s="413"/>
    </row>
    <row r="48" spans="1:8" ht="21">
      <c r="A48" s="332" t="s">
        <v>325</v>
      </c>
      <c r="B48" s="417">
        <v>176843.81</v>
      </c>
      <c r="C48" s="418">
        <v>1332603.6499999999</v>
      </c>
      <c r="D48" s="334" t="s">
        <v>326</v>
      </c>
      <c r="E48" s="417">
        <v>1609900.45</v>
      </c>
      <c r="F48" s="418">
        <v>9786731.8300000001</v>
      </c>
      <c r="G48" s="413"/>
      <c r="H48" s="413"/>
    </row>
    <row r="49" spans="1:8" ht="21">
      <c r="A49" s="332" t="s">
        <v>327</v>
      </c>
      <c r="B49" s="417">
        <v>2957353.17</v>
      </c>
      <c r="C49" s="418">
        <v>19872954.799999997</v>
      </c>
      <c r="D49" s="334" t="s">
        <v>328</v>
      </c>
      <c r="E49" s="417">
        <v>40267146.670000002</v>
      </c>
      <c r="F49" s="418">
        <v>232658548.54000002</v>
      </c>
      <c r="G49" s="413"/>
      <c r="H49" s="413"/>
    </row>
    <row r="50" spans="1:8" ht="21">
      <c r="A50" s="332" t="s">
        <v>329</v>
      </c>
      <c r="B50" s="417">
        <v>614585.98</v>
      </c>
      <c r="C50" s="418">
        <v>4231429.76</v>
      </c>
      <c r="D50" s="334" t="s">
        <v>330</v>
      </c>
      <c r="E50" s="417">
        <v>15068721.560000001</v>
      </c>
      <c r="F50" s="418">
        <v>91666525.25</v>
      </c>
      <c r="G50" s="413"/>
      <c r="H50" s="413"/>
    </row>
    <row r="51" spans="1:8" ht="21.75" thickBot="1">
      <c r="A51" s="332" t="s">
        <v>331</v>
      </c>
      <c r="B51" s="417">
        <v>65856432.030000001</v>
      </c>
      <c r="C51" s="418">
        <v>406035507.73000002</v>
      </c>
      <c r="D51" s="334" t="s">
        <v>332</v>
      </c>
      <c r="E51" s="417">
        <v>226160810.03</v>
      </c>
      <c r="F51" s="420">
        <v>1073594459.39</v>
      </c>
      <c r="G51" s="413"/>
      <c r="H51" s="413"/>
    </row>
    <row r="52" spans="1:8" ht="21.75" thickTop="1">
      <c r="A52" s="332" t="s">
        <v>333</v>
      </c>
      <c r="B52" s="417">
        <v>127818.76</v>
      </c>
      <c r="C52" s="418">
        <v>932011.32000000007</v>
      </c>
      <c r="D52" s="421"/>
      <c r="E52" s="422"/>
      <c r="F52" s="423" t="s">
        <v>1</v>
      </c>
      <c r="G52" s="413"/>
      <c r="H52" s="413"/>
    </row>
    <row r="53" spans="1:8" ht="21">
      <c r="A53" s="342" t="s">
        <v>334</v>
      </c>
      <c r="B53" s="417">
        <v>851445.5</v>
      </c>
      <c r="C53" s="418">
        <v>5602946.0600000005</v>
      </c>
      <c r="D53" s="424" t="s">
        <v>335</v>
      </c>
      <c r="E53" s="425">
        <v>952629793.1400001</v>
      </c>
      <c r="F53" s="426">
        <v>5604213452.1899996</v>
      </c>
      <c r="G53" s="413"/>
      <c r="H53" s="413"/>
    </row>
    <row r="54" spans="1:8" ht="18">
      <c r="A54" s="413"/>
      <c r="B54" s="427"/>
      <c r="C54" s="413"/>
      <c r="D54" s="413"/>
      <c r="E54" s="428"/>
      <c r="F54" s="346" t="s">
        <v>1</v>
      </c>
      <c r="G54" s="413"/>
      <c r="H54" s="413"/>
    </row>
    <row r="55" spans="1:8">
      <c r="A55" s="413"/>
      <c r="B55" s="413"/>
      <c r="C55" s="413"/>
      <c r="D55" s="413"/>
      <c r="E55" s="428"/>
      <c r="F55" s="413"/>
      <c r="G55" s="413"/>
      <c r="H55" s="413"/>
    </row>
    <row r="56" spans="1:8">
      <c r="A56" s="413"/>
      <c r="B56" s="413"/>
      <c r="C56" s="413"/>
      <c r="D56" s="413"/>
      <c r="E56" s="428"/>
      <c r="F56" s="346" t="s">
        <v>1</v>
      </c>
      <c r="G56" s="413"/>
      <c r="H56" s="413"/>
    </row>
    <row r="57" spans="1:8">
      <c r="A57" s="413"/>
      <c r="B57" s="413"/>
      <c r="C57" s="413"/>
      <c r="D57" s="428"/>
      <c r="E57" s="413"/>
      <c r="F57" s="413"/>
      <c r="G57" s="413"/>
      <c r="H57" s="413"/>
    </row>
    <row r="58" spans="1:8">
      <c r="A58" s="413"/>
      <c r="B58" s="413"/>
      <c r="C58" s="413"/>
      <c r="D58" s="413"/>
      <c r="E58" s="413"/>
      <c r="F58" s="413"/>
      <c r="G58" s="413"/>
      <c r="H58" s="413"/>
    </row>
    <row r="59" spans="1:8">
      <c r="A59" s="413"/>
      <c r="B59" s="413" t="s">
        <v>1</v>
      </c>
      <c r="C59" s="413"/>
      <c r="D59" s="413"/>
      <c r="E59" s="413"/>
      <c r="F59" s="413"/>
      <c r="G59" s="413"/>
      <c r="H59" s="413"/>
    </row>
    <row r="60" spans="1:8">
      <c r="A60" s="413"/>
      <c r="B60" s="413" t="s">
        <v>1</v>
      </c>
      <c r="C60" s="413"/>
      <c r="D60" s="413"/>
      <c r="E60" s="428"/>
      <c r="F60" s="413"/>
      <c r="G60" s="413"/>
      <c r="H60" s="413"/>
    </row>
    <row r="61" spans="1:8">
      <c r="A61" s="429"/>
      <c r="B61" s="413"/>
      <c r="C61" s="413"/>
      <c r="D61" s="413"/>
      <c r="E61" s="413"/>
      <c r="F61" s="413"/>
      <c r="G61" s="413"/>
      <c r="H61" s="413"/>
    </row>
    <row r="62" spans="1:8" ht="16.5">
      <c r="E62" s="352"/>
    </row>
  </sheetData>
  <mergeCells count="2">
    <mergeCell ref="A1:F1"/>
    <mergeCell ref="A2:F2"/>
  </mergeCells>
  <pageMargins left="0.5" right="0.5" top="0.5" bottom="0.5" header="0.5" footer="0.5"/>
  <pageSetup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7">
    <pageSetUpPr fitToPage="1"/>
  </sheetPr>
  <dimension ref="A1:G63"/>
  <sheetViews>
    <sheetView defaultGridColor="0" colorId="22" zoomScaleNormal="100" workbookViewId="0">
      <selection activeCell="H1" sqref="H1:J1048576"/>
    </sheetView>
  </sheetViews>
  <sheetFormatPr defaultColWidth="12.21875" defaultRowHeight="12.75"/>
  <cols>
    <col min="1" max="1" width="17.6640625" style="321" customWidth="1"/>
    <col min="2" max="2" width="22.6640625" style="321" customWidth="1"/>
    <col min="3" max="3" width="21.44140625" style="321" customWidth="1"/>
    <col min="4" max="4" width="17.6640625" style="321" customWidth="1"/>
    <col min="5" max="5" width="22.6640625" style="321" customWidth="1"/>
    <col min="6" max="6" width="18.6640625" style="321" customWidth="1"/>
    <col min="7" max="7" width="13.44140625" style="321" bestFit="1" customWidth="1"/>
    <col min="8" max="16384" width="12.21875" style="321"/>
  </cols>
  <sheetData>
    <row r="1" spans="1:7" ht="18" customHeight="1">
      <c r="A1" s="538" t="s">
        <v>42</v>
      </c>
      <c r="B1" s="538"/>
      <c r="C1" s="538"/>
      <c r="D1" s="538"/>
      <c r="E1" s="538"/>
      <c r="F1" s="538"/>
      <c r="G1" s="413"/>
    </row>
    <row r="2" spans="1:7" ht="21">
      <c r="A2" s="538" t="s">
        <v>232</v>
      </c>
      <c r="B2" s="538"/>
      <c r="C2" s="538"/>
      <c r="D2" s="538"/>
      <c r="E2" s="538"/>
      <c r="F2" s="538"/>
      <c r="G2" s="346"/>
    </row>
    <row r="3" spans="1:7" ht="21">
      <c r="A3" s="414" t="s">
        <v>6</v>
      </c>
      <c r="B3" s="415" t="s">
        <v>343</v>
      </c>
      <c r="C3" s="415" t="s">
        <v>41</v>
      </c>
      <c r="D3" s="415" t="s">
        <v>1</v>
      </c>
      <c r="E3" s="415"/>
      <c r="F3" s="326" t="s">
        <v>344</v>
      </c>
      <c r="G3" s="413"/>
    </row>
    <row r="4" spans="1:7" ht="21">
      <c r="A4" s="416" t="s">
        <v>236</v>
      </c>
      <c r="B4" s="329" t="s">
        <v>237</v>
      </c>
      <c r="C4" s="329" t="s">
        <v>238</v>
      </c>
      <c r="D4" s="416" t="s">
        <v>236</v>
      </c>
      <c r="E4" s="329" t="s">
        <v>237</v>
      </c>
      <c r="F4" s="329" t="s">
        <v>238</v>
      </c>
      <c r="G4" s="413"/>
    </row>
    <row r="5" spans="1:7" ht="21">
      <c r="A5" s="332" t="s">
        <v>239</v>
      </c>
      <c r="B5" s="417">
        <v>2858967.86</v>
      </c>
      <c r="C5" s="418">
        <v>17249563.18</v>
      </c>
      <c r="D5" s="334" t="s">
        <v>242</v>
      </c>
      <c r="E5" s="417">
        <v>256094.87</v>
      </c>
      <c r="F5" s="418">
        <v>1760692.79</v>
      </c>
      <c r="G5" s="413"/>
    </row>
    <row r="6" spans="1:7" ht="21">
      <c r="A6" s="332" t="s">
        <v>241</v>
      </c>
      <c r="B6" s="417">
        <v>1214501.81</v>
      </c>
      <c r="C6" s="418">
        <v>7768583.8399999999</v>
      </c>
      <c r="D6" s="334" t="s">
        <v>244</v>
      </c>
      <c r="E6" s="417">
        <v>809378.37</v>
      </c>
      <c r="F6" s="418">
        <v>4462173.91</v>
      </c>
      <c r="G6" s="413"/>
    </row>
    <row r="7" spans="1:7" ht="21">
      <c r="A7" s="332" t="s">
        <v>243</v>
      </c>
      <c r="B7" s="417">
        <v>358874.35</v>
      </c>
      <c r="C7" s="418">
        <v>2435031.4899999998</v>
      </c>
      <c r="D7" s="334" t="s">
        <v>246</v>
      </c>
      <c r="E7" s="417">
        <v>1067268.6200000001</v>
      </c>
      <c r="F7" s="418">
        <v>7065108.830000001</v>
      </c>
      <c r="G7" s="413"/>
    </row>
    <row r="8" spans="1:7" ht="21">
      <c r="A8" s="332" t="s">
        <v>245</v>
      </c>
      <c r="B8" s="417">
        <v>95362.18</v>
      </c>
      <c r="C8" s="418">
        <v>582784.09000000008</v>
      </c>
      <c r="D8" s="334" t="s">
        <v>248</v>
      </c>
      <c r="E8" s="417">
        <v>1097489.96</v>
      </c>
      <c r="F8" s="418">
        <v>6650412.9899999993</v>
      </c>
      <c r="G8" s="413"/>
    </row>
    <row r="9" spans="1:7" ht="21">
      <c r="A9" s="332" t="s">
        <v>247</v>
      </c>
      <c r="B9" s="417">
        <v>5147584.7</v>
      </c>
      <c r="C9" s="418">
        <v>30346360.809999995</v>
      </c>
      <c r="D9" s="334" t="s">
        <v>250</v>
      </c>
      <c r="E9" s="417">
        <v>359160.85</v>
      </c>
      <c r="F9" s="418">
        <v>2339089.0699999998</v>
      </c>
      <c r="G9" s="413"/>
    </row>
    <row r="10" spans="1:7" ht="21">
      <c r="A10" s="332" t="s">
        <v>249</v>
      </c>
      <c r="B10" s="417">
        <v>3402054.5</v>
      </c>
      <c r="C10" s="418">
        <v>20608576.119999997</v>
      </c>
      <c r="D10" s="334" t="s">
        <v>252</v>
      </c>
      <c r="E10" s="417">
        <v>394335.52</v>
      </c>
      <c r="F10" s="418">
        <v>2397217.21</v>
      </c>
      <c r="G10" s="413"/>
    </row>
    <row r="11" spans="1:7" ht="21">
      <c r="A11" s="332" t="s">
        <v>251</v>
      </c>
      <c r="B11" s="417">
        <v>685499.58</v>
      </c>
      <c r="C11" s="418">
        <v>4828636.9400000004</v>
      </c>
      <c r="D11" s="334" t="s">
        <v>254</v>
      </c>
      <c r="E11" s="417">
        <v>5625295.2400000002</v>
      </c>
      <c r="F11" s="418">
        <v>31295526.919999994</v>
      </c>
      <c r="G11" s="413"/>
    </row>
    <row r="12" spans="1:7" ht="21">
      <c r="A12" s="332" t="s">
        <v>253</v>
      </c>
      <c r="B12" s="417">
        <v>137229.22</v>
      </c>
      <c r="C12" s="418">
        <v>804270.25999999989</v>
      </c>
      <c r="D12" s="334" t="s">
        <v>256</v>
      </c>
      <c r="E12" s="417">
        <v>888473.25</v>
      </c>
      <c r="F12" s="418">
        <v>5328108.4800000004</v>
      </c>
      <c r="G12" s="413"/>
    </row>
    <row r="13" spans="1:7" ht="21">
      <c r="A13" s="332" t="s">
        <v>255</v>
      </c>
      <c r="B13" s="417">
        <v>508602.71</v>
      </c>
      <c r="C13" s="418">
        <v>3115249.3499999996</v>
      </c>
      <c r="D13" s="334" t="s">
        <v>258</v>
      </c>
      <c r="E13" s="417">
        <v>623525.66</v>
      </c>
      <c r="F13" s="418">
        <v>4749103.8500000006</v>
      </c>
      <c r="G13" s="413"/>
    </row>
    <row r="14" spans="1:7" ht="21">
      <c r="A14" s="332" t="s">
        <v>257</v>
      </c>
      <c r="B14" s="417">
        <v>1103381.3</v>
      </c>
      <c r="C14" s="418">
        <v>7200176.9100000001</v>
      </c>
      <c r="D14" s="334" t="s">
        <v>260</v>
      </c>
      <c r="E14" s="417">
        <v>3167018.88</v>
      </c>
      <c r="F14" s="418">
        <v>17314810</v>
      </c>
      <c r="G14" s="413"/>
    </row>
    <row r="15" spans="1:7" ht="21">
      <c r="A15" s="332" t="s">
        <v>259</v>
      </c>
      <c r="B15" s="417">
        <v>732856</v>
      </c>
      <c r="C15" s="418">
        <v>4982307.3</v>
      </c>
      <c r="D15" s="334" t="s">
        <v>262</v>
      </c>
      <c r="E15" s="417">
        <v>77728.509999999995</v>
      </c>
      <c r="F15" s="418">
        <v>579257.86</v>
      </c>
      <c r="G15" s="413"/>
    </row>
    <row r="16" spans="1:7" ht="21">
      <c r="A16" s="332" t="s">
        <v>261</v>
      </c>
      <c r="B16" s="417">
        <v>221461.61</v>
      </c>
      <c r="C16" s="418">
        <v>1496598.6</v>
      </c>
      <c r="D16" s="334" t="s">
        <v>264</v>
      </c>
      <c r="E16" s="417">
        <v>971031.43</v>
      </c>
      <c r="F16" s="418">
        <v>6272780.7299999995</v>
      </c>
      <c r="G16" s="413"/>
    </row>
    <row r="17" spans="1:7" ht="21">
      <c r="A17" s="332" t="s">
        <v>263</v>
      </c>
      <c r="B17" s="417">
        <v>387270.56</v>
      </c>
      <c r="C17" s="418">
        <v>2553189.7100000004</v>
      </c>
      <c r="D17" s="334" t="s">
        <v>266</v>
      </c>
      <c r="E17" s="417">
        <v>7923870.9900000002</v>
      </c>
      <c r="F17" s="418">
        <v>41596282.170000002</v>
      </c>
      <c r="G17" s="413"/>
    </row>
    <row r="18" spans="1:7" ht="21">
      <c r="A18" s="332" t="s">
        <v>265</v>
      </c>
      <c r="B18" s="417">
        <v>87670.24</v>
      </c>
      <c r="C18" s="418">
        <v>704234.59</v>
      </c>
      <c r="D18" s="334" t="s">
        <v>268</v>
      </c>
      <c r="E18" s="417">
        <v>104297.13</v>
      </c>
      <c r="F18" s="418">
        <v>687504.60000000009</v>
      </c>
      <c r="G18" s="413"/>
    </row>
    <row r="19" spans="1:7" ht="21">
      <c r="A19" s="332" t="s">
        <v>267</v>
      </c>
      <c r="B19" s="417">
        <v>856626.68</v>
      </c>
      <c r="C19" s="418">
        <v>5688050.7199999997</v>
      </c>
      <c r="D19" s="334" t="s">
        <v>270</v>
      </c>
      <c r="E19" s="417">
        <v>168322.2</v>
      </c>
      <c r="F19" s="418">
        <v>898905.8</v>
      </c>
      <c r="G19" s="413"/>
    </row>
    <row r="20" spans="1:7" ht="21">
      <c r="A20" s="332" t="s">
        <v>269</v>
      </c>
      <c r="B20" s="417">
        <v>2159863.2000000002</v>
      </c>
      <c r="C20" s="418">
        <v>13727058.489999998</v>
      </c>
      <c r="D20" s="334" t="s">
        <v>272</v>
      </c>
      <c r="E20" s="417">
        <v>880843.76</v>
      </c>
      <c r="F20" s="418">
        <v>5345387.2799999993</v>
      </c>
      <c r="G20" s="413"/>
    </row>
    <row r="21" spans="1:7" ht="21">
      <c r="A21" s="332" t="s">
        <v>271</v>
      </c>
      <c r="B21" s="417">
        <v>172270.45</v>
      </c>
      <c r="C21" s="418">
        <v>1169642.76</v>
      </c>
      <c r="D21" s="334" t="s">
        <v>274</v>
      </c>
      <c r="E21" s="417">
        <v>366510.15</v>
      </c>
      <c r="F21" s="418">
        <v>2367332.58</v>
      </c>
      <c r="G21" s="413"/>
    </row>
    <row r="22" spans="1:7" ht="21">
      <c r="A22" s="332" t="s">
        <v>273</v>
      </c>
      <c r="B22" s="417">
        <v>1811410.67</v>
      </c>
      <c r="C22" s="418">
        <v>11367923.790000001</v>
      </c>
      <c r="D22" s="334" t="s">
        <v>276</v>
      </c>
      <c r="E22" s="417">
        <v>111058.21</v>
      </c>
      <c r="F22" s="418">
        <v>714428.2699999999</v>
      </c>
      <c r="G22" s="413"/>
    </row>
    <row r="23" spans="1:7" ht="21">
      <c r="A23" s="332" t="s">
        <v>275</v>
      </c>
      <c r="B23" s="417">
        <v>42369568.850000001</v>
      </c>
      <c r="C23" s="418">
        <v>251519468.08000001</v>
      </c>
      <c r="D23" s="334" t="s">
        <v>278</v>
      </c>
      <c r="E23" s="417">
        <v>73485.289999999994</v>
      </c>
      <c r="F23" s="418">
        <v>664205.37000000011</v>
      </c>
      <c r="G23" s="413"/>
    </row>
    <row r="24" spans="1:7" ht="21">
      <c r="A24" s="332" t="s">
        <v>277</v>
      </c>
      <c r="B24" s="417">
        <v>202711.95</v>
      </c>
      <c r="C24" s="418">
        <v>1383431.3800000001</v>
      </c>
      <c r="D24" s="334" t="s">
        <v>280</v>
      </c>
      <c r="E24" s="417">
        <v>170329.47</v>
      </c>
      <c r="F24" s="418">
        <v>1159573.45</v>
      </c>
      <c r="G24" s="413"/>
    </row>
    <row r="25" spans="1:7" ht="21">
      <c r="A25" s="332" t="s">
        <v>279</v>
      </c>
      <c r="B25" s="417">
        <v>381942.63</v>
      </c>
      <c r="C25" s="418">
        <v>2467735.9900000002</v>
      </c>
      <c r="D25" s="334" t="s">
        <v>282</v>
      </c>
      <c r="E25" s="417">
        <v>3844584.8</v>
      </c>
      <c r="F25" s="418">
        <v>22495283.760000002</v>
      </c>
      <c r="G25" s="413"/>
    </row>
    <row r="26" spans="1:7" ht="21">
      <c r="A26" s="332" t="s">
        <v>281</v>
      </c>
      <c r="B26" s="417">
        <v>2045205.2</v>
      </c>
      <c r="C26" s="418">
        <v>12110437.869999997</v>
      </c>
      <c r="D26" s="334" t="s">
        <v>284</v>
      </c>
      <c r="E26" s="417">
        <v>807589.42</v>
      </c>
      <c r="F26" s="418">
        <v>5170716.5399999991</v>
      </c>
      <c r="G26" s="413"/>
    </row>
    <row r="27" spans="1:7" ht="21">
      <c r="A27" s="332" t="s">
        <v>283</v>
      </c>
      <c r="B27" s="417">
        <v>1286387.26</v>
      </c>
      <c r="C27" s="418">
        <v>7176887.4300000006</v>
      </c>
      <c r="D27" s="334" t="s">
        <v>286</v>
      </c>
      <c r="E27" s="417">
        <v>1568056.64</v>
      </c>
      <c r="F27" s="418">
        <v>9076605.6799999997</v>
      </c>
      <c r="G27" s="413"/>
    </row>
    <row r="28" spans="1:7" ht="21">
      <c r="A28" s="332" t="s">
        <v>285</v>
      </c>
      <c r="B28" s="417">
        <v>684547.44</v>
      </c>
      <c r="C28" s="418">
        <v>4376498.9800000004</v>
      </c>
      <c r="D28" s="334" t="s">
        <v>288</v>
      </c>
      <c r="E28" s="417">
        <v>2419081.16</v>
      </c>
      <c r="F28" s="418">
        <v>13115591.91</v>
      </c>
      <c r="G28" s="413"/>
    </row>
    <row r="29" spans="1:7" ht="21">
      <c r="A29" s="332" t="s">
        <v>287</v>
      </c>
      <c r="B29" s="417">
        <v>331853.28000000003</v>
      </c>
      <c r="C29" s="418">
        <v>2013368.58</v>
      </c>
      <c r="D29" s="334" t="s">
        <v>290</v>
      </c>
      <c r="E29" s="417">
        <v>14455668.66</v>
      </c>
      <c r="F29" s="418">
        <v>81998563.679999992</v>
      </c>
      <c r="G29" s="413"/>
    </row>
    <row r="30" spans="1:7" ht="21">
      <c r="A30" s="332" t="s">
        <v>289</v>
      </c>
      <c r="B30" s="417">
        <v>832551.03</v>
      </c>
      <c r="C30" s="418">
        <v>5285182.62</v>
      </c>
      <c r="D30" s="334" t="s">
        <v>292</v>
      </c>
      <c r="E30" s="417">
        <v>333023.69</v>
      </c>
      <c r="F30" s="418">
        <v>2143085.3800000004</v>
      </c>
      <c r="G30" s="413"/>
    </row>
    <row r="31" spans="1:7" ht="21">
      <c r="A31" s="332" t="s">
        <v>291</v>
      </c>
      <c r="B31" s="417">
        <v>1152983.49</v>
      </c>
      <c r="C31" s="418">
        <v>6756212.0200000005</v>
      </c>
      <c r="D31" s="334" t="s">
        <v>294</v>
      </c>
      <c r="E31" s="417">
        <v>289236.83</v>
      </c>
      <c r="F31" s="418">
        <v>1846401.1800000002</v>
      </c>
      <c r="G31" s="413"/>
    </row>
    <row r="32" spans="1:7" ht="21">
      <c r="A32" s="332" t="s">
        <v>293</v>
      </c>
      <c r="B32" s="417">
        <v>807497.78</v>
      </c>
      <c r="C32" s="418">
        <v>4861405.55</v>
      </c>
      <c r="D32" s="334" t="s">
        <v>296</v>
      </c>
      <c r="E32" s="417">
        <v>10214805.98</v>
      </c>
      <c r="F32" s="418">
        <v>70491854.719999999</v>
      </c>
      <c r="G32" s="413"/>
    </row>
    <row r="33" spans="1:7" ht="21">
      <c r="A33" s="332" t="s">
        <v>295</v>
      </c>
      <c r="B33" s="417">
        <v>227779.02</v>
      </c>
      <c r="C33" s="418">
        <v>1459372.29</v>
      </c>
      <c r="D33" s="334" t="s">
        <v>298</v>
      </c>
      <c r="E33" s="417">
        <v>34217182.359999999</v>
      </c>
      <c r="F33" s="418">
        <v>190169088.27000004</v>
      </c>
      <c r="G33" s="413"/>
    </row>
    <row r="34" spans="1:7" ht="21">
      <c r="A34" s="332" t="s">
        <v>297</v>
      </c>
      <c r="B34" s="417">
        <v>1693551.75</v>
      </c>
      <c r="C34" s="418">
        <v>10421330.92</v>
      </c>
      <c r="D34" s="334" t="s">
        <v>300</v>
      </c>
      <c r="E34" s="417">
        <v>479059.47</v>
      </c>
      <c r="F34" s="418">
        <v>2731803.5</v>
      </c>
      <c r="G34" s="413"/>
    </row>
    <row r="35" spans="1:7" ht="21">
      <c r="A35" s="332" t="s">
        <v>299</v>
      </c>
      <c r="B35" s="417">
        <v>120140.71</v>
      </c>
      <c r="C35" s="418">
        <v>841313.62</v>
      </c>
      <c r="D35" s="334" t="s">
        <v>302</v>
      </c>
      <c r="E35" s="417">
        <v>147151.1</v>
      </c>
      <c r="F35" s="418">
        <v>1079421.6200000001</v>
      </c>
      <c r="G35" s="413"/>
    </row>
    <row r="36" spans="1:7" ht="21">
      <c r="A36" s="332" t="s">
        <v>301</v>
      </c>
      <c r="B36" s="417">
        <v>2833532.99</v>
      </c>
      <c r="C36" s="418">
        <v>15371710.129999999</v>
      </c>
      <c r="D36" s="334" t="s">
        <v>304</v>
      </c>
      <c r="E36" s="417">
        <v>5483430.6500000004</v>
      </c>
      <c r="F36" s="418">
        <v>33395954.630000003</v>
      </c>
      <c r="G36" s="413"/>
    </row>
    <row r="37" spans="1:7" ht="21">
      <c r="A37" s="332" t="s">
        <v>303</v>
      </c>
      <c r="B37" s="417">
        <v>14462980.119999999</v>
      </c>
      <c r="C37" s="418">
        <v>85868378.170000002</v>
      </c>
      <c r="D37" s="334" t="s">
        <v>306</v>
      </c>
      <c r="E37" s="417">
        <v>5157787.05</v>
      </c>
      <c r="F37" s="418">
        <v>29162904.460000005</v>
      </c>
      <c r="G37" s="413"/>
    </row>
    <row r="38" spans="1:7" ht="21">
      <c r="A38" s="332" t="s">
        <v>305</v>
      </c>
      <c r="B38" s="417">
        <v>40671.17</v>
      </c>
      <c r="C38" s="418">
        <v>255203.84999999998</v>
      </c>
      <c r="D38" s="334" t="s">
        <v>308</v>
      </c>
      <c r="E38" s="417">
        <v>1088382.45</v>
      </c>
      <c r="F38" s="418">
        <v>6245801.1399999997</v>
      </c>
      <c r="G38" s="413"/>
    </row>
    <row r="39" spans="1:7" ht="21">
      <c r="A39" s="332" t="s">
        <v>307</v>
      </c>
      <c r="B39" s="417">
        <v>366140.52</v>
      </c>
      <c r="C39" s="418">
        <v>2162120.9699999997</v>
      </c>
      <c r="D39" s="334" t="s">
        <v>310</v>
      </c>
      <c r="E39" s="417">
        <v>104624.86</v>
      </c>
      <c r="F39" s="418">
        <v>677281.1</v>
      </c>
      <c r="G39" s="413"/>
    </row>
    <row r="40" spans="1:7" ht="21">
      <c r="A40" s="332" t="s">
        <v>309</v>
      </c>
      <c r="B40" s="417">
        <v>817165.37</v>
      </c>
      <c r="C40" s="418">
        <v>5363226.0699999994</v>
      </c>
      <c r="D40" s="334" t="s">
        <v>312</v>
      </c>
      <c r="E40" s="417">
        <v>367567.5</v>
      </c>
      <c r="F40" s="418">
        <v>2053796.8299999998</v>
      </c>
      <c r="G40" s="413"/>
    </row>
    <row r="41" spans="1:7" ht="21">
      <c r="A41" s="332" t="s">
        <v>311</v>
      </c>
      <c r="B41" s="417">
        <v>969523.35</v>
      </c>
      <c r="C41" s="418">
        <v>5761258.5999999987</v>
      </c>
      <c r="D41" s="334" t="s">
        <v>314</v>
      </c>
      <c r="E41" s="417">
        <v>172144.24</v>
      </c>
      <c r="F41" s="418">
        <v>1165605.04</v>
      </c>
      <c r="G41" s="413"/>
    </row>
    <row r="42" spans="1:7" ht="21">
      <c r="A42" s="332" t="s">
        <v>313</v>
      </c>
      <c r="B42" s="417">
        <v>302142.75</v>
      </c>
      <c r="C42" s="418">
        <v>1911565.6099999999</v>
      </c>
      <c r="D42" s="334" t="s">
        <v>316</v>
      </c>
      <c r="E42" s="417">
        <v>48978.75</v>
      </c>
      <c r="F42" s="418">
        <v>370085.44999999995</v>
      </c>
      <c r="G42" s="413"/>
    </row>
    <row r="43" spans="1:7" ht="21">
      <c r="A43" s="332" t="s">
        <v>315</v>
      </c>
      <c r="B43" s="417">
        <v>701218.79</v>
      </c>
      <c r="C43" s="418">
        <v>4238076.4700000007</v>
      </c>
      <c r="D43" s="334" t="s">
        <v>318</v>
      </c>
      <c r="E43" s="417">
        <v>1070874.79</v>
      </c>
      <c r="F43" s="418">
        <v>6317497.3200000003</v>
      </c>
      <c r="G43" s="413"/>
    </row>
    <row r="44" spans="1:7" ht="21">
      <c r="A44" s="332" t="s">
        <v>317</v>
      </c>
      <c r="B44" s="417">
        <v>1003656.16</v>
      </c>
      <c r="C44" s="418">
        <v>6268717.75</v>
      </c>
      <c r="D44" s="334" t="s">
        <v>320</v>
      </c>
      <c r="E44" s="417">
        <v>4923879.1399999997</v>
      </c>
      <c r="F44" s="418">
        <v>29534153.969999999</v>
      </c>
      <c r="G44" s="413"/>
    </row>
    <row r="45" spans="1:7" ht="21">
      <c r="A45" s="332" t="s">
        <v>319</v>
      </c>
      <c r="B45" s="417">
        <v>268726.11</v>
      </c>
      <c r="C45" s="418">
        <v>1672642.6199999996</v>
      </c>
      <c r="D45" s="334" t="s">
        <v>322</v>
      </c>
      <c r="E45" s="417">
        <v>190946.41</v>
      </c>
      <c r="F45" s="418">
        <v>1288646.7599999998</v>
      </c>
      <c r="G45" s="413"/>
    </row>
    <row r="46" spans="1:7" ht="21">
      <c r="A46" s="332" t="s">
        <v>321</v>
      </c>
      <c r="B46" s="417">
        <v>122035.94</v>
      </c>
      <c r="C46" s="418">
        <v>687184.82000000007</v>
      </c>
      <c r="D46" s="334" t="s">
        <v>324</v>
      </c>
      <c r="E46" s="417">
        <v>729789.95</v>
      </c>
      <c r="F46" s="418">
        <v>4406501.8600000003</v>
      </c>
      <c r="G46" s="413"/>
    </row>
    <row r="47" spans="1:7" ht="21">
      <c r="A47" s="332" t="s">
        <v>323</v>
      </c>
      <c r="B47" s="417">
        <v>560320.64</v>
      </c>
      <c r="C47" s="418">
        <v>2812492.7700000005</v>
      </c>
      <c r="D47" s="334" t="s">
        <v>326</v>
      </c>
      <c r="E47" s="417">
        <v>485505.92</v>
      </c>
      <c r="F47" s="418">
        <v>2797337.88</v>
      </c>
      <c r="G47" s="413"/>
    </row>
    <row r="48" spans="1:7" ht="21">
      <c r="A48" s="332" t="s">
        <v>325</v>
      </c>
      <c r="B48" s="417">
        <v>80045.94</v>
      </c>
      <c r="C48" s="418">
        <v>569863.67000000004</v>
      </c>
      <c r="D48" s="334" t="s">
        <v>328</v>
      </c>
      <c r="E48" s="417">
        <v>14774786.689999999</v>
      </c>
      <c r="F48" s="418">
        <v>81926633.25999999</v>
      </c>
      <c r="G48" s="413"/>
    </row>
    <row r="49" spans="1:7" ht="21">
      <c r="A49" s="332" t="s">
        <v>327</v>
      </c>
      <c r="B49" s="417">
        <v>1132443.03</v>
      </c>
      <c r="C49" s="418">
        <v>7258517.4300000006</v>
      </c>
      <c r="D49" s="334" t="s">
        <v>330</v>
      </c>
      <c r="E49" s="417">
        <v>4900624.21</v>
      </c>
      <c r="F49" s="418">
        <v>28479199.719999999</v>
      </c>
      <c r="G49" s="413"/>
    </row>
    <row r="50" spans="1:7" ht="21">
      <c r="A50" s="332" t="s">
        <v>329</v>
      </c>
      <c r="B50" s="417">
        <v>129104.94</v>
      </c>
      <c r="C50" s="418">
        <v>893362.2</v>
      </c>
      <c r="D50" s="334" t="s">
        <v>332</v>
      </c>
      <c r="E50" s="417">
        <v>38857950.719999999</v>
      </c>
      <c r="F50" s="418">
        <v>180661649.15000001</v>
      </c>
      <c r="G50" s="413"/>
    </row>
    <row r="51" spans="1:7" ht="21.75" thickBot="1">
      <c r="A51" s="332" t="s">
        <v>331</v>
      </c>
      <c r="B51" s="417">
        <v>20464433.09</v>
      </c>
      <c r="C51" s="418">
        <v>119752700.33000001</v>
      </c>
      <c r="D51" s="430" t="s">
        <v>345</v>
      </c>
      <c r="E51" s="431">
        <v>2714930.4699999997</v>
      </c>
      <c r="F51" s="418">
        <v>19180616.120000001</v>
      </c>
      <c r="G51" s="413"/>
    </row>
    <row r="52" spans="1:7" ht="21.75" thickTop="1">
      <c r="A52" s="332" t="s">
        <v>333</v>
      </c>
      <c r="B52" s="417">
        <v>61736.71</v>
      </c>
      <c r="C52" s="418">
        <v>422275.72</v>
      </c>
      <c r="D52" s="430"/>
      <c r="E52" s="432"/>
      <c r="F52" s="433"/>
      <c r="G52" s="413"/>
    </row>
    <row r="53" spans="1:7" ht="21">
      <c r="A53" s="434" t="s">
        <v>334</v>
      </c>
      <c r="B53" s="417">
        <v>344110.54</v>
      </c>
      <c r="C53" s="418">
        <v>2183906.62</v>
      </c>
      <c r="D53" s="430"/>
      <c r="E53" s="432"/>
      <c r="F53" s="433"/>
      <c r="G53" s="435"/>
    </row>
    <row r="54" spans="1:7" ht="21">
      <c r="A54" s="436" t="s">
        <v>240</v>
      </c>
      <c r="B54" s="417">
        <v>1094472.4099999999</v>
      </c>
      <c r="C54" s="418">
        <v>6489090.5200000005</v>
      </c>
      <c r="D54" s="424" t="s">
        <v>335</v>
      </c>
      <c r="E54" s="425">
        <v>294815830.84999996</v>
      </c>
      <c r="F54" s="426">
        <v>1688873161.6900005</v>
      </c>
      <c r="G54" s="437"/>
    </row>
    <row r="55" spans="1:7">
      <c r="A55" s="413"/>
      <c r="B55" s="413"/>
      <c r="C55" s="413"/>
      <c r="D55" s="413"/>
      <c r="E55" s="346" t="s">
        <v>1</v>
      </c>
      <c r="F55" s="413"/>
      <c r="G55" s="435"/>
    </row>
    <row r="56" spans="1:7">
      <c r="A56" s="413"/>
      <c r="B56" s="346"/>
      <c r="C56" s="346"/>
      <c r="D56" s="413"/>
      <c r="E56" s="346"/>
      <c r="F56" s="413"/>
      <c r="G56" s="413"/>
    </row>
    <row r="57" spans="1:7">
      <c r="A57" s="413"/>
      <c r="B57" s="413"/>
      <c r="C57" s="413"/>
      <c r="D57" s="413"/>
      <c r="E57" s="428"/>
      <c r="F57" s="346" t="s">
        <v>1</v>
      </c>
      <c r="G57" s="413"/>
    </row>
    <row r="58" spans="1:7">
      <c r="A58" s="413"/>
      <c r="B58" s="413"/>
      <c r="C58" s="413"/>
      <c r="D58" s="428"/>
      <c r="E58" s="413"/>
      <c r="F58" s="413"/>
      <c r="G58" s="346"/>
    </row>
    <row r="59" spans="1:7">
      <c r="A59" s="413"/>
      <c r="B59" s="413" t="s">
        <v>1</v>
      </c>
      <c r="C59" s="413"/>
      <c r="D59" s="413"/>
      <c r="E59" s="413"/>
      <c r="F59" s="413"/>
      <c r="G59" s="413"/>
    </row>
    <row r="60" spans="1:7">
      <c r="A60" s="413"/>
      <c r="B60" s="413" t="s">
        <v>1</v>
      </c>
      <c r="C60" s="413"/>
      <c r="D60" s="413"/>
      <c r="E60" s="428"/>
      <c r="F60" s="413"/>
      <c r="G60" s="413"/>
    </row>
    <row r="61" spans="1:7">
      <c r="A61" s="429"/>
      <c r="B61" s="413"/>
      <c r="C61" s="413"/>
      <c r="D61" s="413"/>
      <c r="E61" s="413"/>
      <c r="F61" s="413"/>
      <c r="G61" s="413"/>
    </row>
    <row r="62" spans="1:7">
      <c r="D62" s="413"/>
      <c r="E62" s="413"/>
      <c r="F62" s="413"/>
      <c r="G62" s="413"/>
    </row>
    <row r="63" spans="1:7" ht="16.5">
      <c r="E63" s="352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8">
    <pageSetUpPr fitToPage="1"/>
  </sheetPr>
  <dimension ref="A1:G97"/>
  <sheetViews>
    <sheetView defaultGridColor="0" colorId="22" zoomScale="87" zoomScaleNormal="87" workbookViewId="0">
      <selection activeCell="G59" sqref="G59:H59"/>
    </sheetView>
  </sheetViews>
  <sheetFormatPr defaultColWidth="12.21875" defaultRowHeight="12.75"/>
  <cols>
    <col min="1" max="1" width="16.21875" style="439" customWidth="1"/>
    <col min="2" max="2" width="22.5546875" style="439" customWidth="1"/>
    <col min="3" max="3" width="16.44140625" style="439" customWidth="1"/>
    <col min="4" max="4" width="16.77734375" style="439" customWidth="1"/>
    <col min="5" max="5" width="22.6640625" style="439" customWidth="1"/>
    <col min="6" max="6" width="19.44140625" style="439" customWidth="1"/>
    <col min="7" max="7" width="14.5546875" style="439" bestFit="1" customWidth="1"/>
    <col min="8" max="8" width="14.5546875" style="439" customWidth="1"/>
    <col min="9" max="9" width="12.21875" style="439"/>
    <col min="10" max="10" width="15.21875" style="439" customWidth="1"/>
    <col min="11" max="11" width="15" style="439" customWidth="1"/>
    <col min="12" max="12" width="16.44140625" style="439" bestFit="1" customWidth="1"/>
    <col min="13" max="13" width="15.77734375" style="439" customWidth="1"/>
    <col min="14" max="16384" width="12.21875" style="439"/>
  </cols>
  <sheetData>
    <row r="1" spans="1:7" ht="18.75" customHeight="1">
      <c r="A1" s="539" t="s">
        <v>42</v>
      </c>
      <c r="B1" s="539"/>
      <c r="C1" s="539"/>
      <c r="D1" s="539"/>
      <c r="E1" s="539"/>
      <c r="F1" s="539"/>
      <c r="G1" s="438"/>
    </row>
    <row r="2" spans="1:7" ht="18.75" customHeight="1">
      <c r="A2" s="539" t="s">
        <v>346</v>
      </c>
      <c r="B2" s="539"/>
      <c r="C2" s="539"/>
      <c r="D2" s="539"/>
      <c r="E2" s="539"/>
      <c r="F2" s="539"/>
      <c r="G2" s="438"/>
    </row>
    <row r="3" spans="1:7" ht="21">
      <c r="A3" s="440" t="s">
        <v>347</v>
      </c>
      <c r="B3" s="441" t="s">
        <v>348</v>
      </c>
      <c r="C3" s="440"/>
      <c r="D3" s="440" t="s">
        <v>1</v>
      </c>
      <c r="E3" s="440"/>
      <c r="F3" s="442" t="s">
        <v>349</v>
      </c>
      <c r="G3" s="438"/>
    </row>
    <row r="4" spans="1:7" ht="21">
      <c r="A4" s="443" t="s">
        <v>236</v>
      </c>
      <c r="B4" s="444" t="s">
        <v>350</v>
      </c>
      <c r="C4" s="445" t="s">
        <v>238</v>
      </c>
      <c r="D4" s="443" t="s">
        <v>236</v>
      </c>
      <c r="E4" s="444" t="s">
        <v>350</v>
      </c>
      <c r="F4" s="445" t="s">
        <v>238</v>
      </c>
      <c r="G4" s="438"/>
    </row>
    <row r="5" spans="1:7" ht="21">
      <c r="A5" s="446" t="s">
        <v>239</v>
      </c>
      <c r="B5" s="447">
        <v>125826.1</v>
      </c>
      <c r="C5" s="448">
        <v>765094.39</v>
      </c>
      <c r="D5" s="449" t="s">
        <v>240</v>
      </c>
      <c r="E5" s="447">
        <v>70898.83</v>
      </c>
      <c r="F5" s="448">
        <v>258803.05</v>
      </c>
      <c r="G5" s="438"/>
    </row>
    <row r="6" spans="1:7" ht="21">
      <c r="A6" s="446" t="s">
        <v>241</v>
      </c>
      <c r="B6" s="447">
        <v>91332.53</v>
      </c>
      <c r="C6" s="448">
        <v>372674.61</v>
      </c>
      <c r="D6" s="449" t="s">
        <v>242</v>
      </c>
      <c r="E6" s="447">
        <v>5081.67</v>
      </c>
      <c r="F6" s="448">
        <v>30492.720000000001</v>
      </c>
      <c r="G6" s="438"/>
    </row>
    <row r="7" spans="1:7" ht="21">
      <c r="A7" s="446" t="s">
        <v>243</v>
      </c>
      <c r="B7" s="447">
        <v>14282.01</v>
      </c>
      <c r="C7" s="448">
        <v>46301.919999999998</v>
      </c>
      <c r="D7" s="449" t="s">
        <v>244</v>
      </c>
      <c r="E7" s="447">
        <v>39474.910000000003</v>
      </c>
      <c r="F7" s="448">
        <v>173759.99</v>
      </c>
      <c r="G7" s="438"/>
    </row>
    <row r="8" spans="1:7" ht="21">
      <c r="A8" s="446" t="s">
        <v>245</v>
      </c>
      <c r="B8" s="447">
        <v>2836.97</v>
      </c>
      <c r="C8" s="448">
        <v>33030.400000000001</v>
      </c>
      <c r="D8" s="449" t="s">
        <v>246</v>
      </c>
      <c r="E8" s="447">
        <v>69212.710000000006</v>
      </c>
      <c r="F8" s="448">
        <v>409448.09</v>
      </c>
      <c r="G8" s="438"/>
    </row>
    <row r="9" spans="1:7" ht="21">
      <c r="A9" s="446" t="s">
        <v>247</v>
      </c>
      <c r="B9" s="447">
        <v>127432.62</v>
      </c>
      <c r="C9" s="448">
        <v>1324062.7000000002</v>
      </c>
      <c r="D9" s="449" t="s">
        <v>248</v>
      </c>
      <c r="E9" s="447">
        <v>115895.75</v>
      </c>
      <c r="F9" s="448">
        <v>470811.6</v>
      </c>
      <c r="G9" s="438"/>
    </row>
    <row r="10" spans="1:7" ht="21">
      <c r="A10" s="446" t="s">
        <v>249</v>
      </c>
      <c r="B10" s="447">
        <v>151716.38</v>
      </c>
      <c r="C10" s="448">
        <v>879948.06</v>
      </c>
      <c r="D10" s="449" t="s">
        <v>250</v>
      </c>
      <c r="E10" s="447">
        <v>26598.18</v>
      </c>
      <c r="F10" s="448">
        <v>89201.89</v>
      </c>
      <c r="G10" s="438"/>
    </row>
    <row r="11" spans="1:7" ht="21">
      <c r="A11" s="446" t="s">
        <v>251</v>
      </c>
      <c r="B11" s="447">
        <v>39191.019999999997</v>
      </c>
      <c r="C11" s="448">
        <v>219355.41999999998</v>
      </c>
      <c r="D11" s="449" t="s">
        <v>252</v>
      </c>
      <c r="E11" s="447">
        <v>18174.93</v>
      </c>
      <c r="F11" s="448">
        <v>117021.85999999999</v>
      </c>
      <c r="G11" s="438"/>
    </row>
    <row r="12" spans="1:7" ht="21">
      <c r="A12" s="446" t="s">
        <v>253</v>
      </c>
      <c r="B12" s="447">
        <v>20945.68</v>
      </c>
      <c r="C12" s="448">
        <v>74794.97</v>
      </c>
      <c r="D12" s="449" t="s">
        <v>254</v>
      </c>
      <c r="E12" s="447">
        <v>491396.35</v>
      </c>
      <c r="F12" s="448">
        <v>1778945.69</v>
      </c>
      <c r="G12" s="438"/>
    </row>
    <row r="13" spans="1:7" ht="21">
      <c r="A13" s="446" t="s">
        <v>255</v>
      </c>
      <c r="B13" s="447">
        <v>17874.91</v>
      </c>
      <c r="C13" s="448">
        <v>89745.03</v>
      </c>
      <c r="D13" s="449" t="s">
        <v>256</v>
      </c>
      <c r="E13" s="447">
        <v>51308.17</v>
      </c>
      <c r="F13" s="448">
        <v>155311.06</v>
      </c>
      <c r="G13" s="438"/>
    </row>
    <row r="14" spans="1:7" ht="21">
      <c r="A14" s="446" t="s">
        <v>257</v>
      </c>
      <c r="B14" s="447">
        <v>53686.41</v>
      </c>
      <c r="C14" s="448">
        <v>308640.64000000001</v>
      </c>
      <c r="D14" s="449" t="s">
        <v>258</v>
      </c>
      <c r="E14" s="447">
        <v>25555.4</v>
      </c>
      <c r="F14" s="448">
        <v>170572.03</v>
      </c>
      <c r="G14" s="438"/>
    </row>
    <row r="15" spans="1:7" ht="21">
      <c r="A15" s="446" t="s">
        <v>259</v>
      </c>
      <c r="B15" s="447">
        <v>23257.279999999999</v>
      </c>
      <c r="C15" s="448">
        <v>180201.91</v>
      </c>
      <c r="D15" s="449" t="s">
        <v>260</v>
      </c>
      <c r="E15" s="447">
        <v>164933.32999999999</v>
      </c>
      <c r="F15" s="448">
        <v>915029.64999999991</v>
      </c>
      <c r="G15" s="438"/>
    </row>
    <row r="16" spans="1:7" ht="21">
      <c r="A16" s="446" t="s">
        <v>261</v>
      </c>
      <c r="B16" s="447">
        <v>51610.5</v>
      </c>
      <c r="C16" s="448">
        <v>108207.13</v>
      </c>
      <c r="D16" s="449" t="s">
        <v>262</v>
      </c>
      <c r="E16" s="447">
        <v>9551.4599999999991</v>
      </c>
      <c r="F16" s="448">
        <v>36850.720000000001</v>
      </c>
      <c r="G16" s="438"/>
    </row>
    <row r="17" spans="1:7" ht="21">
      <c r="A17" s="446" t="s">
        <v>263</v>
      </c>
      <c r="B17" s="447">
        <v>15473.87</v>
      </c>
      <c r="C17" s="448">
        <v>68587.169999999984</v>
      </c>
      <c r="D17" s="449" t="s">
        <v>264</v>
      </c>
      <c r="E17" s="447">
        <v>54001.32</v>
      </c>
      <c r="F17" s="448">
        <v>3531873.84</v>
      </c>
      <c r="G17" s="438"/>
    </row>
    <row r="18" spans="1:7" ht="21">
      <c r="A18" s="446" t="s">
        <v>265</v>
      </c>
      <c r="B18" s="447">
        <v>5723.18</v>
      </c>
      <c r="C18" s="448">
        <v>20917.830000000002</v>
      </c>
      <c r="D18" s="449" t="s">
        <v>266</v>
      </c>
      <c r="E18" s="447">
        <v>888708.17</v>
      </c>
      <c r="F18" s="448">
        <v>2162901.96</v>
      </c>
      <c r="G18" s="438"/>
    </row>
    <row r="19" spans="1:7" ht="21">
      <c r="A19" s="446" t="s">
        <v>267</v>
      </c>
      <c r="B19" s="447">
        <v>40464.769999999997</v>
      </c>
      <c r="C19" s="448">
        <v>264518.73</v>
      </c>
      <c r="D19" s="449" t="s">
        <v>268</v>
      </c>
      <c r="E19" s="447">
        <v>3009.42</v>
      </c>
      <c r="F19" s="448">
        <v>19908.61</v>
      </c>
      <c r="G19" s="438"/>
    </row>
    <row r="20" spans="1:7" ht="21">
      <c r="A20" s="446" t="s">
        <v>269</v>
      </c>
      <c r="B20" s="447">
        <v>95730</v>
      </c>
      <c r="C20" s="448">
        <v>542584.93999999994</v>
      </c>
      <c r="D20" s="449" t="s">
        <v>270</v>
      </c>
      <c r="E20" s="447">
        <v>4667.93</v>
      </c>
      <c r="F20" s="448">
        <v>37497.1</v>
      </c>
      <c r="G20" s="438"/>
    </row>
    <row r="21" spans="1:7" ht="21">
      <c r="A21" s="446" t="s">
        <v>271</v>
      </c>
      <c r="B21" s="447">
        <v>8038.78</v>
      </c>
      <c r="C21" s="448">
        <v>76533.64</v>
      </c>
      <c r="D21" s="449" t="s">
        <v>272</v>
      </c>
      <c r="E21" s="447">
        <v>36440.089999999997</v>
      </c>
      <c r="F21" s="448">
        <v>264867.64</v>
      </c>
      <c r="G21" s="438"/>
    </row>
    <row r="22" spans="1:7" ht="21">
      <c r="A22" s="446" t="s">
        <v>273</v>
      </c>
      <c r="B22" s="447">
        <v>263184.26</v>
      </c>
      <c r="C22" s="448">
        <v>613042.49</v>
      </c>
      <c r="D22" s="449" t="s">
        <v>274</v>
      </c>
      <c r="E22" s="447">
        <v>22035.71</v>
      </c>
      <c r="F22" s="448">
        <v>82497.440000000002</v>
      </c>
      <c r="G22" s="438"/>
    </row>
    <row r="23" spans="1:7" ht="21">
      <c r="A23" s="446" t="s">
        <v>275</v>
      </c>
      <c r="B23" s="447">
        <v>4323654.3500000006</v>
      </c>
      <c r="C23" s="448">
        <v>23240567.950000003</v>
      </c>
      <c r="D23" s="449" t="s">
        <v>276</v>
      </c>
      <c r="E23" s="447">
        <v>11213.72</v>
      </c>
      <c r="F23" s="448">
        <v>38822.83</v>
      </c>
      <c r="G23" s="438"/>
    </row>
    <row r="24" spans="1:7" ht="21">
      <c r="A24" s="446" t="s">
        <v>277</v>
      </c>
      <c r="B24" s="447">
        <v>7464.79</v>
      </c>
      <c r="C24" s="448">
        <v>35748.559999999998</v>
      </c>
      <c r="D24" s="449" t="s">
        <v>278</v>
      </c>
      <c r="E24" s="447">
        <v>1202.46</v>
      </c>
      <c r="F24" s="448">
        <v>11438.64</v>
      </c>
      <c r="G24" s="438"/>
    </row>
    <row r="25" spans="1:7" ht="21">
      <c r="A25" s="446" t="s">
        <v>279</v>
      </c>
      <c r="B25" s="447">
        <v>21018.53</v>
      </c>
      <c r="C25" s="448">
        <v>86763.92</v>
      </c>
      <c r="D25" s="449" t="s">
        <v>280</v>
      </c>
      <c r="E25" s="447">
        <v>10145.83</v>
      </c>
      <c r="F25" s="448">
        <v>-77027.66</v>
      </c>
      <c r="G25" s="438"/>
    </row>
    <row r="26" spans="1:7" ht="21">
      <c r="A26" s="446" t="s">
        <v>281</v>
      </c>
      <c r="B26" s="447">
        <v>193575.78</v>
      </c>
      <c r="C26" s="448">
        <v>573845.16</v>
      </c>
      <c r="D26" s="449" t="s">
        <v>282</v>
      </c>
      <c r="E26" s="447">
        <v>527216.39</v>
      </c>
      <c r="F26" s="448">
        <v>1096962.5900000001</v>
      </c>
      <c r="G26" s="438"/>
    </row>
    <row r="27" spans="1:7" ht="21">
      <c r="A27" s="446" t="s">
        <v>283</v>
      </c>
      <c r="B27" s="447">
        <v>134023.5</v>
      </c>
      <c r="C27" s="448">
        <v>326625.82999999996</v>
      </c>
      <c r="D27" s="449" t="s">
        <v>284</v>
      </c>
      <c r="E27" s="447">
        <v>66657.210000000006</v>
      </c>
      <c r="F27" s="448">
        <v>216637.16999999998</v>
      </c>
      <c r="G27" s="438"/>
    </row>
    <row r="28" spans="1:7" ht="21">
      <c r="A28" s="446" t="s">
        <v>285</v>
      </c>
      <c r="B28" s="447">
        <v>23679.24</v>
      </c>
      <c r="C28" s="448">
        <v>169552.91999999998</v>
      </c>
      <c r="D28" s="449" t="s">
        <v>286</v>
      </c>
      <c r="E28" s="447">
        <v>46501.75</v>
      </c>
      <c r="F28" s="448">
        <v>254379.79</v>
      </c>
      <c r="G28" s="438"/>
    </row>
    <row r="29" spans="1:7" ht="21">
      <c r="A29" s="446" t="s">
        <v>287</v>
      </c>
      <c r="B29" s="447">
        <v>18042.939999999999</v>
      </c>
      <c r="C29" s="448">
        <v>84238.97</v>
      </c>
      <c r="D29" s="449" t="s">
        <v>288</v>
      </c>
      <c r="E29" s="447">
        <v>93808.63</v>
      </c>
      <c r="F29" s="448">
        <v>277978.20999999996</v>
      </c>
      <c r="G29" s="438"/>
    </row>
    <row r="30" spans="1:7" ht="21">
      <c r="A30" s="446" t="s">
        <v>289</v>
      </c>
      <c r="B30" s="447">
        <v>83412.55</v>
      </c>
      <c r="C30" s="448">
        <v>258780.71000000002</v>
      </c>
      <c r="D30" s="449" t="s">
        <v>290</v>
      </c>
      <c r="E30" s="447">
        <v>733987.5</v>
      </c>
      <c r="F30" s="448">
        <v>5651829.9800000004</v>
      </c>
      <c r="G30" s="438"/>
    </row>
    <row r="31" spans="1:7" ht="21">
      <c r="A31" s="446" t="s">
        <v>291</v>
      </c>
      <c r="B31" s="447">
        <v>57451.9</v>
      </c>
      <c r="C31" s="448">
        <v>275593.79000000004</v>
      </c>
      <c r="D31" s="449" t="s">
        <v>292</v>
      </c>
      <c r="E31" s="447">
        <v>19328.919999999998</v>
      </c>
      <c r="F31" s="448">
        <v>99730.52</v>
      </c>
      <c r="G31" s="438"/>
    </row>
    <row r="32" spans="1:7" ht="21">
      <c r="A32" s="446" t="s">
        <v>293</v>
      </c>
      <c r="B32" s="447">
        <v>26873.06</v>
      </c>
      <c r="C32" s="448">
        <v>160474.6</v>
      </c>
      <c r="D32" s="449" t="s">
        <v>294</v>
      </c>
      <c r="E32" s="447">
        <v>10820.67</v>
      </c>
      <c r="F32" s="448">
        <v>87555.23</v>
      </c>
      <c r="G32" s="438"/>
    </row>
    <row r="33" spans="1:7" ht="21">
      <c r="A33" s="446" t="s">
        <v>295</v>
      </c>
      <c r="B33" s="447">
        <v>9686.14</v>
      </c>
      <c r="C33" s="448">
        <v>52299.829999999994</v>
      </c>
      <c r="D33" s="449" t="s">
        <v>296</v>
      </c>
      <c r="E33" s="447">
        <v>383149.97</v>
      </c>
      <c r="F33" s="448">
        <v>1945656.01</v>
      </c>
      <c r="G33" s="438"/>
    </row>
    <row r="34" spans="1:7" ht="21">
      <c r="A34" s="446" t="s">
        <v>297</v>
      </c>
      <c r="B34" s="447">
        <v>85793.39</v>
      </c>
      <c r="C34" s="448">
        <v>414561.98</v>
      </c>
      <c r="D34" s="449" t="s">
        <v>298</v>
      </c>
      <c r="E34" s="447">
        <v>2736416.69</v>
      </c>
      <c r="F34" s="448">
        <v>19092149.759999998</v>
      </c>
      <c r="G34" s="438"/>
    </row>
    <row r="35" spans="1:7" ht="21">
      <c r="A35" s="446" t="s">
        <v>299</v>
      </c>
      <c r="B35" s="447">
        <v>3166.7</v>
      </c>
      <c r="C35" s="448">
        <v>31320.130000000005</v>
      </c>
      <c r="D35" s="449" t="s">
        <v>300</v>
      </c>
      <c r="E35" s="447">
        <v>9936.4500000000007</v>
      </c>
      <c r="F35" s="448">
        <v>79623.7</v>
      </c>
      <c r="G35" s="438"/>
    </row>
    <row r="36" spans="1:7" ht="21">
      <c r="A36" s="446" t="s">
        <v>301</v>
      </c>
      <c r="B36" s="447">
        <v>129426.85</v>
      </c>
      <c r="C36" s="448">
        <v>741250.01</v>
      </c>
      <c r="D36" s="449" t="s">
        <v>302</v>
      </c>
      <c r="E36" s="447">
        <v>13911.43</v>
      </c>
      <c r="F36" s="448">
        <v>53666.86</v>
      </c>
      <c r="G36" s="438"/>
    </row>
    <row r="37" spans="1:7" ht="21">
      <c r="A37" s="446" t="s">
        <v>303</v>
      </c>
      <c r="B37" s="447">
        <v>1384751.87</v>
      </c>
      <c r="C37" s="448">
        <v>5259241.5999999996</v>
      </c>
      <c r="D37" s="449" t="s">
        <v>304</v>
      </c>
      <c r="E37" s="447">
        <v>527285.53</v>
      </c>
      <c r="F37" s="448">
        <v>1779532.83</v>
      </c>
      <c r="G37" s="438"/>
    </row>
    <row r="38" spans="1:7" ht="21">
      <c r="A38" s="446" t="s">
        <v>305</v>
      </c>
      <c r="B38" s="447">
        <v>4424.58</v>
      </c>
      <c r="C38" s="448">
        <v>16612.7</v>
      </c>
      <c r="D38" s="449" t="s">
        <v>306</v>
      </c>
      <c r="E38" s="447">
        <v>237056.07</v>
      </c>
      <c r="F38" s="448">
        <v>1869295.17</v>
      </c>
      <c r="G38" s="438"/>
    </row>
    <row r="39" spans="1:7" ht="21">
      <c r="A39" s="446" t="s">
        <v>307</v>
      </c>
      <c r="B39" s="447">
        <v>21174.55</v>
      </c>
      <c r="C39" s="448">
        <v>91991.33</v>
      </c>
      <c r="D39" s="449" t="s">
        <v>308</v>
      </c>
      <c r="E39" s="447">
        <v>31786.6</v>
      </c>
      <c r="F39" s="448">
        <v>264328.46000000002</v>
      </c>
      <c r="G39" s="438"/>
    </row>
    <row r="40" spans="1:7" ht="21">
      <c r="A40" s="446" t="s">
        <v>309</v>
      </c>
      <c r="B40" s="447">
        <v>18935.39</v>
      </c>
      <c r="C40" s="448">
        <v>102272.42</v>
      </c>
      <c r="D40" s="449" t="s">
        <v>310</v>
      </c>
      <c r="E40" s="447">
        <v>3498.38</v>
      </c>
      <c r="F40" s="448">
        <v>28872.960000000003</v>
      </c>
      <c r="G40" s="438"/>
    </row>
    <row r="41" spans="1:7" ht="21">
      <c r="A41" s="446" t="s">
        <v>311</v>
      </c>
      <c r="B41" s="447">
        <v>49111.16</v>
      </c>
      <c r="C41" s="448">
        <v>209249.9</v>
      </c>
      <c r="D41" s="449" t="s">
        <v>312</v>
      </c>
      <c r="E41" s="447">
        <v>12484.58</v>
      </c>
      <c r="F41" s="448">
        <v>91650.27</v>
      </c>
      <c r="G41" s="438"/>
    </row>
    <row r="42" spans="1:7" ht="21">
      <c r="A42" s="446" t="s">
        <v>313</v>
      </c>
      <c r="B42" s="447">
        <v>13856.39</v>
      </c>
      <c r="C42" s="448">
        <v>98003.62</v>
      </c>
      <c r="D42" s="449" t="s">
        <v>314</v>
      </c>
      <c r="E42" s="447">
        <v>1837.98</v>
      </c>
      <c r="F42" s="448">
        <v>31336.48</v>
      </c>
      <c r="G42" s="438"/>
    </row>
    <row r="43" spans="1:7" ht="21">
      <c r="A43" s="446" t="s">
        <v>315</v>
      </c>
      <c r="B43" s="447">
        <v>37824.730000000003</v>
      </c>
      <c r="C43" s="448">
        <v>339222.79000000004</v>
      </c>
      <c r="D43" s="449" t="s">
        <v>316</v>
      </c>
      <c r="E43" s="447">
        <v>445.5</v>
      </c>
      <c r="F43" s="448">
        <v>4803.7699999999995</v>
      </c>
      <c r="G43" s="438"/>
    </row>
    <row r="44" spans="1:7" ht="21">
      <c r="A44" s="446" t="s">
        <v>317</v>
      </c>
      <c r="B44" s="447">
        <v>27918.48</v>
      </c>
      <c r="C44" s="448">
        <v>203107.98</v>
      </c>
      <c r="D44" s="449" t="s">
        <v>318</v>
      </c>
      <c r="E44" s="447">
        <v>55060.36</v>
      </c>
      <c r="F44" s="448">
        <v>249966.18</v>
      </c>
      <c r="G44" s="438"/>
    </row>
    <row r="45" spans="1:7" ht="21">
      <c r="A45" s="446" t="s">
        <v>319</v>
      </c>
      <c r="B45" s="447">
        <v>20900.75</v>
      </c>
      <c r="C45" s="448">
        <v>77323.51999999999</v>
      </c>
      <c r="D45" s="449" t="s">
        <v>320</v>
      </c>
      <c r="E45" s="447">
        <v>504282.3</v>
      </c>
      <c r="F45" s="448">
        <v>1559970.33</v>
      </c>
      <c r="G45" s="438"/>
    </row>
    <row r="46" spans="1:7" ht="21">
      <c r="A46" s="446" t="s">
        <v>321</v>
      </c>
      <c r="B46" s="447">
        <v>1171.97</v>
      </c>
      <c r="C46" s="448">
        <v>17320.12</v>
      </c>
      <c r="D46" s="449" t="s">
        <v>322</v>
      </c>
      <c r="E46" s="447">
        <v>4424.1099999999997</v>
      </c>
      <c r="F46" s="448">
        <v>51440.880000000005</v>
      </c>
      <c r="G46" s="438"/>
    </row>
    <row r="47" spans="1:7" ht="21">
      <c r="A47" s="446" t="s">
        <v>323</v>
      </c>
      <c r="B47" s="447">
        <v>36771.35</v>
      </c>
      <c r="C47" s="448">
        <v>32572.489999999998</v>
      </c>
      <c r="D47" s="449" t="s">
        <v>324</v>
      </c>
      <c r="E47" s="447">
        <v>11127.03</v>
      </c>
      <c r="F47" s="448">
        <v>128498.13999999998</v>
      </c>
      <c r="G47" s="438"/>
    </row>
    <row r="48" spans="1:7" ht="21">
      <c r="A48" s="446" t="s">
        <v>325</v>
      </c>
      <c r="B48" s="447">
        <v>8905.3799999999992</v>
      </c>
      <c r="C48" s="448">
        <v>19047.3</v>
      </c>
      <c r="D48" s="449" t="s">
        <v>326</v>
      </c>
      <c r="E48" s="447">
        <v>18451.169999999998</v>
      </c>
      <c r="F48" s="448">
        <v>118455.21</v>
      </c>
      <c r="G48" s="438"/>
    </row>
    <row r="49" spans="1:7" ht="21">
      <c r="A49" s="446" t="s">
        <v>327</v>
      </c>
      <c r="B49" s="447">
        <v>58667.32</v>
      </c>
      <c r="C49" s="448">
        <v>282686.60000000003</v>
      </c>
      <c r="D49" s="449" t="s">
        <v>328</v>
      </c>
      <c r="E49" s="447">
        <v>1988907.16</v>
      </c>
      <c r="F49" s="448">
        <v>5551871.1299999999</v>
      </c>
      <c r="G49" s="438"/>
    </row>
    <row r="50" spans="1:7" ht="21">
      <c r="A50" s="446" t="s">
        <v>329</v>
      </c>
      <c r="B50" s="447">
        <v>14338.26</v>
      </c>
      <c r="C50" s="448">
        <v>59030.89</v>
      </c>
      <c r="D50" s="449" t="s">
        <v>330</v>
      </c>
      <c r="E50" s="447">
        <v>306999.93</v>
      </c>
      <c r="F50" s="448">
        <v>1843356.3599999999</v>
      </c>
      <c r="G50" s="438"/>
    </row>
    <row r="51" spans="1:7" ht="21">
      <c r="A51" s="446" t="s">
        <v>331</v>
      </c>
      <c r="B51" s="447">
        <v>1813853.06</v>
      </c>
      <c r="C51" s="448">
        <v>7264181.8600000013</v>
      </c>
      <c r="D51" s="449" t="s">
        <v>332</v>
      </c>
      <c r="E51" s="447">
        <v>1551517.18</v>
      </c>
      <c r="F51" s="448">
        <v>6429230</v>
      </c>
      <c r="G51" s="438"/>
    </row>
    <row r="52" spans="1:7" ht="21">
      <c r="A52" s="446" t="s">
        <v>333</v>
      </c>
      <c r="B52" s="447">
        <v>1691.14</v>
      </c>
      <c r="C52" s="448">
        <v>14495.789999999999</v>
      </c>
      <c r="D52" s="450"/>
      <c r="E52" s="451"/>
      <c r="F52" s="451"/>
      <c r="G52" s="438"/>
    </row>
    <row r="53" spans="1:7" ht="21">
      <c r="A53" s="452" t="s">
        <v>334</v>
      </c>
      <c r="B53" s="447">
        <v>9991.9699999999993</v>
      </c>
      <c r="C53" s="448">
        <v>98776.87999999999</v>
      </c>
      <c r="D53" s="453" t="s">
        <v>335</v>
      </c>
      <c r="E53" s="454">
        <v>21806571.170000002</v>
      </c>
      <c r="F53" s="455">
        <v>106162810.87</v>
      </c>
      <c r="G53" s="438"/>
    </row>
    <row r="54" spans="1:7">
      <c r="A54" s="438"/>
      <c r="B54" s="456"/>
      <c r="C54" s="438"/>
      <c r="D54" s="438"/>
      <c r="E54" s="438"/>
      <c r="F54" s="438"/>
      <c r="G54" s="438"/>
    </row>
    <row r="55" spans="1:7">
      <c r="A55" s="438"/>
      <c r="B55" s="456"/>
      <c r="C55" s="438"/>
      <c r="D55" s="438"/>
      <c r="E55" s="438"/>
      <c r="F55" s="438"/>
      <c r="G55" s="438"/>
    </row>
    <row r="56" spans="1:7" ht="15">
      <c r="A56" s="438"/>
      <c r="B56" s="456"/>
      <c r="C56" s="438"/>
      <c r="D56" s="438"/>
      <c r="E56" s="457"/>
      <c r="F56" s="458"/>
      <c r="G56" s="438"/>
    </row>
    <row r="57" spans="1:7" ht="15">
      <c r="E57" s="459"/>
      <c r="F57" s="460"/>
    </row>
    <row r="58" spans="1:7" ht="15">
      <c r="E58" s="459"/>
      <c r="F58" s="460"/>
    </row>
    <row r="59" spans="1:7">
      <c r="E59" s="461"/>
      <c r="F59" s="462"/>
    </row>
    <row r="60" spans="1:7">
      <c r="A60" s="439" t="s">
        <v>1</v>
      </c>
      <c r="E60" s="462"/>
      <c r="F60" s="462"/>
    </row>
    <row r="61" spans="1:7">
      <c r="A61" s="439" t="s">
        <v>1</v>
      </c>
      <c r="E61" s="462"/>
      <c r="F61" s="462"/>
    </row>
    <row r="62" spans="1:7">
      <c r="A62" s="439" t="s">
        <v>1</v>
      </c>
    </row>
    <row r="63" spans="1:7">
      <c r="A63" s="439" t="s">
        <v>1</v>
      </c>
    </row>
    <row r="64" spans="1:7">
      <c r="A64" s="439" t="s">
        <v>1</v>
      </c>
    </row>
    <row r="66" spans="2:6" ht="19.5" customHeight="1"/>
    <row r="67" spans="2:6">
      <c r="B67" s="463"/>
      <c r="C67" s="463"/>
      <c r="E67" s="463"/>
      <c r="F67" s="463"/>
    </row>
    <row r="68" spans="2:6">
      <c r="B68" s="463"/>
      <c r="C68" s="463"/>
      <c r="E68" s="463"/>
      <c r="F68" s="463"/>
    </row>
    <row r="69" spans="2:6">
      <c r="B69" s="463"/>
      <c r="C69" s="463"/>
      <c r="E69" s="463"/>
      <c r="F69" s="463"/>
    </row>
    <row r="70" spans="2:6">
      <c r="B70" s="463"/>
      <c r="C70" s="463"/>
      <c r="E70" s="463"/>
      <c r="F70" s="463"/>
    </row>
    <row r="71" spans="2:6">
      <c r="B71" s="463"/>
      <c r="C71" s="463"/>
      <c r="E71" s="463"/>
      <c r="F71" s="463"/>
    </row>
    <row r="72" spans="2:6">
      <c r="B72" s="463"/>
      <c r="C72" s="463"/>
      <c r="E72" s="463"/>
      <c r="F72" s="463"/>
    </row>
    <row r="73" spans="2:6">
      <c r="B73" s="463"/>
      <c r="C73" s="463"/>
      <c r="E73" s="463"/>
      <c r="F73" s="463"/>
    </row>
    <row r="74" spans="2:6">
      <c r="B74" s="463"/>
      <c r="C74" s="463"/>
      <c r="E74" s="463"/>
      <c r="F74" s="463"/>
    </row>
    <row r="75" spans="2:6">
      <c r="B75" s="463"/>
      <c r="C75" s="463"/>
      <c r="E75" s="463"/>
      <c r="F75" s="463"/>
    </row>
    <row r="76" spans="2:6">
      <c r="B76" s="463"/>
      <c r="C76" s="463"/>
      <c r="E76" s="463"/>
      <c r="F76" s="463"/>
    </row>
    <row r="77" spans="2:6">
      <c r="B77" s="463"/>
      <c r="C77" s="463"/>
      <c r="E77" s="463"/>
      <c r="F77" s="463"/>
    </row>
    <row r="78" spans="2:6">
      <c r="B78" s="463"/>
      <c r="C78" s="463"/>
      <c r="E78" s="463"/>
      <c r="F78" s="463"/>
    </row>
    <row r="79" spans="2:6">
      <c r="B79" s="463"/>
      <c r="C79" s="463"/>
      <c r="E79" s="463"/>
      <c r="F79" s="463"/>
    </row>
    <row r="80" spans="2:6">
      <c r="B80" s="463"/>
      <c r="C80" s="463"/>
      <c r="E80" s="463"/>
      <c r="F80" s="463"/>
    </row>
    <row r="81" spans="2:6">
      <c r="B81" s="463"/>
      <c r="C81" s="463"/>
      <c r="E81" s="463"/>
      <c r="F81" s="463"/>
    </row>
    <row r="82" spans="2:6">
      <c r="B82" s="463"/>
      <c r="C82" s="463"/>
      <c r="E82" s="463"/>
      <c r="F82" s="463"/>
    </row>
    <row r="83" spans="2:6">
      <c r="B83" s="463"/>
      <c r="C83" s="463"/>
      <c r="E83" s="463"/>
      <c r="F83" s="463"/>
    </row>
    <row r="84" spans="2:6">
      <c r="B84" s="463"/>
      <c r="C84" s="463"/>
      <c r="E84" s="463"/>
      <c r="F84" s="463"/>
    </row>
    <row r="85" spans="2:6">
      <c r="B85" s="463"/>
      <c r="C85" s="463"/>
      <c r="E85" s="463"/>
      <c r="F85" s="463"/>
    </row>
    <row r="86" spans="2:6">
      <c r="B86" s="463"/>
      <c r="C86" s="463"/>
      <c r="E86" s="463"/>
      <c r="F86" s="463"/>
    </row>
    <row r="87" spans="2:6">
      <c r="B87" s="463"/>
      <c r="C87" s="463"/>
      <c r="E87" s="463"/>
      <c r="F87" s="463"/>
    </row>
    <row r="88" spans="2:6">
      <c r="B88" s="463"/>
      <c r="C88" s="463"/>
      <c r="E88" s="463"/>
      <c r="F88" s="463"/>
    </row>
    <row r="89" spans="2:6">
      <c r="B89" s="463"/>
      <c r="C89" s="463"/>
      <c r="E89" s="463"/>
      <c r="F89" s="463"/>
    </row>
    <row r="90" spans="2:6">
      <c r="B90" s="463"/>
      <c r="C90" s="463"/>
      <c r="E90" s="463"/>
      <c r="F90" s="463"/>
    </row>
    <row r="91" spans="2:6">
      <c r="B91" s="463"/>
      <c r="C91" s="463"/>
      <c r="E91" s="463"/>
      <c r="F91" s="463"/>
    </row>
    <row r="92" spans="2:6">
      <c r="B92" s="463"/>
      <c r="C92" s="463"/>
      <c r="E92" s="463"/>
      <c r="F92" s="463"/>
    </row>
    <row r="93" spans="2:6">
      <c r="B93" s="463"/>
      <c r="C93" s="463"/>
    </row>
    <row r="94" spans="2:6">
      <c r="B94" s="463"/>
      <c r="C94" s="463"/>
      <c r="E94" s="463"/>
      <c r="F94" s="463"/>
    </row>
    <row r="97" spans="6:6">
      <c r="F97" s="463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4" orientation="portrait" horizontalDpi="4294967294" verticalDpi="429496729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G56"/>
  <sheetViews>
    <sheetView zoomScale="87" zoomScaleNormal="87" workbookViewId="0">
      <selection activeCell="A4" sqref="A4:E4"/>
    </sheetView>
  </sheetViews>
  <sheetFormatPr defaultRowHeight="15"/>
  <cols>
    <col min="1" max="1" width="36.77734375" style="464" customWidth="1"/>
    <col min="2" max="3" width="20" style="464" customWidth="1"/>
    <col min="4" max="4" width="16.109375" style="464" customWidth="1"/>
    <col min="5" max="5" width="12.21875" style="464" customWidth="1"/>
    <col min="6" max="6" width="8.88671875" style="464"/>
    <col min="7" max="7" width="11" style="464" customWidth="1"/>
    <col min="8" max="16384" width="8.88671875" style="464"/>
  </cols>
  <sheetData>
    <row r="1" spans="1:7" ht="15.75">
      <c r="A1" s="540" t="s">
        <v>42</v>
      </c>
      <c r="B1" s="541"/>
      <c r="C1" s="541"/>
      <c r="D1" s="541"/>
      <c r="E1" s="541"/>
    </row>
    <row r="2" spans="1:7" ht="15.75">
      <c r="A2" s="542" t="s">
        <v>351</v>
      </c>
      <c r="B2" s="541"/>
      <c r="C2" s="541"/>
      <c r="D2" s="541"/>
      <c r="E2" s="541"/>
    </row>
    <row r="3" spans="1:7" ht="15.75">
      <c r="A3" s="542" t="s">
        <v>352</v>
      </c>
      <c r="B3" s="541"/>
      <c r="C3" s="541"/>
      <c r="D3" s="541"/>
      <c r="E3" s="541"/>
    </row>
    <row r="4" spans="1:7" ht="15.75">
      <c r="A4" s="543" t="s">
        <v>353</v>
      </c>
      <c r="B4" s="543"/>
      <c r="C4" s="543"/>
      <c r="D4" s="543"/>
      <c r="E4" s="543"/>
    </row>
    <row r="5" spans="1:7">
      <c r="A5" s="465"/>
      <c r="B5" s="466"/>
      <c r="C5" s="466"/>
      <c r="D5" s="466"/>
      <c r="E5" s="467" t="s">
        <v>354</v>
      </c>
    </row>
    <row r="6" spans="1:7">
      <c r="A6" s="468" t="s">
        <v>355</v>
      </c>
      <c r="B6" s="469" t="s">
        <v>356</v>
      </c>
      <c r="C6" s="469" t="s">
        <v>237</v>
      </c>
      <c r="D6" s="468" t="s">
        <v>357</v>
      </c>
      <c r="E6" s="468" t="s">
        <v>48</v>
      </c>
    </row>
    <row r="7" spans="1:7">
      <c r="A7" s="470" t="s">
        <v>358</v>
      </c>
      <c r="B7" s="471"/>
      <c r="C7" s="471"/>
      <c r="D7" s="471"/>
      <c r="E7" s="471"/>
    </row>
    <row r="8" spans="1:7">
      <c r="A8" s="472" t="s">
        <v>359</v>
      </c>
      <c r="B8" s="473"/>
      <c r="C8" s="473"/>
      <c r="D8" s="473"/>
      <c r="E8" s="473"/>
    </row>
    <row r="9" spans="1:7">
      <c r="A9" s="472" t="s">
        <v>360</v>
      </c>
      <c r="B9" s="474">
        <v>27960044.02</v>
      </c>
      <c r="C9" s="475">
        <v>28443553.09</v>
      </c>
      <c r="D9" s="474">
        <v>483509.0700000003</v>
      </c>
      <c r="E9" s="476">
        <v>1.7292857967396016E-2</v>
      </c>
      <c r="G9" s="477"/>
    </row>
    <row r="10" spans="1:7">
      <c r="A10" s="472" t="s">
        <v>361</v>
      </c>
      <c r="B10" s="474">
        <v>1035911.1</v>
      </c>
      <c r="C10" s="475">
        <v>1026019.57</v>
      </c>
      <c r="D10" s="474">
        <v>-9891.5300000000279</v>
      </c>
      <c r="E10" s="476">
        <v>-9.5486282558416725E-3</v>
      </c>
      <c r="G10" s="477"/>
    </row>
    <row r="11" spans="1:7">
      <c r="A11" s="472" t="s">
        <v>362</v>
      </c>
      <c r="B11" s="474">
        <v>5120545.28</v>
      </c>
      <c r="C11" s="475">
        <v>5410381.0999999996</v>
      </c>
      <c r="D11" s="474">
        <v>289835.81999999937</v>
      </c>
      <c r="E11" s="476">
        <v>5.6602530424259688E-2</v>
      </c>
      <c r="G11" s="477"/>
    </row>
    <row r="12" spans="1:7">
      <c r="A12" s="472" t="s">
        <v>363</v>
      </c>
      <c r="B12" s="474">
        <v>2862020.75</v>
      </c>
      <c r="C12" s="475">
        <v>2847954.15</v>
      </c>
      <c r="D12" s="474">
        <v>-14066.600000000093</v>
      </c>
      <c r="E12" s="476">
        <v>-4.9149189431977715E-3</v>
      </c>
      <c r="G12" s="477"/>
    </row>
    <row r="13" spans="1:7">
      <c r="A13" s="472" t="s">
        <v>364</v>
      </c>
      <c r="B13" s="474">
        <v>726355.13</v>
      </c>
      <c r="C13" s="475">
        <v>667591.93000000005</v>
      </c>
      <c r="D13" s="474">
        <v>-58763.199999999953</v>
      </c>
      <c r="E13" s="476">
        <v>-8.090147308521102E-2</v>
      </c>
      <c r="G13" s="477"/>
    </row>
    <row r="14" spans="1:7" ht="15.75">
      <c r="A14" s="478" t="s">
        <v>365</v>
      </c>
      <c r="B14" s="479">
        <v>37704876.280000001</v>
      </c>
      <c r="C14" s="480">
        <v>38395499.839999996</v>
      </c>
      <c r="D14" s="481">
        <v>690623.55999999493</v>
      </c>
      <c r="E14" s="482">
        <v>1.8316558178612195E-2</v>
      </c>
      <c r="G14" s="477"/>
    </row>
    <row r="15" spans="1:7">
      <c r="A15" s="483" t="s">
        <v>366</v>
      </c>
      <c r="B15" s="484"/>
      <c r="C15" s="484"/>
      <c r="D15" s="485"/>
      <c r="E15" s="486"/>
      <c r="G15" s="477"/>
    </row>
    <row r="16" spans="1:7">
      <c r="A16" s="487" t="s">
        <v>367</v>
      </c>
      <c r="B16" s="488">
        <v>73697124.189999998</v>
      </c>
      <c r="C16" s="475">
        <v>71477569.730000004</v>
      </c>
      <c r="D16" s="474">
        <v>-2219554.4599999934</v>
      </c>
      <c r="E16" s="476">
        <v>-3.0117246560092584E-2</v>
      </c>
      <c r="G16" s="477"/>
    </row>
    <row r="17" spans="1:7">
      <c r="A17" s="487" t="s">
        <v>368</v>
      </c>
      <c r="B17" s="488">
        <v>3952952.53</v>
      </c>
      <c r="C17" s="475">
        <v>3337598.1</v>
      </c>
      <c r="D17" s="474">
        <v>-615354.4299999997</v>
      </c>
      <c r="E17" s="476">
        <v>-0.15566957238416412</v>
      </c>
      <c r="G17" s="477"/>
    </row>
    <row r="18" spans="1:7">
      <c r="A18" s="487" t="s">
        <v>369</v>
      </c>
      <c r="B18" s="488">
        <v>27736729.379999999</v>
      </c>
      <c r="C18" s="475">
        <v>27674260.859999999</v>
      </c>
      <c r="D18" s="474">
        <v>-62468.519999999553</v>
      </c>
      <c r="E18" s="476">
        <v>-2.2521948836925041E-3</v>
      </c>
      <c r="G18" s="477"/>
    </row>
    <row r="19" spans="1:7" ht="15.75">
      <c r="A19" s="489" t="s">
        <v>365</v>
      </c>
      <c r="B19" s="490">
        <v>105386806.09999999</v>
      </c>
      <c r="C19" s="480">
        <v>102489428.69</v>
      </c>
      <c r="D19" s="481">
        <v>-2897377.4099999964</v>
      </c>
      <c r="E19" s="482">
        <v>-2.749279076975459E-2</v>
      </c>
      <c r="G19" s="477"/>
    </row>
    <row r="20" spans="1:7">
      <c r="A20" s="483" t="s">
        <v>370</v>
      </c>
      <c r="B20" s="484"/>
      <c r="C20" s="484"/>
      <c r="D20" s="484"/>
      <c r="E20" s="486"/>
      <c r="G20" s="477"/>
    </row>
    <row r="21" spans="1:7">
      <c r="A21" s="487" t="s">
        <v>371</v>
      </c>
      <c r="B21" s="488">
        <v>57856462.109999999</v>
      </c>
      <c r="C21" s="475">
        <v>58325937.380000003</v>
      </c>
      <c r="D21" s="474">
        <v>469475.27000000328</v>
      </c>
      <c r="E21" s="476">
        <v>8.1144828577214105E-3</v>
      </c>
      <c r="G21" s="477"/>
    </row>
    <row r="22" spans="1:7">
      <c r="A22" s="487" t="s">
        <v>372</v>
      </c>
      <c r="B22" s="488">
        <v>195949.2</v>
      </c>
      <c r="C22" s="475">
        <v>230304.65</v>
      </c>
      <c r="D22" s="474">
        <v>34355.449999999983</v>
      </c>
      <c r="E22" s="476">
        <v>0.17532835040918759</v>
      </c>
      <c r="G22" s="477"/>
    </row>
    <row r="23" spans="1:7">
      <c r="A23" s="487" t="s">
        <v>373</v>
      </c>
      <c r="B23" s="488">
        <v>152680.62</v>
      </c>
      <c r="C23" s="475">
        <v>183181.4</v>
      </c>
      <c r="D23" s="474">
        <v>30500.78</v>
      </c>
      <c r="E23" s="476">
        <v>0.19976851024052691</v>
      </c>
      <c r="G23" s="477"/>
    </row>
    <row r="24" spans="1:7">
      <c r="A24" s="487" t="s">
        <v>374</v>
      </c>
      <c r="B24" s="488">
        <v>290552.06</v>
      </c>
      <c r="C24" s="475">
        <v>289276.21000000002</v>
      </c>
      <c r="D24" s="474">
        <v>-1275.8499999999767</v>
      </c>
      <c r="E24" s="476">
        <v>-4.391123573517175E-3</v>
      </c>
      <c r="G24" s="477"/>
    </row>
    <row r="25" spans="1:7">
      <c r="A25" s="487" t="s">
        <v>375</v>
      </c>
      <c r="B25" s="488">
        <v>9399.33</v>
      </c>
      <c r="C25" s="477">
        <v>7374.96</v>
      </c>
      <c r="D25" s="474">
        <v>-2024.37</v>
      </c>
      <c r="E25" s="476">
        <v>-0.21537386175397608</v>
      </c>
      <c r="G25" s="477"/>
    </row>
    <row r="26" spans="1:7">
      <c r="A26" s="487" t="s">
        <v>376</v>
      </c>
      <c r="B26" s="488">
        <v>934506.28</v>
      </c>
      <c r="C26" s="475">
        <v>951474.27</v>
      </c>
      <c r="D26" s="474">
        <v>16967.989999999991</v>
      </c>
      <c r="E26" s="476">
        <v>1.8157170650581384E-2</v>
      </c>
      <c r="G26" s="477"/>
    </row>
    <row r="27" spans="1:7">
      <c r="A27" s="487" t="s">
        <v>377</v>
      </c>
      <c r="B27" s="488">
        <v>2713238.53</v>
      </c>
      <c r="C27" s="475">
        <v>2872683.99</v>
      </c>
      <c r="D27" s="474">
        <v>159445.46000000043</v>
      </c>
      <c r="E27" s="476">
        <v>5.8765736309958877E-2</v>
      </c>
      <c r="G27" s="477"/>
    </row>
    <row r="28" spans="1:7" ht="15.75">
      <c r="A28" s="489" t="s">
        <v>365</v>
      </c>
      <c r="B28" s="490">
        <v>62152788.130000003</v>
      </c>
      <c r="C28" s="480">
        <v>62860232.860000007</v>
      </c>
      <c r="D28" s="481">
        <v>707444.73000000417</v>
      </c>
      <c r="E28" s="491">
        <v>1.1382349067274323E-2</v>
      </c>
      <c r="G28" s="477"/>
    </row>
    <row r="29" spans="1:7">
      <c r="A29" s="483" t="s">
        <v>378</v>
      </c>
      <c r="B29" s="484"/>
      <c r="C29" s="484"/>
      <c r="D29" s="484"/>
      <c r="E29" s="492"/>
      <c r="G29" s="477"/>
    </row>
    <row r="30" spans="1:7">
      <c r="A30" s="487" t="s">
        <v>379</v>
      </c>
      <c r="B30" s="488">
        <v>58926705.93</v>
      </c>
      <c r="C30" s="475">
        <v>61627801.399999999</v>
      </c>
      <c r="D30" s="474">
        <v>2701095.4699999988</v>
      </c>
      <c r="E30" s="476">
        <v>4.5838222710237263E-2</v>
      </c>
      <c r="G30" s="477"/>
    </row>
    <row r="31" spans="1:7">
      <c r="A31" s="487" t="s">
        <v>380</v>
      </c>
      <c r="B31" s="488">
        <v>13733072.130000001</v>
      </c>
      <c r="C31" s="475">
        <v>14964781.76</v>
      </c>
      <c r="D31" s="474">
        <v>1231709.629999999</v>
      </c>
      <c r="E31" s="476">
        <v>8.9689300277489975E-2</v>
      </c>
      <c r="G31" s="477"/>
    </row>
    <row r="32" spans="1:7">
      <c r="A32" s="487" t="s">
        <v>381</v>
      </c>
      <c r="B32" s="488">
        <v>8464705.1099999994</v>
      </c>
      <c r="C32" s="475">
        <v>8600577.75</v>
      </c>
      <c r="D32" s="474">
        <v>135872.6400000006</v>
      </c>
      <c r="E32" s="476">
        <v>1.6051668455583163E-2</v>
      </c>
      <c r="G32" s="477"/>
    </row>
    <row r="33" spans="1:7">
      <c r="A33" s="487" t="s">
        <v>382</v>
      </c>
      <c r="B33" s="488">
        <v>12007671.529999999</v>
      </c>
      <c r="C33" s="475">
        <v>13659169.960000001</v>
      </c>
      <c r="D33" s="474">
        <v>1651498.4300000016</v>
      </c>
      <c r="E33" s="476">
        <v>0.13753694260156046</v>
      </c>
      <c r="G33" s="477"/>
    </row>
    <row r="34" spans="1:7">
      <c r="A34" s="487" t="s">
        <v>383</v>
      </c>
      <c r="B34" s="488">
        <v>194956.91</v>
      </c>
      <c r="C34" s="475">
        <v>243747.57</v>
      </c>
      <c r="D34" s="474">
        <v>48790.66</v>
      </c>
      <c r="E34" s="476">
        <v>0.25026381470654208</v>
      </c>
      <c r="G34" s="477"/>
    </row>
    <row r="35" spans="1:7">
      <c r="A35" s="487" t="s">
        <v>384</v>
      </c>
      <c r="B35" s="488">
        <v>522965.4</v>
      </c>
      <c r="C35" s="475">
        <v>611396.71</v>
      </c>
      <c r="D35" s="474">
        <v>88431.309999999939</v>
      </c>
      <c r="E35" s="476">
        <v>0.16909590959554865</v>
      </c>
      <c r="G35" s="477"/>
    </row>
    <row r="36" spans="1:7">
      <c r="A36" s="487" t="s">
        <v>385</v>
      </c>
      <c r="B36" s="488">
        <v>5028441.9800000004</v>
      </c>
      <c r="C36" s="475">
        <v>4446132.84</v>
      </c>
      <c r="D36" s="474">
        <v>-582309.1400000006</v>
      </c>
      <c r="E36" s="476">
        <v>-0.11580309414249233</v>
      </c>
      <c r="G36" s="477"/>
    </row>
    <row r="37" spans="1:7" ht="15.75">
      <c r="A37" s="489" t="s">
        <v>365</v>
      </c>
      <c r="B37" s="490">
        <v>98878518.99000001</v>
      </c>
      <c r="C37" s="480">
        <v>104153607.98999999</v>
      </c>
      <c r="D37" s="481">
        <v>5275088.9999999851</v>
      </c>
      <c r="E37" s="482">
        <v>5.3349191046575817E-2</v>
      </c>
      <c r="G37" s="477"/>
    </row>
    <row r="38" spans="1:7">
      <c r="A38" s="483" t="s">
        <v>386</v>
      </c>
      <c r="B38" s="484"/>
      <c r="C38" s="484"/>
      <c r="D38" s="484"/>
      <c r="E38" s="486"/>
      <c r="G38" s="477"/>
    </row>
    <row r="39" spans="1:7">
      <c r="A39" s="487" t="s">
        <v>387</v>
      </c>
      <c r="B39" s="488">
        <v>1318560.31</v>
      </c>
      <c r="C39" s="475">
        <v>1509098.64</v>
      </c>
      <c r="D39" s="474">
        <v>190538.32999999984</v>
      </c>
      <c r="E39" s="476">
        <v>0.14450482739010992</v>
      </c>
      <c r="G39" s="477"/>
    </row>
    <row r="40" spans="1:7">
      <c r="A40" s="487" t="s">
        <v>388</v>
      </c>
      <c r="B40" s="488">
        <v>4741499.1500000004</v>
      </c>
      <c r="C40" s="475">
        <v>5233500.17</v>
      </c>
      <c r="D40" s="474">
        <v>492001.01999999955</v>
      </c>
      <c r="E40" s="476">
        <v>0.10376486516927869</v>
      </c>
      <c r="G40" s="477"/>
    </row>
    <row r="41" spans="1:7">
      <c r="A41" s="487" t="s">
        <v>389</v>
      </c>
      <c r="B41" s="488">
        <v>2009361.64</v>
      </c>
      <c r="C41" s="477">
        <v>1791074.87</v>
      </c>
      <c r="D41" s="474">
        <v>-218286.76999999979</v>
      </c>
      <c r="E41" s="476">
        <v>-0.10863488465918947</v>
      </c>
      <c r="G41" s="477"/>
    </row>
    <row r="42" spans="1:7">
      <c r="A42" s="487" t="s">
        <v>390</v>
      </c>
      <c r="B42" s="488">
        <v>1234700.25</v>
      </c>
      <c r="C42" s="475">
        <v>1038621.2</v>
      </c>
      <c r="D42" s="474">
        <v>-196079.05000000005</v>
      </c>
      <c r="E42" s="476">
        <v>-0.1588070059919402</v>
      </c>
      <c r="G42" s="477"/>
    </row>
    <row r="43" spans="1:7">
      <c r="A43" s="487" t="s">
        <v>391</v>
      </c>
      <c r="B43" s="488">
        <v>14748955.52</v>
      </c>
      <c r="C43" s="475">
        <v>15920783.85</v>
      </c>
      <c r="D43" s="474">
        <v>1171828.33</v>
      </c>
      <c r="E43" s="476">
        <v>7.9451614618470293E-2</v>
      </c>
      <c r="G43" s="477"/>
    </row>
    <row r="44" spans="1:7">
      <c r="A44" s="487" t="s">
        <v>392</v>
      </c>
      <c r="B44" s="488">
        <v>3996993.16</v>
      </c>
      <c r="C44" s="475">
        <v>4331204.43</v>
      </c>
      <c r="D44" s="474">
        <v>334211.26999999955</v>
      </c>
      <c r="E44" s="476">
        <v>8.3615672236977148E-2</v>
      </c>
      <c r="G44" s="477"/>
    </row>
    <row r="45" spans="1:7">
      <c r="A45" s="487" t="s">
        <v>393</v>
      </c>
      <c r="B45" s="488">
        <v>3958850.64</v>
      </c>
      <c r="C45" s="475">
        <v>4292511.96</v>
      </c>
      <c r="D45" s="474">
        <v>333661.31999999983</v>
      </c>
      <c r="E45" s="476">
        <v>8.4282371410708185E-2</v>
      </c>
      <c r="G45" s="477"/>
    </row>
    <row r="46" spans="1:7" ht="15.75">
      <c r="A46" s="489" t="s">
        <v>365</v>
      </c>
      <c r="B46" s="490">
        <v>32008920.670000002</v>
      </c>
      <c r="C46" s="480">
        <v>34116795.119999997</v>
      </c>
      <c r="D46" s="481">
        <v>2107874.4499999955</v>
      </c>
      <c r="E46" s="482">
        <v>6.5852718738360239E-2</v>
      </c>
      <c r="G46" s="477"/>
    </row>
    <row r="47" spans="1:7">
      <c r="A47" s="483" t="s">
        <v>394</v>
      </c>
      <c r="B47" s="484"/>
      <c r="C47" s="484"/>
      <c r="D47" s="484"/>
      <c r="E47" s="486"/>
      <c r="G47" s="477"/>
    </row>
    <row r="48" spans="1:7">
      <c r="A48" s="487" t="s">
        <v>395</v>
      </c>
      <c r="B48" s="488">
        <v>7522471.71</v>
      </c>
      <c r="C48" s="475">
        <v>8087764.9699999997</v>
      </c>
      <c r="D48" s="474">
        <v>565293.25999999978</v>
      </c>
      <c r="E48" s="476">
        <v>7.5147276293312873E-2</v>
      </c>
      <c r="G48" s="477"/>
    </row>
    <row r="49" spans="1:7">
      <c r="A49" s="487" t="s">
        <v>396</v>
      </c>
      <c r="B49" s="488">
        <v>4980461.7300000004</v>
      </c>
      <c r="C49" s="475">
        <v>5341827.96</v>
      </c>
      <c r="D49" s="474">
        <v>361366.22999999952</v>
      </c>
      <c r="E49" s="476">
        <v>7.2556772763315555E-2</v>
      </c>
      <c r="G49" s="477"/>
    </row>
    <row r="50" spans="1:7">
      <c r="A50" s="487" t="s">
        <v>397</v>
      </c>
      <c r="B50" s="488">
        <v>962097.88</v>
      </c>
      <c r="C50" s="475">
        <v>737092.36</v>
      </c>
      <c r="D50" s="474">
        <v>-225005.52000000002</v>
      </c>
      <c r="E50" s="476">
        <v>-0.23386967654476074</v>
      </c>
      <c r="G50" s="477"/>
    </row>
    <row r="51" spans="1:7">
      <c r="A51" s="487" t="s">
        <v>398</v>
      </c>
      <c r="B51" s="488">
        <v>19776274.120000001</v>
      </c>
      <c r="C51" s="475">
        <v>19894096.379999999</v>
      </c>
      <c r="D51" s="474">
        <v>117822.25999999791</v>
      </c>
      <c r="E51" s="476">
        <v>5.9577582351997612E-3</v>
      </c>
      <c r="G51" s="477"/>
    </row>
    <row r="52" spans="1:7" ht="15.75">
      <c r="A52" s="489" t="s">
        <v>365</v>
      </c>
      <c r="B52" s="490">
        <v>33241305.440000005</v>
      </c>
      <c r="C52" s="480">
        <v>34060781.670000002</v>
      </c>
      <c r="D52" s="481">
        <v>819476.22999999672</v>
      </c>
      <c r="E52" s="482">
        <v>2.4652348009591183E-2</v>
      </c>
      <c r="G52" s="477"/>
    </row>
    <row r="53" spans="1:7">
      <c r="A53" s="483" t="s">
        <v>399</v>
      </c>
      <c r="B53" s="484"/>
      <c r="C53" s="484"/>
      <c r="D53" s="484"/>
      <c r="E53" s="486"/>
      <c r="G53" s="477"/>
    </row>
    <row r="54" spans="1:7">
      <c r="A54" s="487" t="s">
        <v>400</v>
      </c>
      <c r="B54" s="488">
        <v>70479741.299999997</v>
      </c>
      <c r="C54" s="493">
        <v>79308515.540000007</v>
      </c>
      <c r="D54" s="474">
        <v>8828774.2400000095</v>
      </c>
      <c r="E54" s="476">
        <v>0.12526683664203531</v>
      </c>
      <c r="G54" s="477"/>
    </row>
    <row r="55" spans="1:7">
      <c r="A55" s="487" t="s">
        <v>401</v>
      </c>
      <c r="B55" s="488">
        <v>1329927.6299999999</v>
      </c>
      <c r="C55" s="493">
        <v>1948337.82</v>
      </c>
      <c r="D55" s="474">
        <v>618410.19000000018</v>
      </c>
      <c r="E55" s="476">
        <v>0.4649953697104558</v>
      </c>
      <c r="G55" s="477"/>
    </row>
    <row r="56" spans="1:7" ht="15.75">
      <c r="A56" s="494" t="s">
        <v>365</v>
      </c>
      <c r="B56" s="490">
        <v>71809668.929999992</v>
      </c>
      <c r="C56" s="495">
        <v>81256853.359999999</v>
      </c>
      <c r="D56" s="479">
        <v>9447184.4300000072</v>
      </c>
      <c r="E56" s="491">
        <v>0.13155866850199679</v>
      </c>
      <c r="G56" s="477"/>
    </row>
  </sheetData>
  <mergeCells count="4">
    <mergeCell ref="A1:E1"/>
    <mergeCell ref="A2:E2"/>
    <mergeCell ref="A3:E3"/>
    <mergeCell ref="A4:E4"/>
  </mergeCells>
  <printOptions horizontalCentered="1"/>
  <pageMargins left="0.25" right="0.25" top="0.55000000000000004" bottom="0.49" header="0.3" footer="0.3"/>
  <pageSetup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G69"/>
  <sheetViews>
    <sheetView zoomScale="87" zoomScaleNormal="87" workbookViewId="0">
      <selection activeCell="A9" sqref="A9"/>
    </sheetView>
  </sheetViews>
  <sheetFormatPr defaultRowHeight="15"/>
  <cols>
    <col min="1" max="1" width="36.77734375" style="464" customWidth="1"/>
    <col min="2" max="3" width="20" style="464" customWidth="1"/>
    <col min="4" max="4" width="16.109375" style="464" customWidth="1"/>
    <col min="5" max="5" width="12.21875" style="464" customWidth="1"/>
    <col min="6" max="6" width="8.88671875" style="464"/>
    <col min="7" max="7" width="11.109375" style="464" bestFit="1" customWidth="1"/>
    <col min="8" max="16384" width="8.88671875" style="464"/>
  </cols>
  <sheetData>
    <row r="1" spans="1:5" ht="15.75">
      <c r="A1" s="540" t="s">
        <v>42</v>
      </c>
      <c r="B1" s="541"/>
      <c r="C1" s="541"/>
      <c r="D1" s="541"/>
      <c r="E1" s="541"/>
    </row>
    <row r="2" spans="1:5" ht="15.75">
      <c r="A2" s="542" t="s">
        <v>351</v>
      </c>
      <c r="B2" s="541"/>
      <c r="C2" s="541"/>
      <c r="D2" s="541"/>
      <c r="E2" s="541"/>
    </row>
    <row r="3" spans="1:5" ht="15.75">
      <c r="A3" s="542" t="s">
        <v>352</v>
      </c>
      <c r="B3" s="541"/>
      <c r="C3" s="541"/>
      <c r="D3" s="541"/>
      <c r="E3" s="541"/>
    </row>
    <row r="4" spans="1:5" ht="15.75">
      <c r="A4" s="543" t="s">
        <v>353</v>
      </c>
      <c r="B4" s="543"/>
      <c r="C4" s="543"/>
      <c r="D4" s="543"/>
      <c r="E4" s="543"/>
    </row>
    <row r="5" spans="1:5">
      <c r="A5" s="496"/>
      <c r="B5" s="466"/>
      <c r="C5" s="497"/>
      <c r="D5" s="466"/>
      <c r="E5" s="467" t="s">
        <v>402</v>
      </c>
    </row>
    <row r="6" spans="1:5">
      <c r="A6" s="498" t="s">
        <v>355</v>
      </c>
      <c r="B6" s="499" t="s">
        <v>356</v>
      </c>
      <c r="C6" s="500" t="s">
        <v>237</v>
      </c>
      <c r="D6" s="468" t="s">
        <v>357</v>
      </c>
      <c r="E6" s="468" t="s">
        <v>48</v>
      </c>
    </row>
    <row r="7" spans="1:5">
      <c r="A7" s="483" t="s">
        <v>403</v>
      </c>
      <c r="B7" s="501"/>
      <c r="C7" s="484"/>
      <c r="D7" s="484"/>
      <c r="E7" s="471"/>
    </row>
    <row r="8" spans="1:5">
      <c r="A8" s="487" t="s">
        <v>404</v>
      </c>
      <c r="B8" s="502">
        <v>6733979.4199999999</v>
      </c>
      <c r="C8" s="503">
        <v>6703145.3700000001</v>
      </c>
      <c r="D8" s="474">
        <v>-30834.049999999814</v>
      </c>
      <c r="E8" s="476">
        <v>-4.5788749975122162E-3</v>
      </c>
    </row>
    <row r="9" spans="1:5">
      <c r="A9" s="487" t="s">
        <v>405</v>
      </c>
      <c r="B9" s="502">
        <v>7017934.9699999997</v>
      </c>
      <c r="C9" s="503">
        <v>7872038.8799999999</v>
      </c>
      <c r="D9" s="474">
        <v>854103.91000000015</v>
      </c>
      <c r="E9" s="476">
        <v>0.12170302427296505</v>
      </c>
    </row>
    <row r="10" spans="1:5">
      <c r="A10" s="487" t="s">
        <v>406</v>
      </c>
      <c r="B10" s="502">
        <v>1493311.29</v>
      </c>
      <c r="C10" s="503">
        <v>1495071.68</v>
      </c>
      <c r="D10" s="474">
        <v>1760.3899999998976</v>
      </c>
      <c r="E10" s="476">
        <v>1.1788499904798132E-3</v>
      </c>
    </row>
    <row r="11" spans="1:5">
      <c r="A11" s="487" t="s">
        <v>407</v>
      </c>
      <c r="B11" s="502">
        <v>9973279.6099999994</v>
      </c>
      <c r="C11" s="503">
        <v>9624859.5099999998</v>
      </c>
      <c r="D11" s="474">
        <v>-348420.09999999963</v>
      </c>
      <c r="E11" s="476">
        <v>-3.4935358640767085E-2</v>
      </c>
    </row>
    <row r="12" spans="1:5">
      <c r="A12" s="487" t="s">
        <v>408</v>
      </c>
      <c r="B12" s="502">
        <v>1908735.26</v>
      </c>
      <c r="C12" s="503">
        <v>1993688.37</v>
      </c>
      <c r="D12" s="474">
        <v>84953.110000000102</v>
      </c>
      <c r="E12" s="476">
        <v>4.4507539510743939E-2</v>
      </c>
    </row>
    <row r="13" spans="1:5">
      <c r="A13" s="487" t="s">
        <v>409</v>
      </c>
      <c r="B13" s="502">
        <v>1608360.66</v>
      </c>
      <c r="C13" s="503">
        <v>1632082.46</v>
      </c>
      <c r="D13" s="474">
        <v>23721.800000000047</v>
      </c>
      <c r="E13" s="476">
        <v>1.4749055103101096E-2</v>
      </c>
    </row>
    <row r="14" spans="1:5">
      <c r="A14" s="487" t="s">
        <v>410</v>
      </c>
      <c r="B14" s="502">
        <v>5667040.5899999999</v>
      </c>
      <c r="C14" s="503">
        <v>5286694.88</v>
      </c>
      <c r="D14" s="474">
        <v>-380345.70999999996</v>
      </c>
      <c r="E14" s="476">
        <v>-6.7115402467939608E-2</v>
      </c>
    </row>
    <row r="15" spans="1:5">
      <c r="A15" s="487" t="s">
        <v>411</v>
      </c>
      <c r="B15" s="502">
        <v>3220124.02</v>
      </c>
      <c r="C15" s="503">
        <v>1725188.88</v>
      </c>
      <c r="D15" s="474">
        <v>-1494935.1400000001</v>
      </c>
      <c r="E15" s="476">
        <v>-0.46424769068366506</v>
      </c>
    </row>
    <row r="16" spans="1:5">
      <c r="A16" s="487" t="s">
        <v>412</v>
      </c>
      <c r="B16" s="502">
        <v>3015286.42</v>
      </c>
      <c r="C16" s="503">
        <v>3336507.66</v>
      </c>
      <c r="D16" s="474">
        <v>321221.24000000022</v>
      </c>
      <c r="E16" s="476">
        <v>0.10653092119852423</v>
      </c>
    </row>
    <row r="17" spans="1:7">
      <c r="A17" s="487" t="s">
        <v>413</v>
      </c>
      <c r="B17" s="502">
        <v>708032.88</v>
      </c>
      <c r="C17" s="503">
        <v>694201.78</v>
      </c>
      <c r="D17" s="474">
        <v>-13831.099999999977</v>
      </c>
      <c r="E17" s="476">
        <v>-1.9534544779897758E-2</v>
      </c>
    </row>
    <row r="18" spans="1:7">
      <c r="A18" s="487" t="s">
        <v>414</v>
      </c>
      <c r="B18" s="502">
        <v>422212.46</v>
      </c>
      <c r="C18" s="503">
        <v>423496.87</v>
      </c>
      <c r="D18" s="474">
        <v>1284.4099999999744</v>
      </c>
      <c r="E18" s="476">
        <v>3.0420940206264267E-3</v>
      </c>
    </row>
    <row r="19" spans="1:7">
      <c r="A19" s="487" t="s">
        <v>415</v>
      </c>
      <c r="B19" s="502">
        <v>19068773.010000002</v>
      </c>
      <c r="C19" s="503">
        <v>21916741.710000001</v>
      </c>
      <c r="D19" s="474">
        <v>2847968.6999999993</v>
      </c>
      <c r="E19" s="476">
        <v>0.14935248841162849</v>
      </c>
    </row>
    <row r="20" spans="1:7">
      <c r="A20" s="487" t="s">
        <v>416</v>
      </c>
      <c r="B20" s="502">
        <v>719532.93</v>
      </c>
      <c r="C20" s="503">
        <v>727363.97</v>
      </c>
      <c r="D20" s="474">
        <v>7831.0399999999208</v>
      </c>
      <c r="E20" s="476">
        <v>1.0883504664616142E-2</v>
      </c>
    </row>
    <row r="21" spans="1:7">
      <c r="A21" s="487" t="s">
        <v>417</v>
      </c>
      <c r="B21" s="502">
        <v>3819949.2</v>
      </c>
      <c r="C21" s="503">
        <v>5002846.28</v>
      </c>
      <c r="D21" s="474">
        <v>1182897.08</v>
      </c>
      <c r="E21" s="476">
        <v>0.30966303949801216</v>
      </c>
    </row>
    <row r="22" spans="1:7">
      <c r="A22" s="487" t="s">
        <v>418</v>
      </c>
      <c r="B22" s="502">
        <v>1076430.6299999999</v>
      </c>
      <c r="C22" s="503">
        <v>1184907.3899999999</v>
      </c>
      <c r="D22" s="474">
        <v>108476.76000000001</v>
      </c>
      <c r="E22" s="476">
        <v>0.10077450137218784</v>
      </c>
    </row>
    <row r="23" spans="1:7">
      <c r="A23" s="487" t="s">
        <v>419</v>
      </c>
      <c r="B23" s="502">
        <v>543457.16</v>
      </c>
      <c r="C23" s="503">
        <v>562569.35</v>
      </c>
      <c r="D23" s="474">
        <v>19112.189999999944</v>
      </c>
      <c r="E23" s="476">
        <v>3.5167795010741867E-2</v>
      </c>
    </row>
    <row r="24" spans="1:7">
      <c r="A24" s="487" t="s">
        <v>420</v>
      </c>
      <c r="B24" s="502">
        <v>1343053.29</v>
      </c>
      <c r="C24" s="503">
        <v>1478577.78</v>
      </c>
      <c r="D24" s="474">
        <v>135524.49</v>
      </c>
      <c r="E24" s="476">
        <v>0.10090775325824933</v>
      </c>
    </row>
    <row r="25" spans="1:7">
      <c r="A25" s="487" t="s">
        <v>421</v>
      </c>
      <c r="B25" s="502">
        <v>91681.53</v>
      </c>
      <c r="C25" s="503">
        <v>103903.18</v>
      </c>
      <c r="D25" s="474">
        <v>12221.649999999994</v>
      </c>
      <c r="E25" s="476">
        <v>0.13330547603208623</v>
      </c>
    </row>
    <row r="26" spans="1:7">
      <c r="A26" s="487" t="s">
        <v>422</v>
      </c>
      <c r="B26" s="502">
        <v>305974.96000000002</v>
      </c>
      <c r="C26" s="503">
        <v>232670.82</v>
      </c>
      <c r="D26" s="474">
        <v>-73304.140000000014</v>
      </c>
      <c r="E26" s="476">
        <v>-0.23957561756033896</v>
      </c>
    </row>
    <row r="27" spans="1:7">
      <c r="A27" s="487" t="s">
        <v>423</v>
      </c>
      <c r="B27" s="502">
        <v>32465997.030000001</v>
      </c>
      <c r="C27" s="503">
        <v>33514394.129999999</v>
      </c>
      <c r="D27" s="474">
        <v>1048397.0999999978</v>
      </c>
      <c r="E27" s="476">
        <v>3.2292157823806643E-2</v>
      </c>
    </row>
    <row r="28" spans="1:7" ht="15.75">
      <c r="A28" s="489" t="s">
        <v>365</v>
      </c>
      <c r="B28" s="504">
        <v>101203147.31999999</v>
      </c>
      <c r="C28" s="505">
        <v>105510950.95</v>
      </c>
      <c r="D28" s="479">
        <v>4307803.6300000101</v>
      </c>
      <c r="E28" s="482">
        <v>4.2565905745785955E-2</v>
      </c>
      <c r="G28" s="477"/>
    </row>
    <row r="29" spans="1:7" ht="15.75">
      <c r="A29" s="506" t="s">
        <v>424</v>
      </c>
      <c r="B29" s="507">
        <v>542386031.86000001</v>
      </c>
      <c r="C29" s="508">
        <v>562844150.48000002</v>
      </c>
      <c r="D29" s="509">
        <v>20458118.620000005</v>
      </c>
      <c r="E29" s="510">
        <v>3.7718741667891305E-2</v>
      </c>
      <c r="G29" s="477"/>
    </row>
    <row r="30" spans="1:7">
      <c r="A30" s="483" t="s">
        <v>425</v>
      </c>
      <c r="B30" s="501"/>
      <c r="C30" s="484"/>
      <c r="D30" s="511"/>
      <c r="E30" s="486"/>
    </row>
    <row r="31" spans="1:7">
      <c r="A31" s="487" t="s">
        <v>426</v>
      </c>
      <c r="B31" s="502">
        <v>17068626.559999999</v>
      </c>
      <c r="C31" s="503">
        <v>19826676.440000001</v>
      </c>
      <c r="D31" s="474">
        <v>2758049.8800000027</v>
      </c>
      <c r="E31" s="476">
        <v>0.16158592903212493</v>
      </c>
    </row>
    <row r="32" spans="1:7">
      <c r="A32" s="487" t="s">
        <v>427</v>
      </c>
      <c r="B32" s="502">
        <v>4645034.59</v>
      </c>
      <c r="C32" s="503">
        <v>4997087.2</v>
      </c>
      <c r="D32" s="474">
        <v>352052.61000000034</v>
      </c>
      <c r="E32" s="476">
        <v>7.5791170803746449E-2</v>
      </c>
    </row>
    <row r="33" spans="1:5">
      <c r="A33" s="487" t="s">
        <v>428</v>
      </c>
      <c r="B33" s="502">
        <v>28109477.329999998</v>
      </c>
      <c r="C33" s="503">
        <v>40268276.210000001</v>
      </c>
      <c r="D33" s="474">
        <v>12158798.880000003</v>
      </c>
      <c r="E33" s="476">
        <v>0.43255158170527264</v>
      </c>
    </row>
    <row r="34" spans="1:5">
      <c r="A34" s="487" t="s">
        <v>429</v>
      </c>
      <c r="B34" s="502">
        <v>16791061.129999999</v>
      </c>
      <c r="C34" s="503">
        <v>19008448.23</v>
      </c>
      <c r="D34" s="474">
        <v>2217387.1000000015</v>
      </c>
      <c r="E34" s="476">
        <v>0.13205759200282308</v>
      </c>
    </row>
    <row r="35" spans="1:5">
      <c r="A35" s="487" t="s">
        <v>430</v>
      </c>
      <c r="B35" s="502">
        <v>2877577.97</v>
      </c>
      <c r="C35" s="503">
        <v>3169841.83</v>
      </c>
      <c r="D35" s="474">
        <v>292263.85999999987</v>
      </c>
      <c r="E35" s="476">
        <v>0.10156592212165144</v>
      </c>
    </row>
    <row r="36" spans="1:5">
      <c r="A36" s="487" t="s">
        <v>431</v>
      </c>
      <c r="B36" s="502">
        <v>1959519.25</v>
      </c>
      <c r="C36" s="503">
        <v>2150683.37</v>
      </c>
      <c r="D36" s="474">
        <v>191164.12000000011</v>
      </c>
      <c r="E36" s="476">
        <v>9.7556643038847465E-2</v>
      </c>
    </row>
    <row r="37" spans="1:5">
      <c r="A37" s="487" t="s">
        <v>432</v>
      </c>
      <c r="B37" s="502">
        <v>10555171.42</v>
      </c>
      <c r="C37" s="503">
        <v>11731747.460000001</v>
      </c>
      <c r="D37" s="474">
        <v>1176576.040000001</v>
      </c>
      <c r="E37" s="476">
        <v>0.11146915508834067</v>
      </c>
    </row>
    <row r="38" spans="1:5">
      <c r="A38" s="487" t="s">
        <v>433</v>
      </c>
      <c r="B38" s="502">
        <v>3172490.16</v>
      </c>
      <c r="C38" s="503">
        <v>3671368.54</v>
      </c>
      <c r="D38" s="474">
        <v>498878.37999999989</v>
      </c>
      <c r="E38" s="476">
        <v>0.15725135613974603</v>
      </c>
    </row>
    <row r="39" spans="1:5">
      <c r="A39" s="487" t="s">
        <v>434</v>
      </c>
      <c r="B39" s="502">
        <v>4384275.24</v>
      </c>
      <c r="C39" s="503">
        <v>5806353.5700000003</v>
      </c>
      <c r="D39" s="474">
        <v>1422078.33</v>
      </c>
      <c r="E39" s="476">
        <v>0.32435881694325375</v>
      </c>
    </row>
    <row r="40" spans="1:5" ht="15.75">
      <c r="A40" s="478" t="s">
        <v>435</v>
      </c>
      <c r="B40" s="490">
        <v>89563233.649999991</v>
      </c>
      <c r="C40" s="512">
        <v>110630482.85000002</v>
      </c>
      <c r="D40" s="479">
        <v>21067249.200000033</v>
      </c>
      <c r="E40" s="491">
        <v>0.23522206983200003</v>
      </c>
    </row>
    <row r="41" spans="1:5">
      <c r="A41" s="483"/>
      <c r="B41" s="501"/>
      <c r="C41" s="484"/>
      <c r="D41" s="501"/>
      <c r="E41" s="486"/>
    </row>
    <row r="42" spans="1:5">
      <c r="A42" s="487" t="s">
        <v>436</v>
      </c>
      <c r="B42" s="502">
        <v>639707.39</v>
      </c>
      <c r="C42" s="503">
        <v>753993.98</v>
      </c>
      <c r="D42" s="474">
        <v>114286.58999999997</v>
      </c>
      <c r="E42" s="476">
        <v>0.17865447826075601</v>
      </c>
    </row>
    <row r="43" spans="1:5">
      <c r="A43" s="487" t="s">
        <v>437</v>
      </c>
      <c r="B43" s="502">
        <v>742545.68</v>
      </c>
      <c r="C43" s="503">
        <v>907054.61</v>
      </c>
      <c r="D43" s="474">
        <v>164508.92999999993</v>
      </c>
      <c r="E43" s="476">
        <v>0.22154721848223521</v>
      </c>
    </row>
    <row r="44" spans="1:5">
      <c r="A44" s="487" t="s">
        <v>438</v>
      </c>
      <c r="B44" s="502">
        <v>12636474.17</v>
      </c>
      <c r="C44" s="503">
        <v>14764123.42</v>
      </c>
      <c r="D44" s="474">
        <v>2127649.25</v>
      </c>
      <c r="E44" s="476">
        <v>0.16837364769448185</v>
      </c>
    </row>
    <row r="45" spans="1:5">
      <c r="A45" s="487" t="s">
        <v>439</v>
      </c>
      <c r="B45" s="502">
        <v>52187221.840000004</v>
      </c>
      <c r="C45" s="503">
        <v>60094425.490000002</v>
      </c>
      <c r="D45" s="474">
        <v>7907203.6499999985</v>
      </c>
      <c r="E45" s="476">
        <v>0.15151608710351688</v>
      </c>
    </row>
    <row r="46" spans="1:5">
      <c r="A46" s="487" t="s">
        <v>440</v>
      </c>
      <c r="B46" s="502">
        <v>3548267.38</v>
      </c>
      <c r="C46" s="503">
        <v>4417919.43</v>
      </c>
      <c r="D46" s="474">
        <v>869652.04999999981</v>
      </c>
      <c r="E46" s="476">
        <v>0.24509202854943807</v>
      </c>
    </row>
    <row r="47" spans="1:5">
      <c r="A47" s="487" t="s">
        <v>441</v>
      </c>
      <c r="B47" s="502">
        <v>47961202.710000001</v>
      </c>
      <c r="C47" s="503">
        <v>45689640.210000001</v>
      </c>
      <c r="D47" s="474">
        <v>-2271562.5</v>
      </c>
      <c r="E47" s="476">
        <v>-4.7362500764109798E-2</v>
      </c>
    </row>
    <row r="48" spans="1:5">
      <c r="A48" s="487" t="s">
        <v>442</v>
      </c>
      <c r="B48" s="502">
        <v>21300526.899999999</v>
      </c>
      <c r="C48" s="503">
        <v>22510287.620000001</v>
      </c>
      <c r="D48" s="474">
        <v>1209760.7200000025</v>
      </c>
      <c r="E48" s="476">
        <v>5.6794872994432949E-2</v>
      </c>
    </row>
    <row r="49" spans="1:7">
      <c r="A49" s="487" t="s">
        <v>443</v>
      </c>
      <c r="B49" s="502">
        <v>67848326.430000007</v>
      </c>
      <c r="C49" s="503">
        <v>73602864.469999999</v>
      </c>
      <c r="D49" s="474">
        <v>5754538.0399999917</v>
      </c>
      <c r="E49" s="476">
        <v>8.4814738148877147E-2</v>
      </c>
    </row>
    <row r="50" spans="1:7">
      <c r="A50" s="487" t="s">
        <v>444</v>
      </c>
      <c r="B50" s="502">
        <v>3766238.67</v>
      </c>
      <c r="C50" s="503">
        <v>4805041.8099999996</v>
      </c>
      <c r="D50" s="474">
        <v>1038803.1399999997</v>
      </c>
      <c r="E50" s="476">
        <v>0.27581978494209441</v>
      </c>
    </row>
    <row r="51" spans="1:7" ht="15.75">
      <c r="A51" s="513" t="s">
        <v>445</v>
      </c>
      <c r="B51" s="490">
        <v>210630511.17000002</v>
      </c>
      <c r="C51" s="512">
        <v>227545351.04000002</v>
      </c>
      <c r="D51" s="479">
        <v>16914839.870000005</v>
      </c>
      <c r="E51" s="491">
        <v>8.0305743816706715E-2</v>
      </c>
    </row>
    <row r="52" spans="1:7">
      <c r="A52" s="487" t="s">
        <v>446</v>
      </c>
      <c r="B52" s="514">
        <v>13832746.65</v>
      </c>
      <c r="C52" s="515">
        <v>13188164.02</v>
      </c>
      <c r="D52" s="516">
        <v>-644582.63000000082</v>
      </c>
      <c r="E52" s="517">
        <v>-4.6598310972463364E-2</v>
      </c>
      <c r="G52" s="477"/>
    </row>
    <row r="53" spans="1:7">
      <c r="A53" s="483" t="s">
        <v>447</v>
      </c>
      <c r="B53" s="518">
        <v>1157665.76</v>
      </c>
      <c r="C53" s="519">
        <v>1307414.3799999999</v>
      </c>
      <c r="D53" s="516">
        <v>149748.61999999988</v>
      </c>
      <c r="E53" s="517">
        <v>0.12935393372954201</v>
      </c>
    </row>
    <row r="54" spans="1:7">
      <c r="A54" s="520" t="s">
        <v>448</v>
      </c>
      <c r="B54" s="518">
        <v>56294808.75</v>
      </c>
      <c r="C54" s="518">
        <v>37114230.370000005</v>
      </c>
      <c r="D54" s="516">
        <v>-19180578.379999995</v>
      </c>
      <c r="E54" s="517">
        <v>-0.34071664520931505</v>
      </c>
    </row>
    <row r="55" spans="1:7" ht="15.75">
      <c r="A55" s="521" t="s">
        <v>449</v>
      </c>
      <c r="B55" s="522">
        <v>913864997.84000003</v>
      </c>
      <c r="C55" s="522">
        <v>952629793.13999999</v>
      </c>
      <c r="D55" s="479">
        <v>38171494.6899997</v>
      </c>
      <c r="E55" s="491">
        <v>4.2418514103969338E-2</v>
      </c>
    </row>
    <row r="57" spans="1:7">
      <c r="A57" s="523"/>
    </row>
    <row r="69" spans="1:3">
      <c r="A69" s="524" t="s">
        <v>450</v>
      </c>
      <c r="B69" s="525"/>
      <c r="C69" s="526">
        <v>0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scale="8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G56"/>
  <sheetViews>
    <sheetView zoomScale="87" zoomScaleNormal="87" workbookViewId="0">
      <selection activeCell="A9" sqref="A9"/>
    </sheetView>
  </sheetViews>
  <sheetFormatPr defaultRowHeight="15"/>
  <cols>
    <col min="1" max="1" width="36.77734375" style="464" customWidth="1"/>
    <col min="2" max="3" width="20" style="464" customWidth="1"/>
    <col min="4" max="4" width="16.109375" style="464" customWidth="1"/>
    <col min="5" max="5" width="12.21875" style="464" customWidth="1"/>
    <col min="6" max="6" width="8.88671875" style="464"/>
    <col min="7" max="7" width="11" style="464" customWidth="1"/>
    <col min="8" max="16384" width="8.88671875" style="464"/>
  </cols>
  <sheetData>
    <row r="1" spans="1:7" ht="15.75">
      <c r="A1" s="540" t="s">
        <v>42</v>
      </c>
      <c r="B1" s="541"/>
      <c r="C1" s="541"/>
      <c r="D1" s="541"/>
      <c r="E1" s="541"/>
    </row>
    <row r="2" spans="1:7" ht="15.75">
      <c r="A2" s="542" t="s">
        <v>351</v>
      </c>
      <c r="B2" s="541"/>
      <c r="C2" s="541"/>
      <c r="D2" s="541"/>
      <c r="E2" s="541"/>
    </row>
    <row r="3" spans="1:7" ht="15.75">
      <c r="A3" s="542" t="s">
        <v>352</v>
      </c>
      <c r="B3" s="541"/>
      <c r="C3" s="541"/>
      <c r="D3" s="541"/>
      <c r="E3" s="541"/>
    </row>
    <row r="4" spans="1:7" ht="15.75">
      <c r="A4" s="542" t="s">
        <v>451</v>
      </c>
      <c r="B4" s="541"/>
      <c r="C4" s="541"/>
      <c r="D4" s="541"/>
      <c r="E4" s="541"/>
    </row>
    <row r="5" spans="1:7">
      <c r="A5" s="465"/>
      <c r="B5" s="466"/>
      <c r="C5" s="466"/>
      <c r="D5" s="466"/>
      <c r="E5" s="467" t="s">
        <v>452</v>
      </c>
    </row>
    <row r="6" spans="1:7">
      <c r="A6" s="468" t="s">
        <v>355</v>
      </c>
      <c r="B6" s="527" t="s">
        <v>95</v>
      </c>
      <c r="C6" s="527" t="s">
        <v>96</v>
      </c>
      <c r="D6" s="468" t="s">
        <v>357</v>
      </c>
      <c r="E6" s="468" t="s">
        <v>48</v>
      </c>
    </row>
    <row r="7" spans="1:7">
      <c r="A7" s="470" t="s">
        <v>358</v>
      </c>
      <c r="B7" s="471"/>
      <c r="C7" s="471"/>
      <c r="D7" s="471"/>
      <c r="E7" s="471"/>
    </row>
    <row r="8" spans="1:7">
      <c r="A8" s="472" t="s">
        <v>359</v>
      </c>
      <c r="B8" s="473"/>
      <c r="C8" s="473"/>
      <c r="D8" s="473"/>
      <c r="E8" s="473"/>
    </row>
    <row r="9" spans="1:7">
      <c r="A9" s="472" t="s">
        <v>360</v>
      </c>
      <c r="B9" s="474">
        <v>216439260.40000004</v>
      </c>
      <c r="C9" s="474">
        <v>232126717.39000002</v>
      </c>
      <c r="D9" s="474">
        <v>15687456.98999998</v>
      </c>
      <c r="E9" s="476">
        <v>7.2479719996307923E-2</v>
      </c>
      <c r="G9" s="477"/>
    </row>
    <row r="10" spans="1:7">
      <c r="A10" s="472" t="s">
        <v>361</v>
      </c>
      <c r="B10" s="474">
        <v>8932462.6600000001</v>
      </c>
      <c r="C10" s="474">
        <v>9560866.4199999999</v>
      </c>
      <c r="D10" s="474">
        <v>628403.75999999978</v>
      </c>
      <c r="E10" s="476">
        <v>7.0350561084797161E-2</v>
      </c>
      <c r="G10" s="477"/>
    </row>
    <row r="11" spans="1:7">
      <c r="A11" s="472" t="s">
        <v>362</v>
      </c>
      <c r="B11" s="474">
        <v>37528641.549999997</v>
      </c>
      <c r="C11" s="474">
        <v>40110409.240000002</v>
      </c>
      <c r="D11" s="474">
        <v>2581767.6900000051</v>
      </c>
      <c r="E11" s="476">
        <v>6.8794594831264419E-2</v>
      </c>
      <c r="G11" s="477"/>
    </row>
    <row r="12" spans="1:7">
      <c r="A12" s="472" t="s">
        <v>363</v>
      </c>
      <c r="B12" s="474">
        <v>19044687.240000002</v>
      </c>
      <c r="C12" s="474">
        <v>20280692.919999998</v>
      </c>
      <c r="D12" s="474">
        <v>1236005.679999996</v>
      </c>
      <c r="E12" s="476">
        <v>6.4900287645784191E-2</v>
      </c>
      <c r="G12" s="477"/>
    </row>
    <row r="13" spans="1:7">
      <c r="A13" s="472" t="s">
        <v>364</v>
      </c>
      <c r="B13" s="474">
        <v>4250170.5</v>
      </c>
      <c r="C13" s="474">
        <v>4846012.67</v>
      </c>
      <c r="D13" s="474">
        <v>595842.16999999993</v>
      </c>
      <c r="E13" s="476">
        <v>0.14019253345248148</v>
      </c>
      <c r="G13" s="477"/>
    </row>
    <row r="14" spans="1:7" ht="15.75">
      <c r="A14" s="478" t="s">
        <v>365</v>
      </c>
      <c r="B14" s="479">
        <v>286195222.35000002</v>
      </c>
      <c r="C14" s="479">
        <v>306924698.63999993</v>
      </c>
      <c r="D14" s="481">
        <v>20729476.289999902</v>
      </c>
      <c r="E14" s="482">
        <v>7.2431245077351311E-2</v>
      </c>
      <c r="G14" s="477"/>
    </row>
    <row r="15" spans="1:7">
      <c r="A15" s="483" t="s">
        <v>366</v>
      </c>
      <c r="B15" s="501"/>
      <c r="C15" s="484"/>
      <c r="D15" s="485"/>
      <c r="E15" s="486"/>
      <c r="G15" s="477"/>
    </row>
    <row r="16" spans="1:7">
      <c r="A16" s="487" t="s">
        <v>367</v>
      </c>
      <c r="B16" s="502">
        <v>368901237.88</v>
      </c>
      <c r="C16" s="488">
        <v>370083684.43000007</v>
      </c>
      <c r="D16" s="474">
        <v>1182446.5500000715</v>
      </c>
      <c r="E16" s="476">
        <v>3.2053200927038093E-3</v>
      </c>
      <c r="G16" s="477"/>
    </row>
    <row r="17" spans="1:7">
      <c r="A17" s="487" t="s">
        <v>368</v>
      </c>
      <c r="B17" s="502">
        <v>19528700.239999998</v>
      </c>
      <c r="C17" s="488">
        <v>16811218.810000002</v>
      </c>
      <c r="D17" s="474">
        <v>-2717481.429999996</v>
      </c>
      <c r="E17" s="476">
        <v>-0.13915321534988118</v>
      </c>
      <c r="G17" s="477"/>
    </row>
    <row r="18" spans="1:7">
      <c r="A18" s="487" t="s">
        <v>369</v>
      </c>
      <c r="B18" s="502">
        <v>150633403.43000001</v>
      </c>
      <c r="C18" s="488">
        <v>155935309.83000001</v>
      </c>
      <c r="D18" s="474">
        <v>5301906.400000006</v>
      </c>
      <c r="E18" s="476">
        <v>3.5197414911121126E-2</v>
      </c>
      <c r="G18" s="477"/>
    </row>
    <row r="19" spans="1:7" ht="15.75">
      <c r="A19" s="489" t="s">
        <v>365</v>
      </c>
      <c r="B19" s="507">
        <v>539063341.55000007</v>
      </c>
      <c r="C19" s="490">
        <v>542830213.06999993</v>
      </c>
      <c r="D19" s="481">
        <v>3766871.5199998617</v>
      </c>
      <c r="E19" s="482">
        <v>6.9878087223827125E-3</v>
      </c>
      <c r="G19" s="477"/>
    </row>
    <row r="20" spans="1:7">
      <c r="A20" s="483" t="s">
        <v>370</v>
      </c>
      <c r="B20" s="501"/>
      <c r="C20" s="484"/>
      <c r="D20" s="484"/>
      <c r="E20" s="486"/>
      <c r="G20" s="477"/>
    </row>
    <row r="21" spans="1:7">
      <c r="A21" s="487" t="s">
        <v>371</v>
      </c>
      <c r="B21" s="502">
        <v>315694330.70999998</v>
      </c>
      <c r="C21" s="488">
        <v>317932040.33999997</v>
      </c>
      <c r="D21" s="474">
        <v>2237709.6299999952</v>
      </c>
      <c r="E21" s="476">
        <v>7.0882160758711189E-3</v>
      </c>
      <c r="G21" s="477"/>
    </row>
    <row r="22" spans="1:7">
      <c r="A22" s="487" t="s">
        <v>372</v>
      </c>
      <c r="B22" s="502">
        <v>1123910.98</v>
      </c>
      <c r="C22" s="488">
        <v>1131987.74</v>
      </c>
      <c r="D22" s="474">
        <v>8076.7600000000093</v>
      </c>
      <c r="E22" s="476">
        <v>7.1862986871077724E-3</v>
      </c>
      <c r="G22" s="477"/>
    </row>
    <row r="23" spans="1:7">
      <c r="A23" s="487" t="s">
        <v>373</v>
      </c>
      <c r="B23" s="502">
        <v>955173.53999999992</v>
      </c>
      <c r="C23" s="488">
        <v>1056391.97</v>
      </c>
      <c r="D23" s="474">
        <v>101218.43000000005</v>
      </c>
      <c r="E23" s="476">
        <v>0.10596862848608647</v>
      </c>
      <c r="G23" s="477"/>
    </row>
    <row r="24" spans="1:7">
      <c r="A24" s="487" t="s">
        <v>374</v>
      </c>
      <c r="B24" s="502">
        <v>1309295.1099999999</v>
      </c>
      <c r="C24" s="488">
        <v>1370636.03</v>
      </c>
      <c r="D24" s="474">
        <v>61340.920000000158</v>
      </c>
      <c r="E24" s="476">
        <v>4.6850339187473299E-2</v>
      </c>
      <c r="G24" s="477"/>
    </row>
    <row r="25" spans="1:7">
      <c r="A25" s="487" t="s">
        <v>375</v>
      </c>
      <c r="B25" s="502">
        <v>112266.06</v>
      </c>
      <c r="C25" s="488">
        <v>91866.3</v>
      </c>
      <c r="D25" s="474">
        <v>-20399.759999999995</v>
      </c>
      <c r="E25" s="476">
        <v>-0.18170905792899469</v>
      </c>
      <c r="G25" s="477"/>
    </row>
    <row r="26" spans="1:7">
      <c r="A26" s="487" t="s">
        <v>376</v>
      </c>
      <c r="B26" s="502">
        <v>5635199.1699999999</v>
      </c>
      <c r="C26" s="488">
        <v>5622872.9100000001</v>
      </c>
      <c r="D26" s="474">
        <v>-12326.259999999776</v>
      </c>
      <c r="E26" s="476">
        <v>-2.1873690047409231E-3</v>
      </c>
      <c r="G26" s="477"/>
    </row>
    <row r="27" spans="1:7">
      <c r="A27" s="487" t="s">
        <v>377</v>
      </c>
      <c r="B27" s="502">
        <v>16962244.150000002</v>
      </c>
      <c r="C27" s="488">
        <v>17179964.109999999</v>
      </c>
      <c r="D27" s="474">
        <v>217719.95999999717</v>
      </c>
      <c r="E27" s="476">
        <v>1.2835563388586005E-2</v>
      </c>
      <c r="G27" s="477"/>
    </row>
    <row r="28" spans="1:7" ht="15.75">
      <c r="A28" s="489" t="s">
        <v>365</v>
      </c>
      <c r="B28" s="507">
        <v>341792419.72000003</v>
      </c>
      <c r="C28" s="490">
        <v>344385759.39999998</v>
      </c>
      <c r="D28" s="481">
        <v>2593339.6799999475</v>
      </c>
      <c r="E28" s="491">
        <v>7.5874698512168257E-3</v>
      </c>
      <c r="G28" s="477"/>
    </row>
    <row r="29" spans="1:7">
      <c r="A29" s="483" t="s">
        <v>378</v>
      </c>
      <c r="B29" s="501"/>
      <c r="C29" s="484"/>
      <c r="D29" s="484"/>
      <c r="E29" s="492"/>
      <c r="G29" s="477"/>
    </row>
    <row r="30" spans="1:7">
      <c r="A30" s="487" t="s">
        <v>379</v>
      </c>
      <c r="B30" s="502">
        <v>388334829.96000004</v>
      </c>
      <c r="C30" s="488">
        <v>403771358.07999992</v>
      </c>
      <c r="D30" s="474">
        <v>15436528.119999886</v>
      </c>
      <c r="E30" s="476">
        <v>3.9750562991194754E-2</v>
      </c>
      <c r="G30" s="477"/>
    </row>
    <row r="31" spans="1:7">
      <c r="A31" s="487" t="s">
        <v>380</v>
      </c>
      <c r="B31" s="502">
        <v>103569054.92999999</v>
      </c>
      <c r="C31" s="488">
        <v>106216756.92</v>
      </c>
      <c r="D31" s="474">
        <v>2647701.9900000095</v>
      </c>
      <c r="E31" s="476">
        <v>2.5564605101297218E-2</v>
      </c>
      <c r="G31" s="477"/>
    </row>
    <row r="32" spans="1:7">
      <c r="A32" s="487" t="s">
        <v>381</v>
      </c>
      <c r="B32" s="502">
        <v>61190554.370000005</v>
      </c>
      <c r="C32" s="488">
        <v>61507408.789999999</v>
      </c>
      <c r="D32" s="474">
        <v>316854.41999999434</v>
      </c>
      <c r="E32" s="476">
        <v>5.1781590028434042E-3</v>
      </c>
      <c r="G32" s="477"/>
    </row>
    <row r="33" spans="1:7">
      <c r="A33" s="487" t="s">
        <v>382</v>
      </c>
      <c r="B33" s="502">
        <v>88106258.709999993</v>
      </c>
      <c r="C33" s="488">
        <v>91438215.75999999</v>
      </c>
      <c r="D33" s="474">
        <v>3331957.049999997</v>
      </c>
      <c r="E33" s="476">
        <v>3.7817484237607543E-2</v>
      </c>
      <c r="G33" s="477"/>
    </row>
    <row r="34" spans="1:7">
      <c r="A34" s="487" t="s">
        <v>383</v>
      </c>
      <c r="B34" s="502">
        <v>3902469.5700000003</v>
      </c>
      <c r="C34" s="488">
        <v>3693510.77</v>
      </c>
      <c r="D34" s="474">
        <v>-208958.80000000028</v>
      </c>
      <c r="E34" s="476">
        <v>-5.3545273384412388E-2</v>
      </c>
      <c r="G34" s="477"/>
    </row>
    <row r="35" spans="1:7">
      <c r="A35" s="487" t="s">
        <v>384</v>
      </c>
      <c r="B35" s="502">
        <v>7528587.5599999996</v>
      </c>
      <c r="C35" s="488">
        <v>7253411.0200000005</v>
      </c>
      <c r="D35" s="474">
        <v>-275176.53999999911</v>
      </c>
      <c r="E35" s="476">
        <v>-3.6550885249981624E-2</v>
      </c>
      <c r="G35" s="477"/>
    </row>
    <row r="36" spans="1:7">
      <c r="A36" s="487" t="s">
        <v>385</v>
      </c>
      <c r="B36" s="502">
        <v>34539215.329999998</v>
      </c>
      <c r="C36" s="488">
        <v>36860632.140000001</v>
      </c>
      <c r="D36" s="474">
        <v>2321416.8100000024</v>
      </c>
      <c r="E36" s="476">
        <v>6.7211046568961028E-2</v>
      </c>
      <c r="G36" s="477"/>
    </row>
    <row r="37" spans="1:7" ht="15.75">
      <c r="A37" s="489" t="s">
        <v>365</v>
      </c>
      <c r="B37" s="507">
        <v>687170970.43000007</v>
      </c>
      <c r="C37" s="490">
        <v>710741293.48000002</v>
      </c>
      <c r="D37" s="481">
        <v>23570323.049999952</v>
      </c>
      <c r="E37" s="482">
        <v>3.4300522088776139E-2</v>
      </c>
      <c r="G37" s="477"/>
    </row>
    <row r="38" spans="1:7">
      <c r="A38" s="483" t="s">
        <v>386</v>
      </c>
      <c r="B38" s="501"/>
      <c r="C38" s="484"/>
      <c r="D38" s="484"/>
      <c r="E38" s="486"/>
      <c r="G38" s="477"/>
    </row>
    <row r="39" spans="1:7">
      <c r="A39" s="487" t="s">
        <v>387</v>
      </c>
      <c r="B39" s="502">
        <v>5752525.0899999999</v>
      </c>
      <c r="C39" s="488">
        <v>6336168.7599999998</v>
      </c>
      <c r="D39" s="474">
        <v>583643.66999999993</v>
      </c>
      <c r="E39" s="476">
        <v>0.10145869176904362</v>
      </c>
      <c r="G39" s="477"/>
    </row>
    <row r="40" spans="1:7">
      <c r="A40" s="487" t="s">
        <v>388</v>
      </c>
      <c r="B40" s="502">
        <v>23391775.100000001</v>
      </c>
      <c r="C40" s="488">
        <v>25572852.170000002</v>
      </c>
      <c r="D40" s="474">
        <v>2181077.0700000003</v>
      </c>
      <c r="E40" s="476">
        <v>9.3241195278078753E-2</v>
      </c>
      <c r="G40" s="477"/>
    </row>
    <row r="41" spans="1:7">
      <c r="A41" s="487" t="s">
        <v>389</v>
      </c>
      <c r="B41" s="502">
        <v>8091217.9799999995</v>
      </c>
      <c r="C41" s="488">
        <v>7666702.21</v>
      </c>
      <c r="D41" s="474">
        <v>-424515.76999999955</v>
      </c>
      <c r="E41" s="476">
        <v>-5.2466238216461888E-2</v>
      </c>
      <c r="G41" s="477"/>
    </row>
    <row r="42" spans="1:7">
      <c r="A42" s="487" t="s">
        <v>390</v>
      </c>
      <c r="B42" s="502">
        <v>6405678.8700000001</v>
      </c>
      <c r="C42" s="488">
        <v>6105050.9400000004</v>
      </c>
      <c r="D42" s="474">
        <v>-300627.9299999997</v>
      </c>
      <c r="E42" s="476">
        <v>-4.6931470668619343E-2</v>
      </c>
      <c r="G42" s="477"/>
    </row>
    <row r="43" spans="1:7">
      <c r="A43" s="487" t="s">
        <v>391</v>
      </c>
      <c r="B43" s="502">
        <v>62845450.739999995</v>
      </c>
      <c r="C43" s="488">
        <v>68719904.50999999</v>
      </c>
      <c r="D43" s="474">
        <v>5874453.7699999958</v>
      </c>
      <c r="E43" s="476">
        <v>9.3474606368938201E-2</v>
      </c>
      <c r="G43" s="477"/>
    </row>
    <row r="44" spans="1:7">
      <c r="A44" s="487" t="s">
        <v>392</v>
      </c>
      <c r="B44" s="502">
        <v>20317804.189999998</v>
      </c>
      <c r="C44" s="488">
        <v>21929778.460000001</v>
      </c>
      <c r="D44" s="474">
        <v>1611974.2700000033</v>
      </c>
      <c r="E44" s="476">
        <v>7.9338015807504617E-2</v>
      </c>
      <c r="G44" s="477"/>
    </row>
    <row r="45" spans="1:7">
      <c r="A45" s="487" t="s">
        <v>393</v>
      </c>
      <c r="B45" s="502">
        <v>20608115.73</v>
      </c>
      <c r="C45" s="488">
        <v>22183683.32</v>
      </c>
      <c r="D45" s="474">
        <v>1575567.5899999999</v>
      </c>
      <c r="E45" s="476">
        <v>7.6453743303973559E-2</v>
      </c>
      <c r="G45" s="477"/>
    </row>
    <row r="46" spans="1:7" ht="15.75">
      <c r="A46" s="489" t="s">
        <v>365</v>
      </c>
      <c r="B46" s="507">
        <v>147412567.69999999</v>
      </c>
      <c r="C46" s="490">
        <v>158514140.37</v>
      </c>
      <c r="D46" s="481">
        <v>11101572.670000017</v>
      </c>
      <c r="E46" s="482">
        <v>7.5309540042697576E-2</v>
      </c>
      <c r="G46" s="477"/>
    </row>
    <row r="47" spans="1:7">
      <c r="A47" s="483" t="s">
        <v>394</v>
      </c>
      <c r="B47" s="501"/>
      <c r="C47" s="484"/>
      <c r="D47" s="484"/>
      <c r="E47" s="486"/>
      <c r="G47" s="477"/>
    </row>
    <row r="48" spans="1:7">
      <c r="A48" s="487" t="s">
        <v>395</v>
      </c>
      <c r="B48" s="502">
        <v>48417396.310000002</v>
      </c>
      <c r="C48" s="488">
        <v>50605765.43</v>
      </c>
      <c r="D48" s="474">
        <v>2188369.1199999973</v>
      </c>
      <c r="E48" s="476">
        <v>4.5197992597301589E-2</v>
      </c>
      <c r="G48" s="477"/>
    </row>
    <row r="49" spans="1:7">
      <c r="A49" s="487" t="s">
        <v>396</v>
      </c>
      <c r="B49" s="502">
        <v>29911571.190000001</v>
      </c>
      <c r="C49" s="488">
        <v>32330363.59</v>
      </c>
      <c r="D49" s="474">
        <v>2418792.3999999985</v>
      </c>
      <c r="E49" s="476">
        <v>8.0864772520162567E-2</v>
      </c>
      <c r="G49" s="477"/>
    </row>
    <row r="50" spans="1:7">
      <c r="A50" s="487" t="s">
        <v>397</v>
      </c>
      <c r="B50" s="502">
        <v>5361305.92</v>
      </c>
      <c r="C50" s="488">
        <v>4974313.78</v>
      </c>
      <c r="D50" s="474">
        <v>-386992.13999999966</v>
      </c>
      <c r="E50" s="476">
        <v>-7.2182439460570763E-2</v>
      </c>
      <c r="G50" s="477"/>
    </row>
    <row r="51" spans="1:7">
      <c r="A51" s="487" t="s">
        <v>398</v>
      </c>
      <c r="B51" s="502">
        <v>92527522.180000007</v>
      </c>
      <c r="C51" s="488">
        <v>94756857.579999998</v>
      </c>
      <c r="D51" s="474">
        <v>2229335.3999999911</v>
      </c>
      <c r="E51" s="476">
        <v>2.4093754457869467E-2</v>
      </c>
      <c r="G51" s="477"/>
    </row>
    <row r="52" spans="1:7" ht="15.75">
      <c r="A52" s="489" t="s">
        <v>365</v>
      </c>
      <c r="B52" s="507">
        <v>176217795.60000002</v>
      </c>
      <c r="C52" s="490">
        <v>182667300.38</v>
      </c>
      <c r="D52" s="481">
        <v>6449504.7799999714</v>
      </c>
      <c r="E52" s="482">
        <v>3.659962240499149E-2</v>
      </c>
      <c r="G52" s="477"/>
    </row>
    <row r="53" spans="1:7">
      <c r="A53" s="483" t="s">
        <v>399</v>
      </c>
      <c r="B53" s="501"/>
      <c r="C53" s="484"/>
      <c r="D53" s="484"/>
      <c r="E53" s="486"/>
      <c r="G53" s="477"/>
    </row>
    <row r="54" spans="1:7">
      <c r="A54" s="487" t="s">
        <v>400</v>
      </c>
      <c r="B54" s="502">
        <v>482461268.74000001</v>
      </c>
      <c r="C54" s="488">
        <v>519693301.96999997</v>
      </c>
      <c r="D54" s="474">
        <v>37232033.229999959</v>
      </c>
      <c r="E54" s="476">
        <v>7.7171030385994419E-2</v>
      </c>
      <c r="G54" s="477"/>
    </row>
    <row r="55" spans="1:7">
      <c r="A55" s="487" t="s">
        <v>401</v>
      </c>
      <c r="B55" s="502">
        <v>8975266.6799999997</v>
      </c>
      <c r="C55" s="488">
        <v>10611390.51</v>
      </c>
      <c r="D55" s="474">
        <v>1636123.83</v>
      </c>
      <c r="E55" s="476">
        <v>0.18229250320169876</v>
      </c>
      <c r="G55" s="477"/>
    </row>
    <row r="56" spans="1:7" ht="15.75">
      <c r="A56" s="494" t="s">
        <v>365</v>
      </c>
      <c r="B56" s="504">
        <v>491436535.42000008</v>
      </c>
      <c r="C56" s="490">
        <v>530304692.48000002</v>
      </c>
      <c r="D56" s="479">
        <v>38868157.059999943</v>
      </c>
      <c r="E56" s="491">
        <v>7.909089833294905E-2</v>
      </c>
      <c r="G56" s="477"/>
    </row>
  </sheetData>
  <mergeCells count="4">
    <mergeCell ref="A1:E1"/>
    <mergeCell ref="A2:E2"/>
    <mergeCell ref="A3:E3"/>
    <mergeCell ref="A4:E4"/>
  </mergeCells>
  <printOptions horizontalCentered="1"/>
  <pageMargins left="0.25" right="0.25" top="0.55000000000000004" bottom="0.49" header="0.3" footer="0.3"/>
  <pageSetup scale="8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69"/>
  <sheetViews>
    <sheetView zoomScale="87" zoomScaleNormal="87" workbookViewId="0">
      <selection activeCell="A9" sqref="A9"/>
    </sheetView>
  </sheetViews>
  <sheetFormatPr defaultRowHeight="15"/>
  <cols>
    <col min="1" max="1" width="36.77734375" style="464" customWidth="1"/>
    <col min="2" max="3" width="20" style="464" customWidth="1"/>
    <col min="4" max="4" width="16.109375" style="464" customWidth="1"/>
    <col min="5" max="5" width="12.21875" style="464" customWidth="1"/>
    <col min="6" max="6" width="8.88671875" style="464"/>
    <col min="7" max="7" width="12.77734375" style="464" bestFit="1" customWidth="1"/>
    <col min="8" max="8" width="11.109375" style="464" bestFit="1" customWidth="1"/>
    <col min="9" max="10" width="8.88671875" style="464"/>
    <col min="11" max="11" width="12.77734375" style="464" bestFit="1" customWidth="1"/>
    <col min="12" max="16384" width="8.88671875" style="464"/>
  </cols>
  <sheetData>
    <row r="1" spans="1:5" ht="15.75">
      <c r="A1" s="540" t="s">
        <v>42</v>
      </c>
      <c r="B1" s="541"/>
      <c r="C1" s="541"/>
      <c r="D1" s="541"/>
      <c r="E1" s="541"/>
    </row>
    <row r="2" spans="1:5" ht="15.75">
      <c r="A2" s="542" t="s">
        <v>351</v>
      </c>
      <c r="B2" s="541"/>
      <c r="C2" s="541"/>
      <c r="D2" s="541"/>
      <c r="E2" s="541"/>
    </row>
    <row r="3" spans="1:5" ht="15.75">
      <c r="A3" s="542" t="s">
        <v>352</v>
      </c>
      <c r="B3" s="541"/>
      <c r="C3" s="541"/>
      <c r="D3" s="541"/>
      <c r="E3" s="541"/>
    </row>
    <row r="4" spans="1:5" ht="15.75">
      <c r="A4" s="542" t="s">
        <v>451</v>
      </c>
      <c r="B4" s="541"/>
      <c r="C4" s="541"/>
      <c r="D4" s="541"/>
      <c r="E4" s="541"/>
    </row>
    <row r="5" spans="1:5">
      <c r="A5" s="496"/>
      <c r="B5" s="466"/>
      <c r="C5" s="497"/>
      <c r="D5" s="466"/>
      <c r="E5" s="467" t="s">
        <v>453</v>
      </c>
    </row>
    <row r="6" spans="1:5">
      <c r="A6" s="498" t="s">
        <v>355</v>
      </c>
      <c r="B6" s="527" t="s">
        <v>95</v>
      </c>
      <c r="C6" s="527" t="s">
        <v>96</v>
      </c>
      <c r="D6" s="468" t="s">
        <v>357</v>
      </c>
      <c r="E6" s="468" t="s">
        <v>48</v>
      </c>
    </row>
    <row r="7" spans="1:5">
      <c r="A7" s="483" t="s">
        <v>403</v>
      </c>
      <c r="B7" s="501"/>
      <c r="C7" s="501"/>
      <c r="D7" s="501"/>
      <c r="E7" s="471"/>
    </row>
    <row r="8" spans="1:5">
      <c r="A8" s="487" t="s">
        <v>404</v>
      </c>
      <c r="B8" s="502">
        <v>35316219.689999998</v>
      </c>
      <c r="C8" s="502">
        <v>33853276.420000002</v>
      </c>
      <c r="D8" s="502">
        <v>-1462943.2699999958</v>
      </c>
      <c r="E8" s="476">
        <v>-4.1424118516689291E-2</v>
      </c>
    </row>
    <row r="9" spans="1:5">
      <c r="A9" s="487" t="s">
        <v>405</v>
      </c>
      <c r="B9" s="502">
        <v>36183698.490000002</v>
      </c>
      <c r="C9" s="502">
        <v>39688479.090000004</v>
      </c>
      <c r="D9" s="502">
        <v>3504780.6000000015</v>
      </c>
      <c r="E9" s="476">
        <v>9.6860761786653982E-2</v>
      </c>
    </row>
    <row r="10" spans="1:5">
      <c r="A10" s="487" t="s">
        <v>406</v>
      </c>
      <c r="B10" s="502">
        <v>8849385.6799999997</v>
      </c>
      <c r="C10" s="502">
        <v>8614707.5599999987</v>
      </c>
      <c r="D10" s="502">
        <v>-234678.12000000104</v>
      </c>
      <c r="E10" s="476">
        <v>-2.6519142512952499E-2</v>
      </c>
    </row>
    <row r="11" spans="1:5">
      <c r="A11" s="487" t="s">
        <v>407</v>
      </c>
      <c r="B11" s="502">
        <v>44069669.490000002</v>
      </c>
      <c r="C11" s="502">
        <v>42524612.809999995</v>
      </c>
      <c r="D11" s="502">
        <v>-1545056.6800000072</v>
      </c>
      <c r="E11" s="476">
        <v>-3.5059411560837805E-2</v>
      </c>
    </row>
    <row r="12" spans="1:5">
      <c r="A12" s="487" t="s">
        <v>408</v>
      </c>
      <c r="B12" s="502">
        <v>8468366.3300000001</v>
      </c>
      <c r="C12" s="502">
        <v>8421770.0199999996</v>
      </c>
      <c r="D12" s="502">
        <v>-46596.310000000522</v>
      </c>
      <c r="E12" s="476">
        <v>-5.5023965879851732E-3</v>
      </c>
    </row>
    <row r="13" spans="1:5">
      <c r="A13" s="487" t="s">
        <v>409</v>
      </c>
      <c r="B13" s="502">
        <v>9744847.7299999986</v>
      </c>
      <c r="C13" s="502">
        <v>9780071.9699999988</v>
      </c>
      <c r="D13" s="502">
        <v>35224.240000000224</v>
      </c>
      <c r="E13" s="476">
        <v>3.6146526837521173E-3</v>
      </c>
    </row>
    <row r="14" spans="1:5">
      <c r="A14" s="487" t="s">
        <v>410</v>
      </c>
      <c r="B14" s="502">
        <v>16424075.48</v>
      </c>
      <c r="C14" s="502">
        <v>16454402.469999999</v>
      </c>
      <c r="D14" s="502">
        <v>30326.989999998361</v>
      </c>
      <c r="E14" s="476">
        <v>1.8464960196346077E-3</v>
      </c>
    </row>
    <row r="15" spans="1:5">
      <c r="A15" s="487" t="s">
        <v>411</v>
      </c>
      <c r="B15" s="502">
        <v>11793243.800000001</v>
      </c>
      <c r="C15" s="502">
        <v>9006517.8399999999</v>
      </c>
      <c r="D15" s="502">
        <v>-2786725.9600000009</v>
      </c>
      <c r="E15" s="476">
        <v>-0.23629851186490358</v>
      </c>
    </row>
    <row r="16" spans="1:5">
      <c r="A16" s="487" t="s">
        <v>412</v>
      </c>
      <c r="B16" s="502">
        <v>17210892.219999999</v>
      </c>
      <c r="C16" s="502">
        <v>20207260.210000001</v>
      </c>
      <c r="D16" s="502">
        <v>2996367.9900000021</v>
      </c>
      <c r="E16" s="476">
        <v>0.17409719099385554</v>
      </c>
    </row>
    <row r="17" spans="1:5">
      <c r="A17" s="487" t="s">
        <v>413</v>
      </c>
      <c r="B17" s="502">
        <v>3083143.8099999996</v>
      </c>
      <c r="C17" s="502">
        <v>3487725.5500000007</v>
      </c>
      <c r="D17" s="502">
        <v>404581.74000000115</v>
      </c>
      <c r="E17" s="476">
        <v>0.13122376539419392</v>
      </c>
    </row>
    <row r="18" spans="1:5">
      <c r="A18" s="487" t="s">
        <v>414</v>
      </c>
      <c r="B18" s="502">
        <v>2260708.36</v>
      </c>
      <c r="C18" s="502">
        <v>2419880.5</v>
      </c>
      <c r="D18" s="502">
        <v>159172.14000000013</v>
      </c>
      <c r="E18" s="476">
        <v>7.0408082181816739E-2</v>
      </c>
    </row>
    <row r="19" spans="1:5">
      <c r="A19" s="487" t="s">
        <v>415</v>
      </c>
      <c r="B19" s="502">
        <v>88953221.609999999</v>
      </c>
      <c r="C19" s="502">
        <v>104402663.68000001</v>
      </c>
      <c r="D19" s="502">
        <v>15449442.070000008</v>
      </c>
      <c r="E19" s="476">
        <v>0.17368052320505503</v>
      </c>
    </row>
    <row r="20" spans="1:5">
      <c r="A20" s="487" t="s">
        <v>416</v>
      </c>
      <c r="B20" s="502">
        <v>3888963.5</v>
      </c>
      <c r="C20" s="502">
        <v>4776540.5199999996</v>
      </c>
      <c r="D20" s="502">
        <v>887577.01999999955</v>
      </c>
      <c r="E20" s="476">
        <v>0.22822971210709475</v>
      </c>
    </row>
    <row r="21" spans="1:5">
      <c r="A21" s="487" t="s">
        <v>417</v>
      </c>
      <c r="B21" s="502">
        <v>29322035.919999998</v>
      </c>
      <c r="C21" s="502">
        <v>32667730.710000001</v>
      </c>
      <c r="D21" s="502">
        <v>3345694.7900000028</v>
      </c>
      <c r="E21" s="476">
        <v>0.11410172196528716</v>
      </c>
    </row>
    <row r="22" spans="1:5">
      <c r="A22" s="487" t="s">
        <v>418</v>
      </c>
      <c r="B22" s="502">
        <v>6107453.2299999995</v>
      </c>
      <c r="C22" s="502">
        <v>7119324.7000000002</v>
      </c>
      <c r="D22" s="502">
        <v>1011871.4700000007</v>
      </c>
      <c r="E22" s="476">
        <v>0.16567813651517732</v>
      </c>
    </row>
    <row r="23" spans="1:5">
      <c r="A23" s="487" t="s">
        <v>419</v>
      </c>
      <c r="B23" s="502">
        <v>3115112.61</v>
      </c>
      <c r="C23" s="502">
        <v>3107493.7600000002</v>
      </c>
      <c r="D23" s="502">
        <v>-7618.8499999996275</v>
      </c>
      <c r="E23" s="476">
        <v>-2.4457703312367983E-3</v>
      </c>
    </row>
    <row r="24" spans="1:5">
      <c r="A24" s="487" t="s">
        <v>420</v>
      </c>
      <c r="B24" s="502">
        <v>9935260.2199999988</v>
      </c>
      <c r="C24" s="502">
        <v>10260963.709999999</v>
      </c>
      <c r="D24" s="502">
        <v>325703.49000000022</v>
      </c>
      <c r="E24" s="476">
        <v>3.2782582719308007E-2</v>
      </c>
    </row>
    <row r="25" spans="1:5">
      <c r="A25" s="487" t="s">
        <v>421</v>
      </c>
      <c r="B25" s="502">
        <v>847235.51</v>
      </c>
      <c r="C25" s="502">
        <v>873121.37999999989</v>
      </c>
      <c r="D25" s="502">
        <v>25885.869999999879</v>
      </c>
      <c r="E25" s="476">
        <v>3.05533345739957E-2</v>
      </c>
    </row>
    <row r="26" spans="1:5">
      <c r="A26" s="487" t="s">
        <v>422</v>
      </c>
      <c r="B26" s="502">
        <v>1303708.67</v>
      </c>
      <c r="C26" s="502">
        <v>1353225.9000000001</v>
      </c>
      <c r="D26" s="502">
        <v>49517.230000000214</v>
      </c>
      <c r="E26" s="476">
        <v>3.7981821506180687E-2</v>
      </c>
    </row>
    <row r="27" spans="1:5">
      <c r="A27" s="487" t="s">
        <v>423</v>
      </c>
      <c r="B27" s="502">
        <v>168684115.00999999</v>
      </c>
      <c r="C27" s="502">
        <v>181544740.28</v>
      </c>
      <c r="D27" s="502">
        <v>12860625.270000011</v>
      </c>
      <c r="E27" s="476">
        <v>7.6240879404901887E-2</v>
      </c>
    </row>
    <row r="28" spans="1:5" ht="15.75">
      <c r="A28" s="489" t="s">
        <v>365</v>
      </c>
      <c r="B28" s="528">
        <v>505561358.35999995</v>
      </c>
      <c r="C28" s="528">
        <v>540564509.08000004</v>
      </c>
      <c r="D28" s="507">
        <v>35003150.720000088</v>
      </c>
      <c r="E28" s="482">
        <v>6.9236206725821509E-2</v>
      </c>
    </row>
    <row r="29" spans="1:5" ht="15.75">
      <c r="A29" s="506" t="s">
        <v>424</v>
      </c>
      <c r="B29" s="507">
        <v>3174850212.1300001</v>
      </c>
      <c r="C29" s="507">
        <v>3316932606.8999996</v>
      </c>
      <c r="D29" s="529">
        <v>142082394.7699995</v>
      </c>
      <c r="E29" s="510">
        <v>4.4752471857460244E-2</v>
      </c>
    </row>
    <row r="30" spans="1:5">
      <c r="A30" s="483" t="s">
        <v>425</v>
      </c>
      <c r="B30" s="501"/>
      <c r="C30" s="501"/>
      <c r="D30" s="511"/>
      <c r="E30" s="486"/>
    </row>
    <row r="31" spans="1:5">
      <c r="A31" s="487" t="s">
        <v>426</v>
      </c>
      <c r="B31" s="502">
        <v>148165227.29999998</v>
      </c>
      <c r="C31" s="502">
        <v>160192467.23000002</v>
      </c>
      <c r="D31" s="502">
        <v>12027239.930000037</v>
      </c>
      <c r="E31" s="476">
        <v>8.1174511382807013E-2</v>
      </c>
    </row>
    <row r="32" spans="1:5">
      <c r="A32" s="487" t="s">
        <v>427</v>
      </c>
      <c r="B32" s="502">
        <v>30277475.529999997</v>
      </c>
      <c r="C32" s="502">
        <v>32892871.59</v>
      </c>
      <c r="D32" s="502">
        <v>2615396.0600000024</v>
      </c>
      <c r="E32" s="476">
        <v>8.6380915654892532E-2</v>
      </c>
    </row>
    <row r="33" spans="1:5">
      <c r="A33" s="487" t="s">
        <v>428</v>
      </c>
      <c r="B33" s="502">
        <v>182984179.55000001</v>
      </c>
      <c r="C33" s="502">
        <v>221196546.98000002</v>
      </c>
      <c r="D33" s="502">
        <v>38212367.430000007</v>
      </c>
      <c r="E33" s="476">
        <v>0.20882880434785656</v>
      </c>
    </row>
    <row r="34" spans="1:5">
      <c r="A34" s="487" t="s">
        <v>429</v>
      </c>
      <c r="B34" s="502">
        <v>125019866.36999999</v>
      </c>
      <c r="C34" s="502">
        <v>134436549.52000001</v>
      </c>
      <c r="D34" s="502">
        <v>9416683.1500000209</v>
      </c>
      <c r="E34" s="476">
        <v>7.5321494282605206E-2</v>
      </c>
    </row>
    <row r="35" spans="1:5">
      <c r="A35" s="487" t="s">
        <v>430</v>
      </c>
      <c r="B35" s="502">
        <v>19277772.350000001</v>
      </c>
      <c r="C35" s="502">
        <v>20804473.240000002</v>
      </c>
      <c r="D35" s="502">
        <v>1526700.8900000006</v>
      </c>
      <c r="E35" s="476">
        <v>7.9194881145071741E-2</v>
      </c>
    </row>
    <row r="36" spans="1:5">
      <c r="A36" s="487" t="s">
        <v>431</v>
      </c>
      <c r="B36" s="502">
        <v>10776664.960000001</v>
      </c>
      <c r="C36" s="502">
        <v>12780302.050000001</v>
      </c>
      <c r="D36" s="502">
        <v>2003637.0899999999</v>
      </c>
      <c r="E36" s="476">
        <v>0.18592366909771682</v>
      </c>
    </row>
    <row r="37" spans="1:5">
      <c r="A37" s="487" t="s">
        <v>432</v>
      </c>
      <c r="B37" s="502">
        <v>63853102.979999997</v>
      </c>
      <c r="C37" s="502">
        <v>71381204.430000007</v>
      </c>
      <c r="D37" s="502">
        <v>7528101.4500000104</v>
      </c>
      <c r="E37" s="476">
        <v>0.11789719056187378</v>
      </c>
    </row>
    <row r="38" spans="1:5">
      <c r="A38" s="487" t="s">
        <v>433</v>
      </c>
      <c r="B38" s="502">
        <v>11244273.050000001</v>
      </c>
      <c r="C38" s="502">
        <v>11732182.440000001</v>
      </c>
      <c r="D38" s="502">
        <v>487909.3900000006</v>
      </c>
      <c r="E38" s="476">
        <v>4.3391812688148887E-2</v>
      </c>
    </row>
    <row r="39" spans="1:5">
      <c r="A39" s="487" t="s">
        <v>434</v>
      </c>
      <c r="B39" s="502">
        <v>24510090.859999999</v>
      </c>
      <c r="C39" s="502">
        <v>33067638.18</v>
      </c>
      <c r="D39" s="502">
        <v>8557547.3200000003</v>
      </c>
      <c r="E39" s="476">
        <v>0.34914384319830305</v>
      </c>
    </row>
    <row r="40" spans="1:5" ht="15.75">
      <c r="A40" s="489" t="s">
        <v>435</v>
      </c>
      <c r="B40" s="507">
        <v>616108652.95000005</v>
      </c>
      <c r="C40" s="507">
        <v>698484235.66000009</v>
      </c>
      <c r="D40" s="507">
        <v>82375582.710000038</v>
      </c>
      <c r="E40" s="491">
        <v>0.13370301214822441</v>
      </c>
    </row>
    <row r="41" spans="1:5">
      <c r="A41" s="483"/>
      <c r="B41" s="501"/>
      <c r="C41" s="501"/>
      <c r="D41" s="501"/>
      <c r="E41" s="486"/>
    </row>
    <row r="42" spans="1:5">
      <c r="A42" s="487" t="s">
        <v>436</v>
      </c>
      <c r="B42" s="502">
        <v>4632410.96</v>
      </c>
      <c r="C42" s="502">
        <v>4697293.3100000005</v>
      </c>
      <c r="D42" s="502">
        <v>64882.350000000559</v>
      </c>
      <c r="E42" s="476">
        <v>1.4006173148334094E-2</v>
      </c>
    </row>
    <row r="43" spans="1:5">
      <c r="A43" s="487" t="s">
        <v>437</v>
      </c>
      <c r="B43" s="502">
        <v>5445017.6500000004</v>
      </c>
      <c r="C43" s="502">
        <v>5350377.13</v>
      </c>
      <c r="D43" s="502">
        <v>-94640.520000000484</v>
      </c>
      <c r="E43" s="476">
        <v>-1.738112272234792E-2</v>
      </c>
    </row>
    <row r="44" spans="1:5">
      <c r="A44" s="487" t="s">
        <v>438</v>
      </c>
      <c r="B44" s="502">
        <v>51487263.080000006</v>
      </c>
      <c r="C44" s="502">
        <v>50201830.060000002</v>
      </c>
      <c r="D44" s="502">
        <v>-1285433.0200000033</v>
      </c>
      <c r="E44" s="476">
        <v>-2.4966039037707638E-2</v>
      </c>
    </row>
    <row r="45" spans="1:5">
      <c r="A45" s="487" t="s">
        <v>439</v>
      </c>
      <c r="B45" s="502">
        <v>217241087.04999998</v>
      </c>
      <c r="C45" s="502">
        <v>239457532.03000003</v>
      </c>
      <c r="D45" s="502">
        <v>22216444.980000049</v>
      </c>
      <c r="E45" s="476">
        <v>0.1022663128862301</v>
      </c>
    </row>
    <row r="46" spans="1:5">
      <c r="A46" s="487" t="s">
        <v>440</v>
      </c>
      <c r="B46" s="502">
        <v>19585167.82</v>
      </c>
      <c r="C46" s="502">
        <v>24470247.640000001</v>
      </c>
      <c r="D46" s="502">
        <v>4885079.82</v>
      </c>
      <c r="E46" s="476">
        <v>0.24942751907448299</v>
      </c>
    </row>
    <row r="47" spans="1:5">
      <c r="A47" s="487" t="s">
        <v>441</v>
      </c>
      <c r="B47" s="502">
        <v>308960512.19999999</v>
      </c>
      <c r="C47" s="502">
        <v>317620612.17999995</v>
      </c>
      <c r="D47" s="502">
        <v>8660099.9799999595</v>
      </c>
      <c r="E47" s="476">
        <v>2.8029795517667967E-2</v>
      </c>
    </row>
    <row r="48" spans="1:5">
      <c r="A48" s="487" t="s">
        <v>442</v>
      </c>
      <c r="B48" s="502">
        <v>155378302.35000002</v>
      </c>
      <c r="C48" s="502">
        <v>162319005.72</v>
      </c>
      <c r="D48" s="502">
        <v>6940703.369999975</v>
      </c>
      <c r="E48" s="476">
        <v>4.4669707835818522E-2</v>
      </c>
    </row>
    <row r="49" spans="1:11">
      <c r="A49" s="487" t="s">
        <v>443</v>
      </c>
      <c r="B49" s="502">
        <v>332005151.73000002</v>
      </c>
      <c r="C49" s="502">
        <v>369052271.47000003</v>
      </c>
      <c r="D49" s="502">
        <v>37047119.74000001</v>
      </c>
      <c r="E49" s="476">
        <v>0.111585978551707</v>
      </c>
    </row>
    <row r="50" spans="1:11">
      <c r="A50" s="487" t="s">
        <v>444</v>
      </c>
      <c r="B50" s="502">
        <v>19605063.049999997</v>
      </c>
      <c r="C50" s="502">
        <v>22877057.98</v>
      </c>
      <c r="D50" s="502">
        <v>3271994.9300000034</v>
      </c>
      <c r="E50" s="476">
        <v>0.16689540460314939</v>
      </c>
    </row>
    <row r="51" spans="1:11" ht="15.75">
      <c r="A51" s="530" t="s">
        <v>445</v>
      </c>
      <c r="B51" s="528">
        <v>1114339975.8900001</v>
      </c>
      <c r="C51" s="528">
        <v>1196046227.52</v>
      </c>
      <c r="D51" s="507">
        <v>81706251.629999876</v>
      </c>
      <c r="E51" s="491">
        <v>7.3322552719822146E-2</v>
      </c>
    </row>
    <row r="52" spans="1:11">
      <c r="A52" s="483" t="s">
        <v>446</v>
      </c>
      <c r="B52" s="514">
        <v>111164599.16000003</v>
      </c>
      <c r="C52" s="514">
        <v>115889743.75999999</v>
      </c>
      <c r="D52" s="531">
        <v>4725144.5999999642</v>
      </c>
      <c r="E52" s="517">
        <v>4.2505839410251718E-2</v>
      </c>
      <c r="G52" s="477"/>
    </row>
    <row r="53" spans="1:11">
      <c r="A53" s="483" t="s">
        <v>447</v>
      </c>
      <c r="B53" s="518">
        <v>4190533.49</v>
      </c>
      <c r="C53" s="518">
        <v>6472475.0799999991</v>
      </c>
      <c r="D53" s="518">
        <v>2281941.5899999989</v>
      </c>
      <c r="E53" s="517">
        <v>0.54454679707141507</v>
      </c>
    </row>
    <row r="54" spans="1:11">
      <c r="A54" s="520" t="s">
        <v>448</v>
      </c>
      <c r="B54" s="518">
        <v>265765470.14999998</v>
      </c>
      <c r="C54" s="518">
        <v>270388162.74000001</v>
      </c>
      <c r="D54" s="518">
        <v>4622692.5900000334</v>
      </c>
      <c r="E54" s="517">
        <v>1.7393879601405524E-2</v>
      </c>
    </row>
    <row r="55" spans="1:11" ht="15.75">
      <c r="A55" s="521" t="s">
        <v>449</v>
      </c>
      <c r="B55" s="522">
        <v>5286419443.7700005</v>
      </c>
      <c r="C55" s="522">
        <v>5604213452.1900005</v>
      </c>
      <c r="D55" s="522">
        <v>317794008.42000008</v>
      </c>
      <c r="E55" s="491">
        <v>6.0115170920559013E-2</v>
      </c>
      <c r="G55" s="477"/>
      <c r="H55" s="477"/>
      <c r="K55" s="477"/>
    </row>
    <row r="57" spans="1:11">
      <c r="A57" s="523"/>
      <c r="C57" s="532"/>
    </row>
    <row r="58" spans="1:11">
      <c r="C58" s="533"/>
    </row>
    <row r="59" spans="1:11">
      <c r="B59" s="477"/>
      <c r="C59" s="477"/>
    </row>
    <row r="69" spans="1:3">
      <c r="A69" s="524" t="s">
        <v>450</v>
      </c>
      <c r="B69" s="525"/>
      <c r="C69" s="526">
        <v>-0.53000068664550781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236"/>
  <sheetViews>
    <sheetView showGridLines="0" showOutlineSymbols="0" zoomScale="87" zoomScaleNormal="87" workbookViewId="0">
      <selection activeCell="G22" sqref="G22"/>
    </sheetView>
  </sheetViews>
  <sheetFormatPr defaultColWidth="20" defaultRowHeight="20.100000000000001" customHeight="1"/>
  <cols>
    <col min="1" max="1" width="30.21875" style="2" customWidth="1"/>
    <col min="2" max="2" width="19.44140625" style="2" customWidth="1"/>
    <col min="3" max="3" width="19.109375" style="2" customWidth="1"/>
    <col min="4" max="4" width="19.44140625" style="2" customWidth="1"/>
    <col min="5" max="5" width="20" style="2" bestFit="1" customWidth="1"/>
    <col min="6" max="6" width="20.33203125" style="2" bestFit="1" customWidth="1"/>
    <col min="7" max="7" width="20" style="2" bestFit="1" customWidth="1"/>
    <col min="8" max="8" width="20.33203125" style="2" bestFit="1" customWidth="1"/>
    <col min="9" max="9" width="21.109375" style="2" customWidth="1"/>
    <col min="10" max="10" width="20" style="2" customWidth="1"/>
    <col min="11" max="11" width="35.33203125" style="2" customWidth="1"/>
    <col min="12" max="14" width="20" style="2"/>
    <col min="15" max="15" width="15.6640625" style="2" customWidth="1"/>
    <col min="16" max="16384" width="20" style="2"/>
  </cols>
  <sheetData>
    <row r="1" spans="1:20" ht="20.100000000000001" customHeight="1">
      <c r="A1" s="1" t="s">
        <v>0</v>
      </c>
      <c r="B1" s="1"/>
      <c r="D1" s="1"/>
      <c r="E1" s="1"/>
      <c r="F1" s="1"/>
      <c r="G1" s="1"/>
      <c r="H1" s="1"/>
      <c r="K1" s="3"/>
      <c r="L1" s="4"/>
      <c r="M1" s="4"/>
      <c r="N1" s="4"/>
      <c r="O1" s="5"/>
      <c r="Q1" s="6"/>
    </row>
    <row r="2" spans="1:20" ht="20.100000000000001" customHeight="1">
      <c r="A2" s="1"/>
      <c r="B2" s="1"/>
      <c r="D2" s="1" t="s">
        <v>1</v>
      </c>
      <c r="E2" s="1"/>
      <c r="F2" s="1"/>
      <c r="G2" s="1"/>
      <c r="H2" s="1"/>
      <c r="K2" s="5"/>
      <c r="L2" s="4"/>
      <c r="M2" s="4"/>
      <c r="N2" s="4"/>
      <c r="O2" s="5"/>
      <c r="Q2" s="6"/>
    </row>
    <row r="3" spans="1:20" ht="20.100000000000001" customHeight="1">
      <c r="A3" s="1"/>
      <c r="B3" s="1"/>
      <c r="D3" s="1" t="s">
        <v>1</v>
      </c>
      <c r="E3" s="1" t="s">
        <v>1</v>
      </c>
      <c r="F3" s="1"/>
      <c r="G3" s="1"/>
      <c r="H3" s="1"/>
      <c r="K3" s="7"/>
      <c r="L3" s="4"/>
      <c r="M3" s="4"/>
      <c r="N3" s="4"/>
      <c r="O3" s="8"/>
      <c r="Q3" s="6"/>
    </row>
    <row r="4" spans="1:20" ht="20.100000000000001" customHeight="1">
      <c r="A4" s="1"/>
      <c r="B4" s="1"/>
      <c r="D4" s="1" t="s">
        <v>1</v>
      </c>
      <c r="E4" s="1"/>
      <c r="F4" s="1"/>
      <c r="G4" s="1"/>
      <c r="H4" s="1"/>
      <c r="K4" s="9"/>
      <c r="L4" s="10"/>
      <c r="M4" s="10"/>
      <c r="N4" s="9"/>
      <c r="O4" s="9"/>
      <c r="Q4" s="6"/>
    </row>
    <row r="5" spans="1:20" ht="19.5" customHeight="1">
      <c r="A5" s="1"/>
      <c r="B5" s="1"/>
      <c r="D5" s="1"/>
      <c r="E5" s="1"/>
      <c r="F5" s="1"/>
      <c r="G5" s="1"/>
      <c r="H5" s="1"/>
      <c r="K5" s="11"/>
      <c r="L5" s="12"/>
      <c r="M5" s="13"/>
      <c r="N5" s="5"/>
      <c r="O5" s="14"/>
      <c r="P5" s="15"/>
      <c r="Q5" s="6"/>
    </row>
    <row r="6" spans="1:20" ht="19.5" customHeight="1">
      <c r="A6" s="1"/>
      <c r="B6" s="1"/>
      <c r="C6" s="1"/>
      <c r="D6" s="1"/>
      <c r="E6" s="1"/>
      <c r="F6" s="1"/>
      <c r="G6" s="1"/>
      <c r="H6" s="1"/>
      <c r="K6" s="5"/>
      <c r="L6" s="12"/>
      <c r="M6" s="13"/>
      <c r="N6" s="5"/>
      <c r="O6" s="14"/>
      <c r="P6" s="15"/>
      <c r="Q6" s="16"/>
      <c r="R6" s="17"/>
      <c r="S6" s="18"/>
      <c r="T6" s="19"/>
    </row>
    <row r="7" spans="1:20" s="33" customFormat="1" ht="24.75" customHeight="1">
      <c r="A7" s="20" t="s">
        <v>0</v>
      </c>
      <c r="B7" s="21" t="s">
        <v>0</v>
      </c>
      <c r="C7" s="22" t="s">
        <v>2</v>
      </c>
      <c r="D7" s="22"/>
      <c r="E7" s="22"/>
      <c r="F7" s="1"/>
      <c r="G7" s="21"/>
      <c r="H7" s="21"/>
      <c r="I7" s="23"/>
      <c r="J7" s="23"/>
      <c r="K7" s="24"/>
      <c r="L7" s="25"/>
      <c r="M7" s="26"/>
      <c r="N7" s="27"/>
      <c r="O7" s="28"/>
      <c r="P7" s="29"/>
      <c r="Q7" s="30"/>
      <c r="R7" s="31"/>
      <c r="S7" s="30"/>
      <c r="T7" s="32"/>
    </row>
    <row r="8" spans="1:20" s="33" customFormat="1" ht="20.100000000000001" customHeight="1">
      <c r="A8" s="1" t="s">
        <v>0</v>
      </c>
      <c r="B8" s="21"/>
      <c r="C8" s="22" t="s">
        <v>3</v>
      </c>
      <c r="D8" s="22"/>
      <c r="E8" s="22"/>
      <c r="F8" s="1"/>
      <c r="G8" s="21"/>
      <c r="H8" s="21"/>
      <c r="I8" s="23"/>
      <c r="J8" s="23"/>
      <c r="K8" s="27"/>
      <c r="L8" s="25"/>
      <c r="M8" s="26"/>
      <c r="N8" s="27"/>
      <c r="O8" s="28"/>
      <c r="P8" s="29"/>
      <c r="Q8" s="30"/>
      <c r="R8" s="31"/>
      <c r="S8" s="30"/>
      <c r="T8" s="32"/>
    </row>
    <row r="9" spans="1:20" ht="20.100000000000001" customHeight="1">
      <c r="A9" s="34" t="s">
        <v>220</v>
      </c>
      <c r="B9" s="35" t="s">
        <v>0</v>
      </c>
      <c r="C9" s="36"/>
      <c r="D9" s="36" t="s">
        <v>4</v>
      </c>
      <c r="E9" s="36"/>
      <c r="F9" s="35"/>
      <c r="G9" s="35"/>
      <c r="H9" s="37" t="s">
        <v>221</v>
      </c>
      <c r="I9" s="37"/>
      <c r="J9" s="35"/>
      <c r="K9" s="5"/>
      <c r="L9" s="12"/>
      <c r="M9" s="13"/>
      <c r="N9" s="5"/>
      <c r="O9" s="14"/>
      <c r="P9" s="15"/>
      <c r="Q9" s="38"/>
      <c r="R9" s="17"/>
      <c r="S9" s="38"/>
      <c r="T9" s="19"/>
    </row>
    <row r="10" spans="1:20" ht="50.25" customHeight="1">
      <c r="A10" s="39" t="s">
        <v>6</v>
      </c>
      <c r="B10" s="40" t="s">
        <v>222</v>
      </c>
      <c r="C10" s="40" t="s">
        <v>223</v>
      </c>
      <c r="D10" s="40" t="s">
        <v>224</v>
      </c>
      <c r="E10" s="41" t="s">
        <v>225</v>
      </c>
      <c r="F10" s="41" t="s">
        <v>226</v>
      </c>
      <c r="G10" s="41" t="s">
        <v>227</v>
      </c>
      <c r="H10" s="41" t="s">
        <v>228</v>
      </c>
      <c r="I10" s="42"/>
      <c r="J10" s="35"/>
      <c r="K10" s="43"/>
      <c r="L10" s="12"/>
      <c r="M10" s="13"/>
      <c r="N10" s="5"/>
      <c r="O10" s="14"/>
      <c r="P10" s="15"/>
      <c r="Q10" s="16"/>
      <c r="R10" s="17"/>
      <c r="S10" s="18"/>
      <c r="T10" s="19"/>
    </row>
    <row r="11" spans="1:20" s="63" customFormat="1" ht="20.100000000000001" customHeight="1">
      <c r="A11" s="44" t="s">
        <v>14</v>
      </c>
      <c r="B11" s="277">
        <v>5111635615.7200003</v>
      </c>
      <c r="C11" s="46">
        <v>5286419451.8599987</v>
      </c>
      <c r="D11" s="46">
        <v>5604213452.1900005</v>
      </c>
      <c r="E11" s="47">
        <v>174783836.13999844</v>
      </c>
      <c r="F11" s="48">
        <v>3.4193328570307185E-2</v>
      </c>
      <c r="G11" s="49">
        <v>317794000.33000183</v>
      </c>
      <c r="H11" s="50">
        <v>6.0115169298226551E-2</v>
      </c>
      <c r="I11" s="51"/>
      <c r="J11" s="52"/>
      <c r="K11" s="53"/>
      <c r="L11" s="54"/>
      <c r="M11" s="55"/>
      <c r="N11" s="56"/>
      <c r="O11" s="57"/>
      <c r="P11" s="58"/>
      <c r="Q11" s="59"/>
      <c r="R11" s="60"/>
      <c r="S11" s="61"/>
      <c r="T11" s="62"/>
    </row>
    <row r="12" spans="1:20" s="63" customFormat="1" ht="20.100000000000001" customHeight="1">
      <c r="A12" s="44" t="s">
        <v>15</v>
      </c>
      <c r="B12" s="277">
        <v>1231120483.73</v>
      </c>
      <c r="C12" s="46">
        <v>1171674281.2099998</v>
      </c>
      <c r="D12" s="46">
        <v>1122816322.1300001</v>
      </c>
      <c r="E12" s="47">
        <v>-59446202.520000219</v>
      </c>
      <c r="F12" s="48">
        <v>-4.8286258985710699E-2</v>
      </c>
      <c r="G12" s="49">
        <v>-48857959.079999685</v>
      </c>
      <c r="H12" s="50">
        <v>-4.1699267333531964E-2</v>
      </c>
      <c r="I12" s="51"/>
      <c r="J12" s="52"/>
      <c r="K12" s="64"/>
      <c r="L12" s="65"/>
      <c r="M12" s="65"/>
      <c r="N12" s="65"/>
      <c r="O12" s="66"/>
      <c r="P12" s="58"/>
      <c r="Q12" s="59"/>
      <c r="R12" s="60"/>
      <c r="S12" s="61"/>
      <c r="T12" s="62"/>
    </row>
    <row r="13" spans="1:20" s="63" customFormat="1" ht="20.100000000000001" customHeight="1">
      <c r="A13" s="67" t="s">
        <v>16</v>
      </c>
      <c r="B13" s="277">
        <v>41659940.449999996</v>
      </c>
      <c r="C13" s="46">
        <v>41239503.420000002</v>
      </c>
      <c r="D13" s="46">
        <v>54763271.620000005</v>
      </c>
      <c r="E13" s="47">
        <v>-420437.02999999374</v>
      </c>
      <c r="F13" s="48">
        <v>-1.0092117882515931E-2</v>
      </c>
      <c r="G13" s="49">
        <v>13523768.200000003</v>
      </c>
      <c r="H13" s="50">
        <v>0.32793237256686641</v>
      </c>
      <c r="I13" s="51"/>
      <c r="J13" s="52"/>
      <c r="K13" s="65"/>
      <c r="L13" s="56"/>
      <c r="M13" s="56"/>
      <c r="N13" s="56"/>
      <c r="O13" s="56"/>
      <c r="P13" s="58"/>
      <c r="Q13" s="59"/>
      <c r="R13" s="60"/>
      <c r="S13" s="61"/>
      <c r="T13" s="62"/>
    </row>
    <row r="14" spans="1:20" s="63" customFormat="1" ht="20.100000000000001" customHeight="1">
      <c r="A14" s="44" t="s">
        <v>17</v>
      </c>
      <c r="B14" s="277">
        <v>401761883.5</v>
      </c>
      <c r="C14" s="46">
        <v>476460263.86999995</v>
      </c>
      <c r="D14" s="46">
        <v>501563366.30000001</v>
      </c>
      <c r="E14" s="47">
        <v>74698380.369999945</v>
      </c>
      <c r="F14" s="48">
        <v>0.1859269966559681</v>
      </c>
      <c r="G14" s="49">
        <v>25103102.430000067</v>
      </c>
      <c r="H14" s="50">
        <v>5.268666525536185E-2</v>
      </c>
      <c r="I14" s="51"/>
      <c r="J14" s="52"/>
      <c r="K14" s="56"/>
      <c r="L14" s="68"/>
      <c r="M14" s="55"/>
      <c r="N14" s="56"/>
      <c r="O14" s="57"/>
      <c r="P14" s="58"/>
      <c r="Q14" s="59"/>
      <c r="R14" s="60"/>
      <c r="S14" s="61"/>
      <c r="T14" s="62"/>
    </row>
    <row r="15" spans="1:20" s="63" customFormat="1" ht="20.100000000000001" customHeight="1">
      <c r="A15" s="44" t="s">
        <v>18</v>
      </c>
      <c r="B15" s="278">
        <v>105997191.51000001</v>
      </c>
      <c r="C15" s="49">
        <v>126609914.13999997</v>
      </c>
      <c r="D15" s="49">
        <v>151314810.15999997</v>
      </c>
      <c r="E15" s="47">
        <v>20612722.629999965</v>
      </c>
      <c r="F15" s="48">
        <v>0.19446479983439294</v>
      </c>
      <c r="G15" s="49">
        <v>24704896.019999996</v>
      </c>
      <c r="H15" s="50">
        <v>0.19512607829970052</v>
      </c>
      <c r="I15" s="51"/>
      <c r="J15" s="52"/>
      <c r="K15" s="56"/>
      <c r="L15" s="68"/>
      <c r="M15" s="55"/>
      <c r="N15" s="56"/>
      <c r="O15" s="57"/>
      <c r="P15" s="58"/>
      <c r="Q15" s="59"/>
      <c r="R15" s="60"/>
      <c r="S15" s="61"/>
      <c r="T15" s="62"/>
    </row>
    <row r="16" spans="1:20" s="63" customFormat="1" ht="20.100000000000001" customHeight="1">
      <c r="A16" s="44" t="s">
        <v>19</v>
      </c>
      <c r="B16" s="278">
        <v>40817176.270000003</v>
      </c>
      <c r="C16" s="49">
        <v>41369378.840000004</v>
      </c>
      <c r="D16" s="49">
        <v>41506388.560000002</v>
      </c>
      <c r="E16" s="47">
        <v>552202.5700000003</v>
      </c>
      <c r="F16" s="48">
        <v>1.3528681316592218E-2</v>
      </c>
      <c r="G16" s="49">
        <v>137009.71999999881</v>
      </c>
      <c r="H16" s="50">
        <v>3.3118631181264986E-3</v>
      </c>
      <c r="I16" s="51"/>
      <c r="J16" s="52"/>
      <c r="K16" s="56"/>
      <c r="L16" s="68"/>
      <c r="M16" s="55"/>
      <c r="N16" s="56"/>
      <c r="O16" s="69"/>
      <c r="P16" s="58"/>
      <c r="Q16" s="59"/>
      <c r="R16" s="60"/>
      <c r="S16" s="61"/>
      <c r="T16" s="62"/>
    </row>
    <row r="17" spans="1:20" s="63" customFormat="1" ht="20.100000000000001" customHeight="1">
      <c r="A17" s="70" t="s">
        <v>20</v>
      </c>
      <c r="B17" s="278">
        <v>150934781.53000003</v>
      </c>
      <c r="C17" s="49">
        <v>173873041.86999997</v>
      </c>
      <c r="D17" s="49">
        <v>185884025.98000002</v>
      </c>
      <c r="E17" s="47">
        <v>22938260.339999944</v>
      </c>
      <c r="F17" s="48">
        <v>0.15197464830490842</v>
      </c>
      <c r="G17" s="49">
        <v>12010984.110000044</v>
      </c>
      <c r="H17" s="50">
        <v>6.9079047452222764E-2</v>
      </c>
      <c r="I17" s="51"/>
      <c r="J17" s="52"/>
      <c r="K17" s="64"/>
      <c r="L17" s="65"/>
      <c r="M17" s="65"/>
      <c r="N17" s="65"/>
      <c r="O17" s="66"/>
      <c r="P17" s="58"/>
      <c r="Q17" s="59"/>
      <c r="R17" s="60"/>
      <c r="S17" s="61"/>
      <c r="T17" s="62"/>
    </row>
    <row r="18" spans="1:20" s="63" customFormat="1" ht="20.100000000000001" customHeight="1">
      <c r="A18" s="44" t="s">
        <v>21</v>
      </c>
      <c r="B18" s="278">
        <v>13530530.43</v>
      </c>
      <c r="C18" s="49">
        <v>13196622.140000001</v>
      </c>
      <c r="D18" s="49">
        <v>13868352.689999999</v>
      </c>
      <c r="E18" s="47">
        <v>-333908.28999999911</v>
      </c>
      <c r="F18" s="48">
        <v>-2.4678137470476029E-2</v>
      </c>
      <c r="G18" s="49">
        <v>671730.54999999888</v>
      </c>
      <c r="H18" s="50">
        <v>5.0901703699155761E-2</v>
      </c>
      <c r="I18" s="51"/>
      <c r="J18" s="52"/>
      <c r="K18" s="65"/>
      <c r="L18" s="56"/>
      <c r="M18" s="56"/>
      <c r="N18" s="56"/>
      <c r="O18" s="56"/>
      <c r="P18" s="58"/>
      <c r="Q18" s="59"/>
      <c r="R18" s="60"/>
      <c r="S18" s="61"/>
      <c r="T18" s="62"/>
    </row>
    <row r="19" spans="1:20" s="63" customFormat="1" ht="20.100000000000001" customHeight="1">
      <c r="A19" s="44" t="s">
        <v>22</v>
      </c>
      <c r="B19" s="278">
        <v>16010620.129999999</v>
      </c>
      <c r="C19" s="49">
        <v>75509637.440000013</v>
      </c>
      <c r="D19" s="49">
        <v>8602187.8500000052</v>
      </c>
      <c r="E19" s="47">
        <v>59499017.310000017</v>
      </c>
      <c r="F19" s="48">
        <v>3.716221909388342</v>
      </c>
      <c r="G19" s="49">
        <v>-66907449.590000004</v>
      </c>
      <c r="H19" s="50">
        <v>-0.88607827899007841</v>
      </c>
      <c r="I19" s="51"/>
      <c r="J19" s="52"/>
      <c r="K19" s="56"/>
      <c r="L19" s="71"/>
      <c r="M19" s="55"/>
      <c r="N19" s="56"/>
      <c r="O19" s="57"/>
      <c r="P19" s="58"/>
      <c r="Q19" s="59"/>
      <c r="R19" s="60"/>
      <c r="S19" s="61"/>
      <c r="T19" s="62"/>
    </row>
    <row r="20" spans="1:20" s="63" customFormat="1" ht="20.100000000000001" customHeight="1">
      <c r="A20" s="44" t="s">
        <v>23</v>
      </c>
      <c r="B20" s="278">
        <v>12135477.340000002</v>
      </c>
      <c r="C20" s="49">
        <v>28172.670000000042</v>
      </c>
      <c r="D20" s="49">
        <v>387475.83999999997</v>
      </c>
      <c r="E20" s="47">
        <v>-12107304.670000002</v>
      </c>
      <c r="F20" s="48">
        <v>-0.9976784868686509</v>
      </c>
      <c r="G20" s="49">
        <v>359303.16999999993</v>
      </c>
      <c r="H20" s="50">
        <v>12.7536073080755</v>
      </c>
      <c r="I20" s="51"/>
      <c r="J20" s="52"/>
      <c r="K20" s="56"/>
      <c r="L20" s="71"/>
      <c r="M20" s="55"/>
      <c r="N20" s="56"/>
      <c r="O20" s="69"/>
      <c r="P20" s="58"/>
      <c r="Q20" s="59"/>
      <c r="R20" s="60"/>
      <c r="S20" s="61"/>
      <c r="T20" s="62"/>
    </row>
    <row r="21" spans="1:20" s="63" customFormat="1" ht="20.100000000000001" customHeight="1">
      <c r="A21" s="72" t="s">
        <v>24</v>
      </c>
      <c r="B21" s="278">
        <v>152047400.00999996</v>
      </c>
      <c r="C21" s="49">
        <v>148740138.63999999</v>
      </c>
      <c r="D21" s="49">
        <v>140767019.76000002</v>
      </c>
      <c r="E21" s="47">
        <v>-3307261.369999975</v>
      </c>
      <c r="F21" s="48">
        <v>-2.1751515447041257E-2</v>
      </c>
      <c r="G21" s="49">
        <v>-7973118.8799999654</v>
      </c>
      <c r="H21" s="50">
        <v>-5.3604352886193911E-2</v>
      </c>
      <c r="I21" s="51"/>
      <c r="J21" s="52"/>
      <c r="K21" s="56"/>
      <c r="L21" s="71"/>
      <c r="M21" s="55"/>
      <c r="N21" s="56"/>
      <c r="O21" s="57"/>
      <c r="P21" s="58"/>
      <c r="Q21" s="59"/>
      <c r="R21" s="60"/>
      <c r="S21" s="61"/>
      <c r="T21" s="62"/>
    </row>
    <row r="22" spans="1:20" s="63" customFormat="1" ht="20.100000000000001" customHeight="1">
      <c r="A22" s="44" t="s">
        <v>25</v>
      </c>
      <c r="B22" s="278">
        <v>40792001.440000005</v>
      </c>
      <c r="C22" s="49">
        <v>40574298.240000017</v>
      </c>
      <c r="D22" s="49">
        <v>42650959.370000005</v>
      </c>
      <c r="E22" s="47">
        <v>-217703.19999998808</v>
      </c>
      <c r="F22" s="48">
        <v>-5.3369090094832093E-3</v>
      </c>
      <c r="G22" s="49">
        <v>2076661.1299999878</v>
      </c>
      <c r="H22" s="50">
        <v>5.1181689396483987E-2</v>
      </c>
      <c r="I22" s="51"/>
      <c r="J22" s="52"/>
      <c r="K22" s="56"/>
      <c r="L22" s="71"/>
      <c r="M22" s="55"/>
      <c r="N22" s="56"/>
      <c r="O22" s="57"/>
      <c r="P22" s="58"/>
      <c r="Q22" s="59"/>
      <c r="R22" s="60"/>
      <c r="S22" s="61"/>
      <c r="T22" s="62"/>
    </row>
    <row r="23" spans="1:20" s="63" customFormat="1" ht="20.100000000000001" customHeight="1">
      <c r="A23" s="44" t="s">
        <v>26</v>
      </c>
      <c r="B23" s="278">
        <v>10684941.140000001</v>
      </c>
      <c r="C23" s="49">
        <v>10393946.760000002</v>
      </c>
      <c r="D23" s="49">
        <v>10662418.76</v>
      </c>
      <c r="E23" s="47">
        <v>-290994.37999999896</v>
      </c>
      <c r="F23" s="48">
        <v>-2.723406485700107E-2</v>
      </c>
      <c r="G23" s="49">
        <v>268471.99999999814</v>
      </c>
      <c r="H23" s="50">
        <v>2.5829649333320052E-2</v>
      </c>
      <c r="I23" s="51"/>
      <c r="J23" s="52"/>
      <c r="K23" s="56"/>
      <c r="L23" s="71"/>
      <c r="M23" s="55"/>
      <c r="N23" s="56"/>
      <c r="O23" s="57"/>
      <c r="P23" s="58"/>
      <c r="Q23" s="59"/>
      <c r="R23" s="60"/>
      <c r="S23" s="61"/>
      <c r="T23" s="62"/>
    </row>
    <row r="24" spans="1:20" s="63" customFormat="1" ht="20.100000000000001" customHeight="1">
      <c r="A24" s="44" t="s">
        <v>27</v>
      </c>
      <c r="B24" s="278">
        <v>59858009.340000004</v>
      </c>
      <c r="C24" s="49">
        <v>67696987.519999996</v>
      </c>
      <c r="D24" s="49">
        <v>76775757.810000002</v>
      </c>
      <c r="E24" s="47">
        <v>7838978.1799999923</v>
      </c>
      <c r="F24" s="48">
        <v>0.13095955355738184</v>
      </c>
      <c r="G24" s="49">
        <v>9078770.2900000066</v>
      </c>
      <c r="H24" s="50">
        <v>0.13410892600380228</v>
      </c>
      <c r="I24" s="51"/>
      <c r="J24" s="52"/>
      <c r="K24" s="56"/>
      <c r="L24" s="71"/>
      <c r="M24" s="55"/>
      <c r="N24" s="56"/>
      <c r="O24" s="57"/>
      <c r="P24" s="58"/>
      <c r="Q24" s="59"/>
      <c r="R24" s="60"/>
      <c r="S24" s="61"/>
      <c r="T24" s="62"/>
    </row>
    <row r="25" spans="1:20" s="63" customFormat="1" ht="20.100000000000001" customHeight="1">
      <c r="A25" s="73" t="s">
        <v>28</v>
      </c>
      <c r="B25" s="278">
        <v>188905895.82000005</v>
      </c>
      <c r="C25" s="49">
        <v>204823588.20999995</v>
      </c>
      <c r="D25" s="49">
        <v>212872263.04999992</v>
      </c>
      <c r="E25" s="47">
        <v>15917692.389999896</v>
      </c>
      <c r="F25" s="48">
        <v>8.4262549460960984E-2</v>
      </c>
      <c r="G25" s="49">
        <v>8048674.8399999738</v>
      </c>
      <c r="H25" s="50">
        <v>3.9295644170376953E-2</v>
      </c>
      <c r="I25" s="51"/>
      <c r="J25" s="52"/>
      <c r="K25" s="56"/>
      <c r="L25" s="71"/>
      <c r="M25" s="55"/>
      <c r="N25" s="56"/>
      <c r="O25" s="57"/>
      <c r="P25" s="58"/>
      <c r="Q25" s="74"/>
      <c r="R25" s="62"/>
      <c r="S25" s="74"/>
      <c r="T25" s="62"/>
    </row>
    <row r="26" spans="1:20" s="63" customFormat="1" ht="20.100000000000001" customHeight="1">
      <c r="A26" s="75" t="s">
        <v>29</v>
      </c>
      <c r="B26" s="278">
        <v>380358.77</v>
      </c>
      <c r="C26" s="49">
        <v>384528.3</v>
      </c>
      <c r="D26" s="49">
        <v>411049.89</v>
      </c>
      <c r="E26" s="47">
        <v>4169.5299999999697</v>
      </c>
      <c r="F26" s="48">
        <v>1.0962097705805415E-2</v>
      </c>
      <c r="G26" s="49">
        <v>26521.590000000026</v>
      </c>
      <c r="H26" s="50">
        <v>6.8971750583767241E-2</v>
      </c>
      <c r="I26" s="51"/>
      <c r="J26" s="52"/>
      <c r="K26" s="64"/>
      <c r="L26" s="65"/>
      <c r="M26" s="65"/>
      <c r="N26" s="65"/>
      <c r="O26" s="66"/>
      <c r="P26" s="58"/>
    </row>
    <row r="27" spans="1:20" s="63" customFormat="1" ht="20.100000000000001" customHeight="1">
      <c r="A27" s="75" t="s">
        <v>30</v>
      </c>
      <c r="B27" s="278">
        <v>203674080.41</v>
      </c>
      <c r="C27" s="49">
        <v>202625483.25999999</v>
      </c>
      <c r="D27" s="49">
        <v>210090496.49000001</v>
      </c>
      <c r="E27" s="47">
        <v>-1048597.150000006</v>
      </c>
      <c r="F27" s="48">
        <v>-5.1484074354928178E-3</v>
      </c>
      <c r="G27" s="49">
        <v>7465013.2300000191</v>
      </c>
      <c r="H27" s="50">
        <v>3.6841433317749313E-2</v>
      </c>
      <c r="I27" s="51"/>
      <c r="J27" s="52"/>
      <c r="K27" s="65"/>
      <c r="L27" s="56"/>
      <c r="M27" s="56"/>
      <c r="N27" s="56"/>
      <c r="O27" s="57"/>
      <c r="P27" s="58"/>
    </row>
    <row r="28" spans="1:20" s="63" customFormat="1" ht="20.100000000000001" customHeight="1">
      <c r="A28" s="67" t="s">
        <v>31</v>
      </c>
      <c r="B28" s="278">
        <v>25867589.630000006</v>
      </c>
      <c r="C28" s="49">
        <v>26714139.02</v>
      </c>
      <c r="D28" s="49">
        <v>27084848.120000001</v>
      </c>
      <c r="E28" s="47">
        <v>846549.38999999315</v>
      </c>
      <c r="F28" s="48">
        <v>3.2726257146827677E-2</v>
      </c>
      <c r="G28" s="49">
        <v>370709.10000000149</v>
      </c>
      <c r="H28" s="50">
        <v>1.3876887431126406E-2</v>
      </c>
      <c r="I28" s="51"/>
      <c r="J28" s="52"/>
      <c r="K28" s="56"/>
      <c r="L28" s="76"/>
      <c r="M28" s="55"/>
      <c r="N28" s="56"/>
      <c r="O28" s="69"/>
      <c r="P28" s="58"/>
    </row>
    <row r="29" spans="1:20" s="97" customFormat="1" ht="20.100000000000001" customHeight="1" thickBot="1">
      <c r="A29" s="77" t="s">
        <v>32</v>
      </c>
      <c r="B29" s="78">
        <v>7807813977.170002</v>
      </c>
      <c r="C29" s="78">
        <v>8108333377.4100008</v>
      </c>
      <c r="D29" s="78">
        <v>8406234466.5700016</v>
      </c>
      <c r="E29" s="78">
        <v>300519400.23999798</v>
      </c>
      <c r="F29" s="79">
        <v>3.8489569695015123E-2</v>
      </c>
      <c r="G29" s="78">
        <v>297901089.16000229</v>
      </c>
      <c r="H29" s="80">
        <v>3.6740113571299547E-2</v>
      </c>
      <c r="I29" s="81"/>
      <c r="J29" s="82"/>
      <c r="K29" s="5"/>
      <c r="L29" s="83"/>
      <c r="M29" s="13"/>
      <c r="N29" s="5"/>
      <c r="O29" s="84"/>
      <c r="P29" s="96"/>
    </row>
    <row r="30" spans="1:20" s="282" customFormat="1" ht="20.100000000000001" customHeight="1" thickTop="1">
      <c r="A30" s="279" t="s">
        <v>33</v>
      </c>
      <c r="B30" s="49"/>
      <c r="C30" s="49"/>
      <c r="D30" s="47"/>
      <c r="E30" s="47" t="s">
        <v>1</v>
      </c>
      <c r="F30" s="280" t="s">
        <v>4</v>
      </c>
      <c r="G30" s="49" t="s">
        <v>1</v>
      </c>
      <c r="H30" s="50" t="s">
        <v>1</v>
      </c>
      <c r="I30" s="51"/>
      <c r="J30" s="52"/>
      <c r="K30" s="56"/>
      <c r="L30" s="76"/>
      <c r="M30" s="55"/>
      <c r="N30" s="56"/>
      <c r="O30" s="69"/>
      <c r="P30" s="281"/>
    </row>
    <row r="31" spans="1:20" s="63" customFormat="1" ht="20.100000000000001" customHeight="1">
      <c r="A31" s="91" t="s">
        <v>34</v>
      </c>
      <c r="B31" s="283">
        <v>1519020872.8599999</v>
      </c>
      <c r="C31" s="283">
        <v>1576056199.1400001</v>
      </c>
      <c r="D31" s="45">
        <v>1688873161.6900001</v>
      </c>
      <c r="E31" s="47">
        <v>57035326.28000021</v>
      </c>
      <c r="F31" s="48">
        <v>3.7547427621988219E-2</v>
      </c>
      <c r="G31" s="49">
        <v>112816962.54999995</v>
      </c>
      <c r="H31" s="50">
        <v>7.1581814539075639E-2</v>
      </c>
      <c r="I31" s="51"/>
      <c r="J31" s="52"/>
      <c r="K31" s="56"/>
      <c r="L31" s="76"/>
      <c r="M31" s="55"/>
      <c r="N31" s="56"/>
      <c r="O31" s="69"/>
      <c r="P31" s="58"/>
    </row>
    <row r="32" spans="1:20" s="63" customFormat="1" ht="20.100000000000001" customHeight="1">
      <c r="A32" s="91" t="s">
        <v>35</v>
      </c>
      <c r="B32" s="283">
        <v>45536236.299999997</v>
      </c>
      <c r="C32" s="283">
        <v>44473997.199999996</v>
      </c>
      <c r="D32" s="45">
        <v>46268447.869999997</v>
      </c>
      <c r="E32" s="47">
        <v>-1062239.1000000015</v>
      </c>
      <c r="F32" s="48">
        <v>-2.3327336343781261E-2</v>
      </c>
      <c r="G32" s="49">
        <v>1794450.6700000018</v>
      </c>
      <c r="H32" s="50">
        <v>4.0348310990135194E-2</v>
      </c>
      <c r="I32" s="51"/>
      <c r="J32" s="52"/>
      <c r="K32" s="56"/>
      <c r="L32" s="76"/>
      <c r="M32" s="55"/>
      <c r="N32" s="56"/>
      <c r="O32" s="69"/>
      <c r="P32" s="58"/>
    </row>
    <row r="33" spans="1:16" s="63" customFormat="1" ht="20.100000000000001" customHeight="1">
      <c r="A33" s="91" t="s">
        <v>36</v>
      </c>
      <c r="B33" s="283">
        <v>4828065.6100000003</v>
      </c>
      <c r="C33" s="283">
        <v>4671078.38</v>
      </c>
      <c r="D33" s="45">
        <v>5131091.38</v>
      </c>
      <c r="E33" s="47">
        <v>-156987.23000000045</v>
      </c>
      <c r="F33" s="48">
        <v>-3.2515554402335563E-2</v>
      </c>
      <c r="G33" s="49">
        <v>460013</v>
      </c>
      <c r="H33" s="50">
        <v>9.8481113476841298E-2</v>
      </c>
      <c r="I33" s="51"/>
      <c r="J33" s="52"/>
      <c r="K33" s="56"/>
      <c r="L33" s="76"/>
      <c r="M33" s="55"/>
      <c r="N33" s="56"/>
      <c r="O33" s="69"/>
      <c r="P33" s="58"/>
    </row>
    <row r="34" spans="1:16" s="63" customFormat="1" ht="20.100000000000001" customHeight="1">
      <c r="A34" s="91" t="s">
        <v>37</v>
      </c>
      <c r="B34" s="283">
        <v>3335389.99</v>
      </c>
      <c r="C34" s="283">
        <v>3648299.81</v>
      </c>
      <c r="D34" s="45">
        <v>3710560.81</v>
      </c>
      <c r="E34" s="47">
        <v>312909.81999999983</v>
      </c>
      <c r="F34" s="48">
        <v>9.3815062387951759E-2</v>
      </c>
      <c r="G34" s="49">
        <v>62261</v>
      </c>
      <c r="H34" s="50">
        <v>1.7065757542552403E-2</v>
      </c>
      <c r="I34" s="51"/>
      <c r="J34" s="52"/>
      <c r="K34" s="56"/>
      <c r="L34" s="76"/>
      <c r="M34" s="55"/>
      <c r="N34" s="56"/>
      <c r="O34" s="69"/>
      <c r="P34" s="58"/>
    </row>
    <row r="35" spans="1:16" s="63" customFormat="1" ht="20.100000000000001" customHeight="1">
      <c r="A35" s="91" t="s">
        <v>38</v>
      </c>
      <c r="B35" s="283">
        <v>365974.44</v>
      </c>
      <c r="C35" s="283">
        <v>227453.82</v>
      </c>
      <c r="D35" s="45">
        <v>103132.62</v>
      </c>
      <c r="E35" s="47">
        <v>-138520.62</v>
      </c>
      <c r="F35" s="48">
        <v>-0.37849807216044923</v>
      </c>
      <c r="G35" s="49">
        <v>-124321.20000000001</v>
      </c>
      <c r="H35" s="50">
        <v>-0.54657776246624479</v>
      </c>
      <c r="I35" s="51"/>
      <c r="J35" s="52"/>
      <c r="K35" s="56"/>
      <c r="L35" s="76"/>
      <c r="M35" s="55"/>
      <c r="N35" s="56"/>
      <c r="O35" s="69"/>
      <c r="P35" s="58"/>
    </row>
    <row r="36" spans="1:16" s="97" customFormat="1" ht="20.100000000000001" customHeight="1" thickBot="1">
      <c r="A36" s="77" t="s">
        <v>39</v>
      </c>
      <c r="B36" s="92">
        <v>1573086539.1999998</v>
      </c>
      <c r="C36" s="93">
        <v>1629077028.3500001</v>
      </c>
      <c r="D36" s="93">
        <v>1744086394.3699999</v>
      </c>
      <c r="E36" s="93">
        <v>55990489.150000215</v>
      </c>
      <c r="F36" s="79">
        <v>3.559275841141863E-2</v>
      </c>
      <c r="G36" s="93">
        <v>115009366.01999995</v>
      </c>
      <c r="H36" s="80">
        <v>7.0597868620421486E-2</v>
      </c>
      <c r="I36" s="81"/>
      <c r="J36" s="82"/>
      <c r="K36" s="94"/>
      <c r="L36" s="4"/>
      <c r="M36" s="4"/>
      <c r="N36" s="4"/>
      <c r="O36" s="95"/>
      <c r="P36" s="96"/>
    </row>
    <row r="37" spans="1:16" ht="20.100000000000001" customHeight="1" thickTop="1">
      <c r="A37" s="99" t="s">
        <v>0</v>
      </c>
      <c r="B37" s="35"/>
      <c r="C37" s="99"/>
      <c r="D37" s="99"/>
      <c r="E37" s="35"/>
      <c r="F37" s="35"/>
      <c r="G37" s="35"/>
      <c r="H37" s="100"/>
      <c r="I37" s="81"/>
      <c r="J37" s="82"/>
      <c r="K37" s="4"/>
      <c r="L37" s="5"/>
      <c r="M37" s="5"/>
      <c r="N37" s="5"/>
      <c r="O37" s="5"/>
      <c r="P37" s="15"/>
    </row>
    <row r="38" spans="1:16" s="97" customFormat="1" ht="20.100000000000001" customHeight="1" thickBot="1">
      <c r="A38" s="101" t="s">
        <v>40</v>
      </c>
      <c r="B38" s="102">
        <v>9380900516.3700027</v>
      </c>
      <c r="C38" s="102">
        <v>9737410405.7600002</v>
      </c>
      <c r="D38" s="102">
        <v>10150320860.940002</v>
      </c>
      <c r="E38" s="102">
        <v>356509889.3899982</v>
      </c>
      <c r="F38" s="103">
        <v>3.8003802382071517E-2</v>
      </c>
      <c r="G38" s="102">
        <v>412910455.18000221</v>
      </c>
      <c r="H38" s="104">
        <v>4.2404544737659616E-2</v>
      </c>
      <c r="I38" s="81"/>
      <c r="J38" s="82"/>
      <c r="K38" s="5"/>
      <c r="L38" s="13"/>
      <c r="M38" s="13"/>
      <c r="N38" s="5"/>
      <c r="O38" s="84"/>
      <c r="P38" s="96"/>
    </row>
    <row r="39" spans="1:16" ht="20.100000000000001" customHeight="1" thickTop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5"/>
      <c r="L39" s="13"/>
      <c r="M39" s="13"/>
      <c r="N39" s="5"/>
      <c r="O39" s="84"/>
      <c r="P39" s="15"/>
    </row>
    <row r="40" spans="1:16" ht="20.100000000000001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5"/>
      <c r="L40" s="13"/>
      <c r="M40" s="13"/>
      <c r="N40" s="5"/>
      <c r="O40" s="84"/>
      <c r="P40" s="15"/>
    </row>
    <row r="41" spans="1:16" ht="20.100000000000001" customHeight="1">
      <c r="B41" s="35"/>
      <c r="C41" s="105"/>
      <c r="E41" s="35"/>
      <c r="F41" s="35"/>
      <c r="G41" s="35"/>
      <c r="H41" s="35"/>
      <c r="I41" s="35"/>
      <c r="J41" s="35"/>
      <c r="K41" s="5"/>
      <c r="L41" s="13"/>
      <c r="M41" s="13"/>
      <c r="N41" s="5"/>
      <c r="O41" s="84"/>
      <c r="P41" s="15"/>
    </row>
    <row r="42" spans="1:16" ht="20.100000000000001" customHeight="1">
      <c r="A42" s="106"/>
      <c r="B42" s="107"/>
      <c r="C42" s="107"/>
      <c r="E42" s="35"/>
      <c r="F42" s="35"/>
      <c r="G42" s="35"/>
      <c r="H42" s="35"/>
      <c r="I42" s="35"/>
      <c r="J42" s="35"/>
      <c r="K42" s="5"/>
      <c r="L42" s="13"/>
      <c r="M42" s="13"/>
      <c r="N42" s="5"/>
      <c r="O42" s="84"/>
      <c r="P42" s="15"/>
    </row>
    <row r="43" spans="1:16" ht="20.100000000000001" customHeight="1">
      <c r="A43" s="107"/>
      <c r="B43" s="13"/>
      <c r="C43" s="13"/>
      <c r="E43" s="35"/>
      <c r="F43" s="35"/>
      <c r="G43" s="35"/>
      <c r="H43" s="35"/>
      <c r="I43" s="35"/>
      <c r="J43" s="35"/>
      <c r="K43" s="5"/>
      <c r="L43" s="13"/>
      <c r="M43" s="13"/>
      <c r="N43" s="5"/>
      <c r="O43" s="84"/>
      <c r="P43" s="15"/>
    </row>
    <row r="44" spans="1:16" ht="20.100000000000001" customHeight="1">
      <c r="A44" s="107"/>
      <c r="B44" s="13"/>
      <c r="C44" s="13"/>
      <c r="I44" s="35"/>
      <c r="J44" s="35"/>
      <c r="K44" s="5"/>
      <c r="L44" s="13"/>
      <c r="M44" s="13"/>
      <c r="N44" s="5"/>
      <c r="O44" s="84"/>
      <c r="P44" s="15"/>
    </row>
    <row r="45" spans="1:16" ht="20.100000000000001" customHeight="1">
      <c r="A45" s="107"/>
      <c r="B45" s="13"/>
      <c r="C45" s="13"/>
      <c r="F45" s="15"/>
      <c r="I45" s="35"/>
      <c r="J45" s="35"/>
      <c r="K45" s="5"/>
      <c r="L45" s="13"/>
      <c r="M45" s="13"/>
      <c r="N45" s="5"/>
      <c r="O45" s="84"/>
      <c r="P45" s="15"/>
    </row>
    <row r="46" spans="1:16" ht="20.100000000000001" customHeight="1">
      <c r="A46" s="107"/>
      <c r="B46" s="13"/>
      <c r="C46" s="13"/>
      <c r="I46" s="35"/>
      <c r="K46" s="108"/>
      <c r="L46" s="13"/>
      <c r="M46" s="13"/>
      <c r="N46" s="5"/>
      <c r="O46" s="84"/>
      <c r="P46" s="15"/>
    </row>
    <row r="47" spans="1:16" ht="20.100000000000001" customHeight="1">
      <c r="A47" s="106"/>
      <c r="B47" s="109"/>
      <c r="C47" s="110"/>
      <c r="K47" s="94"/>
      <c r="L47" s="4"/>
      <c r="M47" s="4"/>
      <c r="N47" s="4"/>
      <c r="O47" s="95"/>
      <c r="P47" s="15"/>
    </row>
    <row r="48" spans="1:16" ht="20.100000000000001" customHeight="1">
      <c r="A48" s="99" t="s">
        <v>1</v>
      </c>
      <c r="K48" s="4"/>
      <c r="L48" s="5"/>
      <c r="M48" s="5"/>
      <c r="N48" s="5"/>
      <c r="O48" s="14"/>
      <c r="P48" s="15"/>
    </row>
    <row r="49" spans="1:16" ht="20.100000000000001" customHeight="1">
      <c r="A49" s="99" t="s">
        <v>1</v>
      </c>
      <c r="K49" s="5"/>
      <c r="L49" s="13"/>
      <c r="M49" s="13"/>
      <c r="N49" s="5"/>
      <c r="O49" s="14"/>
      <c r="P49" s="15"/>
    </row>
    <row r="50" spans="1:16" ht="20.100000000000001" customHeight="1">
      <c r="A50" s="99" t="s">
        <v>1</v>
      </c>
      <c r="K50" s="5"/>
      <c r="L50" s="13"/>
      <c r="M50" s="13"/>
      <c r="N50" s="5"/>
      <c r="O50" s="14"/>
      <c r="P50" s="15"/>
    </row>
    <row r="51" spans="1:16" ht="20.100000000000001" customHeight="1">
      <c r="A51" s="111" t="s">
        <v>1</v>
      </c>
      <c r="K51" s="5"/>
      <c r="L51" s="13"/>
      <c r="M51" s="13"/>
      <c r="N51" s="5"/>
      <c r="O51" s="14"/>
      <c r="P51" s="15"/>
    </row>
    <row r="52" spans="1:16" ht="20.100000000000001" customHeight="1">
      <c r="A52" s="111" t="s">
        <v>1</v>
      </c>
      <c r="K52" s="94"/>
      <c r="L52" s="4"/>
      <c r="M52" s="4"/>
      <c r="N52" s="4"/>
      <c r="O52" s="95"/>
      <c r="P52" s="15"/>
    </row>
    <row r="53" spans="1:16" ht="20.100000000000001" customHeight="1">
      <c r="A53" s="111" t="s">
        <v>1</v>
      </c>
      <c r="K53" s="109"/>
      <c r="L53" s="5"/>
      <c r="M53" s="5"/>
      <c r="N53" s="5"/>
      <c r="O53" s="14"/>
      <c r="P53" s="15"/>
    </row>
    <row r="54" spans="1:16" ht="20.100000000000001" customHeight="1">
      <c r="A54" s="111" t="s">
        <v>1</v>
      </c>
      <c r="K54" s="94"/>
      <c r="L54" s="5"/>
      <c r="M54" s="5"/>
      <c r="N54" s="5"/>
      <c r="O54" s="14"/>
      <c r="P54" s="15"/>
    </row>
    <row r="55" spans="1:16" ht="20.100000000000001" customHeight="1">
      <c r="A55" s="111" t="s">
        <v>1</v>
      </c>
      <c r="K55" s="5"/>
      <c r="L55" s="4"/>
      <c r="M55" s="4"/>
      <c r="N55" s="4"/>
      <c r="O55" s="5"/>
      <c r="P55" s="15"/>
    </row>
    <row r="56" spans="1:16" ht="20.100000000000001" customHeight="1">
      <c r="A56" s="111" t="s">
        <v>1</v>
      </c>
      <c r="K56" s="5"/>
      <c r="L56" s="4"/>
      <c r="M56" s="4"/>
      <c r="N56" s="4"/>
      <c r="O56" s="5"/>
      <c r="P56" s="15"/>
    </row>
    <row r="57" spans="1:16" ht="20.100000000000001" customHeight="1">
      <c r="A57" s="111" t="s">
        <v>1</v>
      </c>
      <c r="K57" s="112"/>
      <c r="L57" s="4"/>
      <c r="M57" s="4"/>
      <c r="N57" s="4"/>
      <c r="O57" s="8"/>
      <c r="P57" s="15"/>
    </row>
    <row r="58" spans="1:16" ht="20.100000000000001" customHeight="1">
      <c r="A58" s="111" t="s">
        <v>1</v>
      </c>
      <c r="K58" s="9"/>
      <c r="L58" s="10"/>
      <c r="M58" s="10"/>
      <c r="N58" s="9"/>
      <c r="O58" s="9"/>
      <c r="P58" s="15"/>
    </row>
    <row r="59" spans="1:16" ht="20.100000000000001" customHeight="1">
      <c r="A59" s="111" t="s">
        <v>1</v>
      </c>
      <c r="K59" s="4"/>
      <c r="L59" s="5"/>
      <c r="M59" s="5"/>
      <c r="N59" s="5"/>
      <c r="O59" s="5"/>
      <c r="P59" s="15"/>
    </row>
    <row r="60" spans="1:16" ht="20.100000000000001" customHeight="1">
      <c r="A60" s="111" t="s">
        <v>1</v>
      </c>
      <c r="K60" s="5"/>
      <c r="L60" s="13"/>
      <c r="M60" s="13"/>
      <c r="N60" s="5"/>
      <c r="O60" s="84"/>
      <c r="P60" s="15"/>
    </row>
    <row r="61" spans="1:16" ht="20.100000000000001" customHeight="1">
      <c r="A61" s="111" t="s">
        <v>1</v>
      </c>
      <c r="K61" s="5"/>
      <c r="L61" s="13"/>
      <c r="M61" s="13"/>
      <c r="N61" s="5"/>
      <c r="O61" s="84"/>
      <c r="P61" s="15"/>
    </row>
    <row r="62" spans="1:16" ht="20.100000000000001" customHeight="1">
      <c r="A62" s="111" t="s">
        <v>1</v>
      </c>
      <c r="K62" s="5"/>
      <c r="L62" s="13"/>
      <c r="M62" s="13"/>
      <c r="N62" s="5"/>
      <c r="O62" s="84"/>
      <c r="P62" s="15"/>
    </row>
    <row r="63" spans="1:16" ht="20.100000000000001" customHeight="1">
      <c r="A63" s="111" t="s">
        <v>41</v>
      </c>
      <c r="K63" s="5"/>
      <c r="L63" s="13"/>
      <c r="M63" s="13"/>
      <c r="N63" s="5"/>
      <c r="O63" s="84"/>
      <c r="P63" s="15"/>
    </row>
    <row r="64" spans="1:16" ht="20.100000000000001" customHeight="1">
      <c r="A64" s="111" t="s">
        <v>1</v>
      </c>
      <c r="K64" s="5"/>
      <c r="L64" s="13"/>
      <c r="M64" s="13"/>
      <c r="N64" s="5"/>
      <c r="O64" s="84"/>
      <c r="P64" s="15"/>
    </row>
    <row r="65" spans="1:16" ht="20.100000000000001" customHeight="1">
      <c r="A65" s="111" t="s">
        <v>1</v>
      </c>
      <c r="K65" s="5"/>
      <c r="L65" s="13"/>
      <c r="M65" s="13"/>
      <c r="N65" s="5"/>
      <c r="O65" s="84"/>
      <c r="P65" s="15"/>
    </row>
    <row r="66" spans="1:16" ht="20.100000000000001" customHeight="1">
      <c r="A66" s="111" t="s">
        <v>1</v>
      </c>
      <c r="K66" s="5"/>
      <c r="L66" s="13"/>
      <c r="M66" s="13"/>
      <c r="N66" s="5"/>
      <c r="O66" s="84"/>
      <c r="P66" s="15"/>
    </row>
    <row r="67" spans="1:16" ht="20.100000000000001" customHeight="1">
      <c r="A67" s="111" t="s">
        <v>1</v>
      </c>
      <c r="K67" s="5"/>
      <c r="L67" s="13"/>
      <c r="M67" s="13"/>
      <c r="N67" s="5"/>
      <c r="O67" s="84"/>
      <c r="P67" s="15"/>
    </row>
    <row r="68" spans="1:16" ht="20.100000000000001" customHeight="1">
      <c r="A68" s="111" t="s">
        <v>1</v>
      </c>
      <c r="K68" s="5"/>
      <c r="L68" s="13"/>
      <c r="M68" s="13"/>
      <c r="N68" s="5"/>
      <c r="O68" s="84"/>
      <c r="P68" s="15"/>
    </row>
    <row r="69" spans="1:16" ht="20.100000000000001" customHeight="1">
      <c r="A69" s="111" t="s">
        <v>1</v>
      </c>
      <c r="K69" s="5"/>
      <c r="L69" s="13"/>
      <c r="M69" s="13"/>
      <c r="N69" s="5"/>
      <c r="O69" s="84"/>
      <c r="P69" s="15"/>
    </row>
    <row r="70" spans="1:16" ht="20.100000000000001" customHeight="1">
      <c r="A70" s="111" t="s">
        <v>1</v>
      </c>
      <c r="K70" s="5"/>
      <c r="L70" s="13"/>
      <c r="M70" s="13"/>
      <c r="N70" s="5"/>
      <c r="O70" s="84"/>
      <c r="P70" s="15"/>
    </row>
    <row r="71" spans="1:16" ht="20.100000000000001" customHeight="1">
      <c r="A71" s="111" t="s">
        <v>1</v>
      </c>
      <c r="K71" s="5"/>
      <c r="L71" s="13"/>
      <c r="M71" s="13"/>
      <c r="N71" s="5"/>
      <c r="O71" s="84"/>
      <c r="P71" s="15"/>
    </row>
    <row r="72" spans="1:16" ht="20.100000000000001" customHeight="1">
      <c r="A72" s="111" t="s">
        <v>41</v>
      </c>
      <c r="K72" s="5"/>
      <c r="L72" s="13"/>
      <c r="M72" s="13"/>
      <c r="N72" s="5"/>
      <c r="O72" s="84"/>
      <c r="P72" s="15"/>
    </row>
    <row r="73" spans="1:16" ht="20.100000000000001" customHeight="1">
      <c r="A73" s="111" t="s">
        <v>1</v>
      </c>
      <c r="K73" s="5"/>
      <c r="L73" s="13"/>
      <c r="M73" s="13"/>
      <c r="N73" s="5"/>
      <c r="O73" s="84"/>
      <c r="P73" s="15"/>
    </row>
    <row r="74" spans="1:16" ht="20.100000000000001" customHeight="1">
      <c r="A74" s="111" t="s">
        <v>1</v>
      </c>
      <c r="K74" s="5"/>
      <c r="L74" s="13"/>
      <c r="M74" s="13"/>
      <c r="N74" s="5"/>
      <c r="O74" s="84"/>
      <c r="P74" s="15"/>
    </row>
    <row r="75" spans="1:16" ht="20.100000000000001" customHeight="1">
      <c r="A75" s="111" t="s">
        <v>1</v>
      </c>
      <c r="K75" s="5"/>
      <c r="L75" s="13"/>
      <c r="M75" s="13"/>
      <c r="N75" s="5"/>
      <c r="O75" s="84"/>
      <c r="P75" s="15"/>
    </row>
    <row r="76" spans="1:16" ht="20.100000000000001" customHeight="1">
      <c r="A76" s="111" t="s">
        <v>1</v>
      </c>
      <c r="K76" s="94"/>
      <c r="L76" s="4"/>
      <c r="M76" s="4"/>
      <c r="N76" s="4"/>
      <c r="O76" s="95"/>
      <c r="P76" s="15"/>
    </row>
    <row r="77" spans="1:16" ht="20.100000000000001" customHeight="1">
      <c r="A77" s="111" t="s">
        <v>1</v>
      </c>
      <c r="K77" s="4"/>
      <c r="L77" s="13"/>
      <c r="M77" s="13"/>
      <c r="N77" s="5"/>
      <c r="O77" s="14"/>
      <c r="P77" s="15"/>
    </row>
    <row r="78" spans="1:16" ht="20.100000000000001" customHeight="1">
      <c r="A78" s="111" t="s">
        <v>1</v>
      </c>
      <c r="K78" s="94"/>
      <c r="L78" s="4"/>
      <c r="M78" s="4"/>
      <c r="N78" s="4"/>
      <c r="O78" s="95"/>
      <c r="P78" s="15"/>
    </row>
    <row r="79" spans="1:16" ht="20.100000000000001" customHeight="1">
      <c r="A79" s="111" t="s">
        <v>1</v>
      </c>
      <c r="K79" s="11"/>
      <c r="L79" s="5"/>
      <c r="M79" s="5"/>
      <c r="N79" s="5"/>
      <c r="O79" s="14"/>
      <c r="P79" s="15"/>
    </row>
    <row r="80" spans="1:16" ht="20.100000000000001" customHeight="1">
      <c r="A80" s="111" t="s">
        <v>1</v>
      </c>
      <c r="K80" s="43"/>
      <c r="L80" s="13"/>
      <c r="M80" s="13"/>
      <c r="N80" s="5"/>
      <c r="O80" s="14"/>
      <c r="P80" s="15"/>
    </row>
    <row r="81" spans="1:16" ht="20.100000000000001" customHeight="1">
      <c r="A81" s="111" t="s">
        <v>1</v>
      </c>
      <c r="K81" s="43"/>
      <c r="L81" s="13"/>
      <c r="M81" s="13"/>
      <c r="N81" s="5"/>
      <c r="O81" s="14"/>
      <c r="P81" s="15"/>
    </row>
    <row r="82" spans="1:16" ht="20.100000000000001" customHeight="1">
      <c r="A82" s="111" t="s">
        <v>1</v>
      </c>
      <c r="K82" s="5"/>
      <c r="L82" s="13"/>
      <c r="M82" s="13"/>
      <c r="N82" s="5"/>
      <c r="O82" s="14"/>
      <c r="P82" s="15"/>
    </row>
    <row r="83" spans="1:16" ht="20.100000000000001" customHeight="1">
      <c r="A83" s="111" t="s">
        <v>1</v>
      </c>
      <c r="K83" s="94"/>
      <c r="L83" s="4"/>
      <c r="M83" s="4"/>
      <c r="N83" s="4"/>
      <c r="O83" s="95"/>
      <c r="P83" s="15"/>
    </row>
    <row r="84" spans="1:16" ht="20.100000000000001" customHeight="1">
      <c r="A84" s="111" t="s">
        <v>1</v>
      </c>
      <c r="K84" s="4"/>
      <c r="L84" s="5"/>
      <c r="M84" s="5"/>
      <c r="N84" s="5"/>
      <c r="O84" s="14"/>
      <c r="P84" s="15"/>
    </row>
    <row r="85" spans="1:16" ht="20.100000000000001" customHeight="1">
      <c r="A85" s="111" t="s">
        <v>1</v>
      </c>
      <c r="K85" s="5"/>
      <c r="L85" s="13"/>
      <c r="M85" s="13"/>
      <c r="N85" s="5"/>
      <c r="O85" s="14"/>
      <c r="P85" s="15"/>
    </row>
    <row r="86" spans="1:16" ht="20.100000000000001" customHeight="1">
      <c r="A86" s="111" t="s">
        <v>1</v>
      </c>
      <c r="K86" s="5"/>
      <c r="L86" s="13"/>
      <c r="M86" s="13"/>
      <c r="N86" s="5"/>
      <c r="O86" s="14"/>
      <c r="P86" s="15"/>
    </row>
    <row r="87" spans="1:16" ht="20.100000000000001" customHeight="1">
      <c r="A87" s="111" t="s">
        <v>1</v>
      </c>
      <c r="K87" s="5"/>
      <c r="L87" s="13"/>
      <c r="M87" s="13"/>
      <c r="N87" s="5"/>
      <c r="O87" s="14"/>
      <c r="P87" s="15"/>
    </row>
    <row r="88" spans="1:16" ht="20.100000000000001" customHeight="1">
      <c r="A88" s="111" t="s">
        <v>1</v>
      </c>
      <c r="K88" s="5"/>
      <c r="L88" s="13"/>
      <c r="M88" s="13"/>
      <c r="N88" s="5"/>
      <c r="O88" s="14"/>
      <c r="P88" s="15"/>
    </row>
    <row r="89" spans="1:16" ht="20.100000000000001" customHeight="1">
      <c r="K89" s="5"/>
      <c r="L89" s="13"/>
      <c r="M89" s="13"/>
      <c r="N89" s="5"/>
      <c r="O89" s="14"/>
      <c r="P89" s="15"/>
    </row>
    <row r="90" spans="1:16" ht="20.100000000000001" customHeight="1">
      <c r="K90" s="5"/>
      <c r="L90" s="13"/>
      <c r="M90" s="13"/>
      <c r="N90" s="5"/>
      <c r="O90" s="14"/>
      <c r="P90" s="15"/>
    </row>
    <row r="91" spans="1:16" ht="20.100000000000001" customHeight="1">
      <c r="K91" s="5"/>
      <c r="L91" s="13"/>
      <c r="M91" s="13"/>
      <c r="N91" s="5"/>
      <c r="O91" s="14"/>
      <c r="P91" s="15"/>
    </row>
    <row r="92" spans="1:16" ht="20.100000000000001" customHeight="1">
      <c r="K92" s="94"/>
      <c r="L92" s="4"/>
      <c r="M92" s="4"/>
      <c r="N92" s="4"/>
      <c r="O92" s="95"/>
      <c r="P92" s="15"/>
    </row>
    <row r="93" spans="1:16" ht="20.100000000000001" customHeight="1">
      <c r="K93" s="4"/>
      <c r="L93" s="5"/>
      <c r="M93" s="5"/>
      <c r="N93" s="5"/>
      <c r="O93" s="14"/>
      <c r="P93" s="15"/>
    </row>
    <row r="94" spans="1:16" ht="20.100000000000001" customHeight="1">
      <c r="K94" s="5"/>
      <c r="L94" s="13"/>
      <c r="M94" s="13"/>
      <c r="N94" s="5"/>
      <c r="O94" s="14"/>
      <c r="P94" s="15"/>
    </row>
    <row r="95" spans="1:16" ht="20.100000000000001" customHeight="1">
      <c r="K95" s="113"/>
      <c r="L95" s="13"/>
      <c r="M95" s="13"/>
      <c r="N95" s="5"/>
      <c r="O95" s="14"/>
      <c r="P95" s="15"/>
    </row>
    <row r="96" spans="1:16" ht="20.100000000000001" customHeight="1">
      <c r="K96" s="5"/>
      <c r="L96" s="13"/>
      <c r="M96" s="13"/>
      <c r="N96" s="5"/>
      <c r="O96" s="14"/>
      <c r="P96" s="15"/>
    </row>
    <row r="97" spans="11:16" ht="20.100000000000001" customHeight="1">
      <c r="K97" s="5"/>
      <c r="L97" s="13"/>
      <c r="M97" s="13"/>
      <c r="N97" s="5"/>
      <c r="O97" s="14"/>
      <c r="P97" s="15"/>
    </row>
    <row r="98" spans="11:16" ht="20.100000000000001" customHeight="1">
      <c r="K98" s="5"/>
      <c r="L98" s="13"/>
      <c r="M98" s="13"/>
      <c r="N98" s="5"/>
      <c r="O98" s="84"/>
      <c r="P98" s="15"/>
    </row>
    <row r="99" spans="11:16" ht="20.100000000000001" customHeight="1">
      <c r="K99" s="5"/>
      <c r="L99" s="13"/>
      <c r="M99" s="13"/>
      <c r="N99" s="5"/>
      <c r="O99" s="84"/>
      <c r="P99" s="15"/>
    </row>
    <row r="100" spans="11:16" ht="20.100000000000001" customHeight="1">
      <c r="K100" s="5"/>
      <c r="L100" s="13"/>
      <c r="M100" s="13"/>
      <c r="N100" s="5"/>
      <c r="O100" s="84"/>
      <c r="P100" s="15"/>
    </row>
    <row r="101" spans="11:16" ht="20.100000000000001" customHeight="1">
      <c r="K101" s="5"/>
      <c r="L101" s="13"/>
      <c r="M101" s="13"/>
      <c r="N101" s="5"/>
      <c r="O101" s="14"/>
      <c r="P101" s="15"/>
    </row>
    <row r="102" spans="11:16" ht="20.100000000000001" customHeight="1">
      <c r="K102" s="94"/>
      <c r="L102" s="4"/>
      <c r="M102" s="4"/>
      <c r="N102" s="4"/>
      <c r="O102" s="95"/>
      <c r="P102" s="15"/>
    </row>
    <row r="103" spans="11:16" ht="20.100000000000001" customHeight="1">
      <c r="K103" s="4"/>
      <c r="L103" s="5"/>
      <c r="M103" s="5"/>
      <c r="N103" s="5"/>
      <c r="O103" s="5"/>
      <c r="P103" s="15"/>
    </row>
    <row r="104" spans="11:16" ht="20.100000000000001" customHeight="1">
      <c r="K104" s="5"/>
      <c r="L104" s="13"/>
      <c r="M104" s="13"/>
      <c r="N104" s="5"/>
      <c r="O104" s="84"/>
      <c r="P104" s="15"/>
    </row>
    <row r="105" spans="11:16" ht="20.100000000000001" customHeight="1">
      <c r="K105" s="5"/>
      <c r="L105" s="13"/>
      <c r="M105" s="13"/>
      <c r="N105" s="5"/>
      <c r="O105" s="84"/>
      <c r="P105" s="15"/>
    </row>
    <row r="106" spans="11:16" ht="20.100000000000001" customHeight="1">
      <c r="K106" s="5"/>
      <c r="L106" s="13"/>
      <c r="M106" s="13"/>
      <c r="N106" s="5"/>
      <c r="O106" s="84"/>
      <c r="P106" s="15"/>
    </row>
    <row r="107" spans="11:16" ht="20.100000000000001" customHeight="1">
      <c r="K107" s="5"/>
      <c r="L107" s="13"/>
      <c r="M107" s="13"/>
      <c r="N107" s="5"/>
      <c r="O107" s="84"/>
      <c r="P107" s="15"/>
    </row>
    <row r="108" spans="11:16" ht="20.100000000000001" customHeight="1">
      <c r="K108" s="5"/>
      <c r="L108" s="13"/>
      <c r="M108" s="13"/>
      <c r="N108" s="5"/>
      <c r="O108" s="84"/>
      <c r="P108" s="15"/>
    </row>
    <row r="109" spans="11:16" ht="20.100000000000001" customHeight="1">
      <c r="K109" s="5"/>
      <c r="L109" s="13"/>
      <c r="M109" s="13"/>
      <c r="N109" s="5"/>
      <c r="O109" s="84"/>
      <c r="P109" s="15"/>
    </row>
    <row r="110" spans="11:16" ht="20.100000000000001" customHeight="1">
      <c r="K110" s="114"/>
      <c r="L110" s="13"/>
      <c r="M110" s="13"/>
      <c r="N110" s="5"/>
      <c r="O110" s="84"/>
      <c r="P110" s="15"/>
    </row>
    <row r="111" spans="11:16" ht="20.100000000000001" customHeight="1">
      <c r="K111" s="114"/>
      <c r="L111" s="13"/>
      <c r="M111" s="13"/>
      <c r="N111" s="5"/>
      <c r="O111" s="84"/>
      <c r="P111" s="15"/>
    </row>
    <row r="112" spans="11:16" ht="20.100000000000001" customHeight="1">
      <c r="K112" s="114"/>
      <c r="L112" s="13"/>
      <c r="M112" s="13"/>
      <c r="N112" s="5"/>
      <c r="O112" s="84"/>
      <c r="P112" s="15"/>
    </row>
    <row r="113" spans="11:16" ht="20.100000000000001" customHeight="1">
      <c r="K113" s="114"/>
      <c r="L113" s="13"/>
      <c r="M113" s="13"/>
      <c r="N113" s="5"/>
      <c r="O113" s="84"/>
      <c r="P113" s="15"/>
    </row>
    <row r="114" spans="11:16" ht="20.100000000000001" customHeight="1">
      <c r="K114" s="5"/>
      <c r="L114" s="13"/>
      <c r="M114" s="13"/>
      <c r="N114" s="5"/>
      <c r="O114" s="84"/>
      <c r="P114" s="15"/>
    </row>
    <row r="115" spans="11:16" ht="20.100000000000001" customHeight="1">
      <c r="K115" s="5"/>
      <c r="L115" s="13"/>
      <c r="M115" s="13"/>
      <c r="N115" s="5"/>
      <c r="O115" s="84"/>
      <c r="P115" s="15"/>
    </row>
    <row r="116" spans="11:16" ht="20.100000000000001" customHeight="1">
      <c r="K116" s="5"/>
      <c r="L116" s="13"/>
      <c r="M116" s="13"/>
      <c r="N116" s="5"/>
      <c r="O116" s="84"/>
      <c r="P116" s="15"/>
    </row>
    <row r="117" spans="11:16" ht="20.100000000000001" customHeight="1">
      <c r="K117" s="5"/>
      <c r="L117" s="13"/>
      <c r="M117" s="13"/>
      <c r="N117" s="5"/>
      <c r="O117" s="84"/>
      <c r="P117" s="15"/>
    </row>
    <row r="118" spans="11:16" ht="20.100000000000001" customHeight="1">
      <c r="K118" s="5"/>
      <c r="L118" s="13"/>
      <c r="M118" s="13"/>
      <c r="N118" s="5"/>
      <c r="O118" s="84"/>
      <c r="P118" s="15"/>
    </row>
    <row r="119" spans="11:16" ht="20.100000000000001" customHeight="1">
      <c r="K119" s="5"/>
      <c r="L119" s="13"/>
      <c r="M119" s="13"/>
      <c r="N119" s="5"/>
      <c r="O119" s="84"/>
      <c r="P119" s="15"/>
    </row>
    <row r="120" spans="11:16" ht="20.100000000000001" customHeight="1">
      <c r="K120" s="5"/>
      <c r="L120" s="13"/>
      <c r="M120" s="13"/>
      <c r="N120" s="5"/>
      <c r="O120" s="84"/>
      <c r="P120" s="15"/>
    </row>
    <row r="121" spans="11:16" ht="20.100000000000001" customHeight="1">
      <c r="K121" s="5"/>
      <c r="L121" s="13"/>
      <c r="M121" s="13"/>
      <c r="N121" s="5"/>
      <c r="O121" s="84"/>
      <c r="P121" s="15"/>
    </row>
    <row r="122" spans="11:16" ht="20.100000000000001" customHeight="1">
      <c r="K122" s="94"/>
      <c r="L122" s="4"/>
      <c r="M122" s="4"/>
      <c r="N122" s="4"/>
      <c r="O122" s="95"/>
      <c r="P122" s="15"/>
    </row>
    <row r="123" spans="11:16" ht="20.100000000000001" customHeight="1">
      <c r="K123" s="4"/>
      <c r="L123" s="5"/>
      <c r="M123" s="5"/>
      <c r="N123" s="5"/>
      <c r="O123" s="5"/>
      <c r="P123" s="15"/>
    </row>
    <row r="124" spans="11:16" ht="20.100000000000001" customHeight="1">
      <c r="K124" s="5"/>
      <c r="L124" s="13"/>
      <c r="M124" s="13"/>
      <c r="N124" s="5"/>
      <c r="O124" s="84"/>
      <c r="P124" s="15"/>
    </row>
    <row r="125" spans="11:16" ht="20.100000000000001" customHeight="1">
      <c r="K125" s="5"/>
      <c r="L125" s="13"/>
      <c r="M125" s="13"/>
      <c r="N125" s="5"/>
      <c r="O125" s="84"/>
      <c r="P125" s="15"/>
    </row>
    <row r="126" spans="11:16" ht="20.100000000000001" customHeight="1">
      <c r="K126" s="5"/>
      <c r="L126" s="13"/>
      <c r="M126" s="13"/>
      <c r="N126" s="5"/>
      <c r="O126" s="84"/>
      <c r="P126" s="15"/>
    </row>
    <row r="127" spans="11:16" ht="20.100000000000001" customHeight="1">
      <c r="K127" s="5"/>
      <c r="L127" s="13"/>
      <c r="M127" s="13"/>
      <c r="N127" s="5"/>
      <c r="O127" s="84"/>
      <c r="P127" s="15"/>
    </row>
    <row r="128" spans="11:16" ht="20.100000000000001" customHeight="1">
      <c r="K128" s="5"/>
      <c r="L128" s="13"/>
      <c r="M128" s="13"/>
      <c r="N128" s="5"/>
      <c r="O128" s="84"/>
      <c r="P128" s="15"/>
    </row>
    <row r="129" spans="11:16" ht="20.100000000000001" customHeight="1">
      <c r="K129" s="5"/>
      <c r="L129" s="13"/>
      <c r="M129" s="13"/>
      <c r="N129" s="5"/>
      <c r="O129" s="84"/>
      <c r="P129" s="15"/>
    </row>
    <row r="130" spans="11:16" ht="20.100000000000001" customHeight="1">
      <c r="K130" s="5"/>
      <c r="L130" s="13"/>
      <c r="M130" s="13"/>
      <c r="N130" s="5"/>
      <c r="O130" s="84"/>
      <c r="P130" s="15"/>
    </row>
    <row r="131" spans="11:16" ht="20.100000000000001" customHeight="1">
      <c r="K131" s="5"/>
      <c r="L131" s="13"/>
      <c r="M131" s="13"/>
      <c r="N131" s="5"/>
      <c r="O131" s="84"/>
      <c r="P131" s="15"/>
    </row>
    <row r="132" spans="11:16" ht="20.100000000000001" customHeight="1">
      <c r="K132" s="94"/>
      <c r="L132" s="4"/>
      <c r="M132" s="4"/>
      <c r="N132" s="4"/>
      <c r="O132" s="95"/>
      <c r="P132" s="15"/>
    </row>
    <row r="133" spans="11:16" ht="20.100000000000001" customHeight="1">
      <c r="K133" s="4"/>
      <c r="L133" s="5"/>
      <c r="M133" s="5"/>
      <c r="N133" s="5"/>
      <c r="O133" s="5"/>
      <c r="P133" s="15"/>
    </row>
    <row r="134" spans="11:16" ht="20.100000000000001" customHeight="1">
      <c r="K134" s="5"/>
      <c r="L134" s="13"/>
      <c r="M134" s="13"/>
      <c r="N134" s="5"/>
      <c r="O134" s="14"/>
      <c r="P134" s="15"/>
    </row>
    <row r="135" spans="11:16" ht="20.100000000000001" customHeight="1">
      <c r="K135" s="5"/>
      <c r="L135" s="13"/>
      <c r="M135" s="13"/>
      <c r="N135" s="5"/>
      <c r="O135" s="84"/>
      <c r="P135" s="15"/>
    </row>
    <row r="136" spans="11:16" ht="20.100000000000001" customHeight="1">
      <c r="K136" s="94"/>
      <c r="L136" s="4"/>
      <c r="M136" s="4"/>
      <c r="N136" s="4"/>
      <c r="O136" s="95"/>
      <c r="P136" s="15"/>
    </row>
    <row r="137" spans="11:16" ht="20.100000000000001" customHeight="1">
      <c r="K137" s="5"/>
      <c r="L137" s="4"/>
      <c r="M137" s="4"/>
      <c r="N137" s="4"/>
      <c r="O137" s="5"/>
      <c r="P137" s="15"/>
    </row>
    <row r="138" spans="11:16" ht="20.100000000000001" customHeight="1">
      <c r="K138" s="5"/>
      <c r="L138" s="4"/>
      <c r="M138" s="4"/>
      <c r="N138" s="4"/>
      <c r="O138" s="5"/>
      <c r="P138" s="15"/>
    </row>
    <row r="139" spans="11:16" ht="20.100000000000001" customHeight="1">
      <c r="K139" s="112"/>
      <c r="L139" s="4"/>
      <c r="M139" s="4"/>
      <c r="N139" s="4"/>
      <c r="O139" s="8"/>
      <c r="P139" s="15"/>
    </row>
    <row r="140" spans="11:16" ht="20.100000000000001" customHeight="1">
      <c r="K140" s="9"/>
      <c r="L140" s="10"/>
      <c r="M140" s="10"/>
      <c r="N140" s="9"/>
      <c r="O140" s="9"/>
      <c r="P140" s="15"/>
    </row>
    <row r="141" spans="11:16" ht="20.100000000000001" customHeight="1">
      <c r="K141" s="11"/>
      <c r="L141" s="5"/>
      <c r="M141" s="5"/>
      <c r="N141" s="5"/>
      <c r="O141" s="14"/>
      <c r="P141" s="15"/>
    </row>
    <row r="142" spans="11:16" ht="20.100000000000001" customHeight="1">
      <c r="K142" s="115"/>
      <c r="L142" s="13"/>
      <c r="M142" s="13"/>
      <c r="N142" s="5"/>
      <c r="O142" s="84"/>
      <c r="P142" s="15"/>
    </row>
    <row r="143" spans="11:16" ht="20.100000000000001" customHeight="1">
      <c r="K143" s="116"/>
      <c r="L143" s="13"/>
      <c r="M143" s="13"/>
      <c r="N143" s="5"/>
      <c r="O143" s="84"/>
      <c r="P143" s="15"/>
    </row>
    <row r="144" spans="11:16" ht="20.100000000000001" customHeight="1">
      <c r="K144" s="116"/>
      <c r="L144" s="13"/>
      <c r="M144" s="13"/>
      <c r="N144" s="5"/>
      <c r="O144" s="84"/>
      <c r="P144" s="15"/>
    </row>
    <row r="145" spans="11:16" ht="20.100000000000001" customHeight="1">
      <c r="K145" s="116"/>
      <c r="L145" s="13"/>
      <c r="M145" s="13"/>
      <c r="N145" s="5"/>
      <c r="O145" s="84"/>
      <c r="P145" s="15"/>
    </row>
    <row r="146" spans="11:16" ht="20.100000000000001" customHeight="1">
      <c r="K146" s="116"/>
      <c r="L146" s="13"/>
      <c r="M146" s="13"/>
      <c r="N146" s="5"/>
      <c r="O146" s="84"/>
      <c r="P146" s="15"/>
    </row>
    <row r="147" spans="11:16" ht="20.100000000000001" customHeight="1">
      <c r="K147" s="116"/>
      <c r="L147" s="13"/>
      <c r="M147" s="13"/>
      <c r="N147" s="5"/>
      <c r="O147" s="84"/>
      <c r="P147" s="15"/>
    </row>
    <row r="148" spans="11:16" ht="20.100000000000001" customHeight="1">
      <c r="K148" s="94"/>
      <c r="L148" s="4"/>
      <c r="M148" s="4"/>
      <c r="N148" s="4"/>
      <c r="O148" s="95"/>
      <c r="P148" s="15"/>
    </row>
    <row r="149" spans="11:16" ht="20.100000000000001" customHeight="1">
      <c r="K149" s="4"/>
      <c r="L149" s="5"/>
      <c r="M149" s="5"/>
      <c r="N149" s="5"/>
      <c r="O149" s="5"/>
      <c r="P149" s="15"/>
    </row>
    <row r="150" spans="11:16" ht="20.100000000000001" customHeight="1">
      <c r="K150" s="5"/>
      <c r="L150" s="13"/>
      <c r="M150" s="13"/>
      <c r="N150" s="5"/>
      <c r="O150" s="84"/>
      <c r="P150" s="15"/>
    </row>
    <row r="151" spans="11:16" ht="20.100000000000001" customHeight="1">
      <c r="K151" s="5"/>
      <c r="L151" s="13"/>
      <c r="M151" s="13"/>
      <c r="N151" s="5"/>
      <c r="O151" s="117"/>
      <c r="P151" s="15"/>
    </row>
    <row r="152" spans="11:16" ht="20.100000000000001" customHeight="1">
      <c r="K152" s="5"/>
      <c r="L152" s="13"/>
      <c r="M152" s="13"/>
      <c r="N152" s="5"/>
      <c r="O152" s="84"/>
      <c r="P152" s="15"/>
    </row>
    <row r="153" spans="11:16" ht="20.100000000000001" customHeight="1">
      <c r="K153" s="5"/>
      <c r="L153" s="13"/>
      <c r="M153" s="13"/>
      <c r="N153" s="5"/>
      <c r="O153" s="84"/>
      <c r="P153" s="15"/>
    </row>
    <row r="154" spans="11:16" ht="20.100000000000001" customHeight="1">
      <c r="K154" s="5"/>
      <c r="L154" s="13"/>
      <c r="M154" s="13"/>
      <c r="N154" s="5"/>
      <c r="O154" s="84"/>
      <c r="P154" s="15"/>
    </row>
    <row r="155" spans="11:16" ht="20.100000000000001" customHeight="1">
      <c r="K155" s="5"/>
      <c r="L155" s="13"/>
      <c r="M155" s="13"/>
      <c r="N155" s="5"/>
      <c r="O155" s="84"/>
      <c r="P155" s="15"/>
    </row>
    <row r="156" spans="11:16" ht="20.100000000000001" customHeight="1">
      <c r="K156" s="5"/>
      <c r="L156" s="13"/>
      <c r="M156" s="13"/>
      <c r="N156" s="5"/>
      <c r="O156" s="84"/>
      <c r="P156" s="15"/>
    </row>
    <row r="157" spans="11:16" ht="20.100000000000001" customHeight="1">
      <c r="K157" s="5"/>
      <c r="L157" s="13"/>
      <c r="M157" s="13"/>
      <c r="N157" s="5"/>
      <c r="O157" s="84"/>
      <c r="P157" s="15"/>
    </row>
    <row r="158" spans="11:16" ht="20.100000000000001" customHeight="1">
      <c r="K158" s="5"/>
      <c r="L158" s="13"/>
      <c r="M158" s="13"/>
      <c r="N158" s="5"/>
      <c r="O158" s="84"/>
      <c r="P158" s="15"/>
    </row>
    <row r="159" spans="11:16" ht="20.100000000000001" customHeight="1">
      <c r="K159" s="5"/>
      <c r="L159" s="13"/>
      <c r="M159" s="13"/>
      <c r="N159" s="5"/>
      <c r="O159" s="84"/>
      <c r="P159" s="15"/>
    </row>
    <row r="160" spans="11:16" ht="20.100000000000001" customHeight="1">
      <c r="K160" s="5"/>
      <c r="L160" s="13"/>
      <c r="M160" s="13"/>
      <c r="N160" s="5"/>
      <c r="O160" s="84"/>
      <c r="P160" s="15"/>
    </row>
    <row r="161" spans="11:16" ht="20.100000000000001" customHeight="1">
      <c r="K161" s="94"/>
      <c r="L161" s="4"/>
      <c r="M161" s="4"/>
      <c r="N161" s="4"/>
      <c r="O161" s="95"/>
      <c r="P161" s="15"/>
    </row>
    <row r="162" spans="11:16" ht="20.100000000000001" customHeight="1">
      <c r="K162" s="4"/>
      <c r="L162" s="5"/>
      <c r="M162" s="5"/>
      <c r="N162" s="5"/>
      <c r="O162" s="5"/>
      <c r="P162" s="15"/>
    </row>
    <row r="163" spans="11:16" ht="20.100000000000001" customHeight="1">
      <c r="K163" s="5"/>
      <c r="L163" s="13"/>
      <c r="M163" s="13"/>
      <c r="N163" s="5"/>
      <c r="O163" s="84"/>
      <c r="P163" s="15"/>
    </row>
    <row r="164" spans="11:16" ht="20.100000000000001" customHeight="1">
      <c r="K164" s="5"/>
      <c r="L164" s="13"/>
      <c r="M164" s="13"/>
      <c r="N164" s="5"/>
      <c r="O164" s="84"/>
      <c r="P164" s="15"/>
    </row>
    <row r="165" spans="11:16" ht="20.100000000000001" customHeight="1">
      <c r="K165" s="5"/>
      <c r="L165" s="13"/>
      <c r="M165" s="13"/>
      <c r="N165" s="5"/>
      <c r="O165" s="84"/>
      <c r="P165" s="15"/>
    </row>
    <row r="166" spans="11:16" ht="20.100000000000001" customHeight="1">
      <c r="K166" s="5"/>
      <c r="L166" s="13"/>
      <c r="M166" s="13"/>
      <c r="N166" s="5"/>
      <c r="O166" s="84"/>
      <c r="P166" s="15"/>
    </row>
    <row r="167" spans="11:16" ht="20.100000000000001" customHeight="1">
      <c r="K167" s="5"/>
      <c r="L167" s="13"/>
      <c r="M167" s="13"/>
      <c r="N167" s="5"/>
      <c r="O167" s="84"/>
      <c r="P167" s="15"/>
    </row>
    <row r="168" spans="11:16" ht="20.100000000000001" customHeight="1">
      <c r="K168" s="5"/>
      <c r="L168" s="13"/>
      <c r="M168" s="13"/>
      <c r="N168" s="5"/>
      <c r="O168" s="84"/>
      <c r="P168" s="15"/>
    </row>
    <row r="169" spans="11:16" ht="20.100000000000001" customHeight="1">
      <c r="K169" s="5"/>
      <c r="L169" s="13"/>
      <c r="M169" s="13"/>
      <c r="N169" s="5"/>
      <c r="O169" s="84"/>
      <c r="P169" s="15"/>
    </row>
    <row r="170" spans="11:16" ht="20.100000000000001" customHeight="1">
      <c r="K170" s="5"/>
      <c r="L170" s="13"/>
      <c r="M170" s="13"/>
      <c r="N170" s="5"/>
      <c r="O170" s="84"/>
      <c r="P170" s="15"/>
    </row>
    <row r="171" spans="11:16" ht="20.100000000000001" customHeight="1">
      <c r="K171" s="5"/>
      <c r="L171" s="13"/>
      <c r="M171" s="13"/>
      <c r="N171" s="5"/>
      <c r="O171" s="84"/>
      <c r="P171" s="15"/>
    </row>
    <row r="172" spans="11:16" ht="20.100000000000001" customHeight="1">
      <c r="K172" s="5"/>
      <c r="L172" s="13"/>
      <c r="M172" s="13"/>
      <c r="N172" s="5"/>
      <c r="O172" s="84"/>
      <c r="P172" s="15"/>
    </row>
    <row r="173" spans="11:16" ht="20.100000000000001" customHeight="1">
      <c r="K173" s="5"/>
      <c r="L173" s="13"/>
      <c r="M173" s="13"/>
      <c r="N173" s="5"/>
      <c r="O173" s="84"/>
      <c r="P173" s="15"/>
    </row>
    <row r="174" spans="11:16" ht="20.100000000000001" customHeight="1">
      <c r="K174" s="5"/>
      <c r="L174" s="13"/>
      <c r="M174" s="13"/>
      <c r="N174" s="5"/>
      <c r="O174" s="84"/>
      <c r="P174" s="15"/>
    </row>
    <row r="175" spans="11:16" ht="20.100000000000001" customHeight="1">
      <c r="K175" s="5"/>
      <c r="L175" s="13"/>
      <c r="M175" s="13"/>
      <c r="N175" s="5"/>
      <c r="O175" s="84"/>
      <c r="P175" s="15"/>
    </row>
    <row r="176" spans="11:16" ht="20.100000000000001" customHeight="1">
      <c r="K176" s="5"/>
      <c r="L176" s="13"/>
      <c r="M176" s="13"/>
      <c r="N176" s="5"/>
      <c r="O176" s="84"/>
      <c r="P176" s="15"/>
    </row>
    <row r="177" spans="11:16" ht="20.100000000000001" customHeight="1">
      <c r="K177" s="5"/>
      <c r="L177" s="13"/>
      <c r="M177" s="13"/>
      <c r="N177" s="5"/>
      <c r="O177" s="84"/>
      <c r="P177" s="15"/>
    </row>
    <row r="178" spans="11:16" ht="20.100000000000001" customHeight="1">
      <c r="K178" s="5"/>
      <c r="L178" s="13"/>
      <c r="M178" s="13"/>
      <c r="N178" s="5"/>
      <c r="O178" s="84"/>
      <c r="P178" s="15"/>
    </row>
    <row r="179" spans="11:16" ht="20.100000000000001" customHeight="1">
      <c r="K179" s="5"/>
      <c r="L179" s="13"/>
      <c r="M179" s="13"/>
      <c r="N179" s="5"/>
      <c r="O179" s="84"/>
      <c r="P179" s="15"/>
    </row>
    <row r="180" spans="11:16" ht="20.100000000000001" customHeight="1">
      <c r="K180" s="5"/>
      <c r="L180" s="13"/>
      <c r="M180" s="13"/>
      <c r="N180" s="5"/>
      <c r="O180" s="84"/>
      <c r="P180" s="15"/>
    </row>
    <row r="181" spans="11:16" ht="20.100000000000001" customHeight="1">
      <c r="K181" s="5"/>
      <c r="L181" s="13"/>
      <c r="M181" s="13"/>
      <c r="N181" s="5"/>
      <c r="O181" s="84"/>
      <c r="P181" s="15"/>
    </row>
    <row r="182" spans="11:16" ht="20.100000000000001" customHeight="1">
      <c r="K182" s="5"/>
      <c r="L182" s="13"/>
      <c r="M182" s="13"/>
      <c r="N182" s="5"/>
      <c r="O182" s="84"/>
      <c r="P182" s="15"/>
    </row>
    <row r="183" spans="11:16" ht="20.100000000000001" customHeight="1">
      <c r="K183" s="5"/>
      <c r="L183" s="13"/>
      <c r="M183" s="13"/>
      <c r="N183" s="5"/>
      <c r="O183" s="84"/>
      <c r="P183" s="15"/>
    </row>
    <row r="184" spans="11:16" ht="20.100000000000001" customHeight="1">
      <c r="K184" s="5"/>
      <c r="L184" s="13"/>
      <c r="M184" s="13"/>
      <c r="N184" s="5"/>
      <c r="O184" s="84"/>
      <c r="P184" s="15"/>
    </row>
    <row r="185" spans="11:16" ht="20.100000000000001" customHeight="1">
      <c r="K185" s="5"/>
      <c r="L185" s="13"/>
      <c r="M185" s="13"/>
      <c r="N185" s="5"/>
      <c r="O185" s="84"/>
      <c r="P185" s="15"/>
    </row>
    <row r="186" spans="11:16" ht="20.100000000000001" customHeight="1">
      <c r="K186" s="5"/>
      <c r="L186" s="13"/>
      <c r="M186" s="13"/>
      <c r="N186" s="5"/>
      <c r="O186" s="84"/>
      <c r="P186" s="15"/>
    </row>
    <row r="187" spans="11:16" ht="20.100000000000001" customHeight="1">
      <c r="K187" s="5"/>
      <c r="L187" s="13"/>
      <c r="M187" s="13"/>
      <c r="N187" s="5"/>
      <c r="O187" s="84"/>
      <c r="P187" s="15"/>
    </row>
    <row r="188" spans="11:16" ht="20.100000000000001" customHeight="1">
      <c r="K188" s="5"/>
      <c r="L188" s="13"/>
      <c r="M188" s="13"/>
      <c r="N188" s="5"/>
      <c r="O188" s="84"/>
      <c r="P188" s="15"/>
    </row>
    <row r="189" spans="11:16" ht="20.100000000000001" customHeight="1">
      <c r="K189" s="5"/>
      <c r="L189" s="13"/>
      <c r="M189" s="13"/>
      <c r="N189" s="5"/>
      <c r="O189" s="84"/>
      <c r="P189" s="15"/>
    </row>
    <row r="190" spans="11:16" ht="20.100000000000001" customHeight="1">
      <c r="K190" s="5"/>
      <c r="L190" s="13"/>
      <c r="M190" s="13"/>
      <c r="N190" s="5"/>
      <c r="O190" s="84"/>
      <c r="P190" s="15"/>
    </row>
    <row r="191" spans="11:16" ht="20.100000000000001" customHeight="1">
      <c r="K191" s="43"/>
      <c r="L191" s="13"/>
      <c r="M191" s="13"/>
      <c r="N191" s="5"/>
      <c r="O191" s="84"/>
      <c r="P191" s="15"/>
    </row>
    <row r="192" spans="11:16" ht="20.100000000000001" customHeight="1">
      <c r="K192" s="43"/>
      <c r="L192" s="13"/>
      <c r="M192" s="13"/>
      <c r="N192" s="5"/>
      <c r="O192" s="84"/>
      <c r="P192" s="15"/>
    </row>
    <row r="193" spans="11:16" ht="20.100000000000001" customHeight="1">
      <c r="K193" s="43"/>
      <c r="L193" s="13"/>
      <c r="M193" s="13"/>
      <c r="N193" s="5"/>
      <c r="O193" s="84"/>
      <c r="P193" s="15"/>
    </row>
    <row r="194" spans="11:16" ht="20.100000000000001" customHeight="1">
      <c r="K194" s="43"/>
      <c r="L194" s="13"/>
      <c r="M194" s="13"/>
      <c r="N194" s="5"/>
      <c r="O194" s="84"/>
      <c r="P194" s="15"/>
    </row>
    <row r="195" spans="11:16" ht="20.100000000000001" customHeight="1">
      <c r="K195" s="115"/>
      <c r="L195" s="13"/>
      <c r="M195" s="13"/>
      <c r="N195" s="5"/>
      <c r="O195" s="84"/>
      <c r="P195" s="15"/>
    </row>
    <row r="196" spans="11:16" ht="20.100000000000001" customHeight="1">
      <c r="K196" s="43"/>
      <c r="L196" s="13"/>
      <c r="M196" s="13"/>
      <c r="N196" s="5"/>
      <c r="O196" s="84"/>
      <c r="P196" s="15"/>
    </row>
    <row r="197" spans="11:16" ht="20.100000000000001" customHeight="1">
      <c r="K197" s="115"/>
      <c r="L197" s="13"/>
      <c r="M197" s="13"/>
      <c r="N197" s="5"/>
      <c r="O197" s="84"/>
      <c r="P197" s="15"/>
    </row>
    <row r="198" spans="11:16" ht="20.100000000000001" customHeight="1">
      <c r="K198" s="115"/>
      <c r="L198" s="13"/>
      <c r="M198" s="13"/>
      <c r="N198" s="5"/>
      <c r="O198" s="84"/>
      <c r="P198" s="15"/>
    </row>
    <row r="199" spans="11:16" ht="20.100000000000001" customHeight="1">
      <c r="K199" s="43"/>
      <c r="L199" s="13"/>
      <c r="M199" s="13"/>
      <c r="N199" s="5"/>
      <c r="O199" s="84"/>
      <c r="P199" s="15"/>
    </row>
    <row r="200" spans="11:16" ht="20.100000000000001" customHeight="1">
      <c r="K200" s="43"/>
      <c r="L200" s="13"/>
      <c r="M200" s="13"/>
      <c r="N200" s="5"/>
      <c r="O200" s="84"/>
      <c r="P200" s="15"/>
    </row>
    <row r="201" spans="11:16" ht="20.100000000000001" customHeight="1">
      <c r="K201" s="43"/>
      <c r="L201" s="13"/>
      <c r="M201" s="13"/>
      <c r="N201" s="5"/>
      <c r="O201" s="84"/>
      <c r="P201" s="15"/>
    </row>
    <row r="202" spans="11:16" ht="20.100000000000001" customHeight="1">
      <c r="K202" s="43"/>
      <c r="L202" s="13"/>
      <c r="M202" s="13"/>
      <c r="N202" s="5"/>
      <c r="O202" s="84"/>
      <c r="P202" s="15"/>
    </row>
    <row r="203" spans="11:16" ht="20.100000000000001" customHeight="1">
      <c r="K203" s="115"/>
      <c r="L203" s="13"/>
      <c r="M203" s="13"/>
      <c r="N203" s="5"/>
      <c r="O203" s="84"/>
      <c r="P203" s="15"/>
    </row>
    <row r="204" spans="11:16" ht="20.100000000000001" customHeight="1">
      <c r="K204" s="115"/>
      <c r="L204" s="13"/>
      <c r="M204" s="13"/>
      <c r="N204" s="5"/>
      <c r="O204" s="84"/>
      <c r="P204" s="15"/>
    </row>
    <row r="205" spans="11:16" ht="20.100000000000001" customHeight="1">
      <c r="K205" s="43"/>
      <c r="L205" s="13"/>
      <c r="M205" s="13"/>
      <c r="N205" s="5"/>
      <c r="O205" s="84"/>
      <c r="P205" s="15"/>
    </row>
    <row r="206" spans="11:16" ht="20.100000000000001" customHeight="1">
      <c r="K206" s="118"/>
      <c r="L206" s="13"/>
      <c r="M206" s="13"/>
      <c r="N206" s="5"/>
      <c r="O206" s="84"/>
      <c r="P206" s="15"/>
    </row>
    <row r="207" spans="11:16" ht="20.100000000000001" customHeight="1">
      <c r="K207" s="94"/>
      <c r="L207" s="4"/>
      <c r="M207" s="4"/>
      <c r="N207" s="4"/>
      <c r="O207" s="95"/>
      <c r="P207" s="15"/>
    </row>
    <row r="208" spans="11:16" ht="20.100000000000001" customHeight="1">
      <c r="K208" s="11"/>
      <c r="L208" s="5"/>
      <c r="M208" s="5"/>
      <c r="N208" s="5"/>
      <c r="O208" s="14"/>
      <c r="P208" s="15"/>
    </row>
    <row r="209" spans="11:16" ht="20.100000000000001" customHeight="1">
      <c r="K209" s="43"/>
      <c r="L209" s="13"/>
      <c r="M209" s="13"/>
      <c r="N209" s="5"/>
      <c r="O209" s="14"/>
      <c r="P209" s="15"/>
    </row>
    <row r="210" spans="11:16" ht="20.100000000000001" customHeight="1">
      <c r="K210" s="94"/>
      <c r="L210" s="4"/>
      <c r="M210" s="4"/>
      <c r="N210" s="4"/>
      <c r="O210" s="95"/>
      <c r="P210" s="15"/>
    </row>
    <row r="211" spans="11:16" ht="20.100000000000001" customHeight="1">
      <c r="K211" s="11"/>
      <c r="L211" s="5"/>
      <c r="M211" s="5"/>
      <c r="N211" s="5"/>
      <c r="O211" s="14"/>
      <c r="P211" s="15"/>
    </row>
    <row r="212" spans="11:16" ht="20.100000000000001" customHeight="1">
      <c r="K212" s="43"/>
      <c r="L212" s="13"/>
      <c r="M212" s="13"/>
      <c r="N212" s="5"/>
      <c r="O212" s="14"/>
      <c r="P212" s="15"/>
    </row>
    <row r="213" spans="11:16" ht="20.100000000000001" customHeight="1">
      <c r="K213" s="94"/>
      <c r="L213" s="4"/>
      <c r="M213" s="4"/>
      <c r="N213" s="4"/>
      <c r="O213" s="95"/>
      <c r="P213" s="15"/>
    </row>
    <row r="214" spans="11:16" ht="20.100000000000001" customHeight="1">
      <c r="K214" s="4"/>
      <c r="L214" s="13"/>
      <c r="M214" s="13"/>
      <c r="N214" s="5"/>
      <c r="O214" s="14"/>
      <c r="P214" s="15"/>
    </row>
    <row r="215" spans="11:16" ht="20.100000000000001" customHeight="1">
      <c r="K215" s="94"/>
      <c r="L215" s="4"/>
      <c r="M215" s="4"/>
      <c r="N215" s="4"/>
      <c r="O215" s="95"/>
      <c r="P215" s="15"/>
    </row>
    <row r="216" spans="11:16" ht="20.100000000000001" customHeight="1">
      <c r="K216" s="11"/>
      <c r="L216" s="5"/>
      <c r="M216" s="5"/>
      <c r="N216" s="5"/>
      <c r="O216" s="14"/>
      <c r="P216" s="15"/>
    </row>
    <row r="217" spans="11:16" ht="20.100000000000001" customHeight="1">
      <c r="K217" s="115"/>
      <c r="L217" s="13"/>
      <c r="M217" s="13"/>
      <c r="N217" s="5"/>
      <c r="O217" s="84"/>
      <c r="P217" s="15"/>
    </row>
    <row r="218" spans="11:16" ht="20.100000000000001" customHeight="1">
      <c r="K218" s="5"/>
      <c r="L218" s="13"/>
      <c r="M218" s="13"/>
      <c r="N218" s="5"/>
      <c r="O218" s="84"/>
      <c r="P218" s="15"/>
    </row>
    <row r="219" spans="11:16" ht="20.100000000000001" customHeight="1">
      <c r="K219" s="5"/>
      <c r="L219" s="13"/>
      <c r="M219" s="13"/>
      <c r="N219" s="5"/>
      <c r="O219" s="84"/>
      <c r="P219" s="15"/>
    </row>
    <row r="220" spans="11:16" ht="20.100000000000001" customHeight="1">
      <c r="K220" s="5"/>
      <c r="L220" s="13"/>
      <c r="M220" s="13"/>
      <c r="N220" s="5"/>
      <c r="O220" s="84"/>
      <c r="P220" s="15"/>
    </row>
    <row r="221" spans="11:16" ht="20.100000000000001" customHeight="1">
      <c r="K221" s="5"/>
      <c r="L221" s="13"/>
      <c r="M221" s="13"/>
      <c r="N221" s="5"/>
      <c r="O221" s="84"/>
      <c r="P221" s="15"/>
    </row>
    <row r="222" spans="11:16" ht="20.100000000000001" customHeight="1">
      <c r="K222" s="94"/>
      <c r="L222" s="4"/>
      <c r="M222" s="4"/>
      <c r="N222" s="4"/>
      <c r="O222" s="95"/>
      <c r="P222" s="15"/>
    </row>
    <row r="223" spans="11:16" ht="20.100000000000001" customHeight="1">
      <c r="K223" s="4"/>
      <c r="L223" s="4"/>
      <c r="M223" s="4"/>
      <c r="N223" s="4"/>
      <c r="O223" s="95"/>
      <c r="P223" s="15"/>
    </row>
    <row r="227" spans="12:16" ht="20.100000000000001" customHeight="1" thickBot="1">
      <c r="L227" s="119"/>
      <c r="M227" s="119"/>
    </row>
    <row r="228" spans="12:16" ht="20.100000000000001" customHeight="1">
      <c r="P228" s="6"/>
    </row>
    <row r="233" spans="12:16" ht="20.100000000000001" customHeight="1">
      <c r="L233" s="16"/>
      <c r="M233" s="120"/>
    </row>
    <row r="234" spans="12:16" ht="20.100000000000001" customHeight="1">
      <c r="L234" s="16"/>
      <c r="M234" s="120"/>
    </row>
    <row r="235" spans="12:16" ht="20.100000000000001" customHeight="1">
      <c r="L235" s="16"/>
      <c r="M235" s="120"/>
    </row>
    <row r="236" spans="12:16" ht="20.100000000000001" customHeight="1">
      <c r="L236" s="16"/>
      <c r="M236" s="120"/>
    </row>
  </sheetData>
  <printOptions horizontalCentered="1" verticalCentered="1"/>
  <pageMargins left="0.3" right="0.25" top="0.75" bottom="0.75" header="0.3" footer="0.3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H243"/>
  <sheetViews>
    <sheetView showGridLines="0" zoomScale="90" zoomScaleNormal="90" workbookViewId="0">
      <selection activeCell="D20" sqref="D20"/>
    </sheetView>
  </sheetViews>
  <sheetFormatPr defaultColWidth="52.109375" defaultRowHeight="22.5"/>
  <cols>
    <col min="1" max="1" width="22" style="131" customWidth="1"/>
    <col min="2" max="2" width="54.77734375" style="170" customWidth="1"/>
    <col min="3" max="5" width="22" style="171" customWidth="1"/>
    <col min="6" max="6" width="18.44140625" style="171" customWidth="1"/>
    <col min="7" max="7" width="52.109375" style="130"/>
    <col min="8" max="16384" width="52.109375" style="131"/>
  </cols>
  <sheetData>
    <row r="1" spans="2:8" s="126" customFormat="1">
      <c r="B1" s="121"/>
      <c r="C1" s="122" t="s">
        <v>42</v>
      </c>
      <c r="D1" s="122"/>
      <c r="E1" s="123"/>
      <c r="F1" s="124"/>
      <c r="G1" s="125"/>
    </row>
    <row r="2" spans="2:8" s="126" customFormat="1">
      <c r="B2" s="127"/>
      <c r="C2" s="122" t="s">
        <v>43</v>
      </c>
      <c r="D2" s="122"/>
      <c r="E2" s="123"/>
      <c r="F2" s="124"/>
      <c r="G2" s="125"/>
    </row>
    <row r="3" spans="2:8">
      <c r="B3" s="128">
        <v>43484</v>
      </c>
      <c r="C3" s="123" t="s">
        <v>41</v>
      </c>
      <c r="D3" s="123"/>
      <c r="E3" s="123"/>
      <c r="F3" s="129" t="s">
        <v>44</v>
      </c>
    </row>
    <row r="4" spans="2:8">
      <c r="B4" s="132" t="s">
        <v>6</v>
      </c>
      <c r="C4" s="133" t="s">
        <v>45</v>
      </c>
      <c r="D4" s="134" t="s">
        <v>46</v>
      </c>
      <c r="E4" s="135" t="s">
        <v>47</v>
      </c>
      <c r="F4" s="135" t="s">
        <v>48</v>
      </c>
    </row>
    <row r="5" spans="2:8" s="142" customFormat="1">
      <c r="B5" s="136" t="s">
        <v>49</v>
      </c>
      <c r="C5" s="137"/>
      <c r="D5" s="138"/>
      <c r="E5" s="139"/>
      <c r="F5" s="140"/>
      <c r="G5" s="141"/>
    </row>
    <row r="6" spans="2:8">
      <c r="B6" s="143" t="s">
        <v>50</v>
      </c>
      <c r="C6" s="144">
        <v>723298088.19000006</v>
      </c>
      <c r="D6" s="145">
        <v>757462957.95000005</v>
      </c>
      <c r="E6" s="146">
        <v>34164869.75999999</v>
      </c>
      <c r="F6" s="147">
        <v>4.7234840403760844E-2</v>
      </c>
      <c r="H6" s="130"/>
    </row>
    <row r="7" spans="2:8">
      <c r="B7" s="148" t="s">
        <v>51</v>
      </c>
      <c r="C7" s="149">
        <v>881942.8</v>
      </c>
      <c r="D7" s="149">
        <v>871124.01</v>
      </c>
      <c r="E7" s="150">
        <v>-10818.790000000037</v>
      </c>
      <c r="F7" s="147">
        <v>-1.2266997360826617E-2</v>
      </c>
      <c r="H7" s="130"/>
    </row>
    <row r="8" spans="2:8">
      <c r="B8" s="148" t="s">
        <v>52</v>
      </c>
      <c r="C8" s="149">
        <v>1568279.1</v>
      </c>
      <c r="D8" s="149">
        <v>1572458.48</v>
      </c>
      <c r="E8" s="150">
        <v>4179.3799999998882</v>
      </c>
      <c r="F8" s="147">
        <v>2.6649465646770959E-3</v>
      </c>
      <c r="H8" s="130"/>
    </row>
    <row r="9" spans="2:8">
      <c r="B9" s="148" t="s">
        <v>53</v>
      </c>
      <c r="C9" s="149">
        <v>119316780.41</v>
      </c>
      <c r="D9" s="149">
        <v>124994399.75</v>
      </c>
      <c r="E9" s="150">
        <v>5677619.3400000036</v>
      </c>
      <c r="F9" s="147">
        <v>4.758441621111794E-2</v>
      </c>
      <c r="H9" s="130"/>
    </row>
    <row r="10" spans="2:8">
      <c r="B10" s="148" t="s">
        <v>54</v>
      </c>
      <c r="C10" s="149">
        <v>5060219.08</v>
      </c>
      <c r="D10" s="149">
        <v>5118412.76</v>
      </c>
      <c r="E10" s="150">
        <v>58193.679999999702</v>
      </c>
      <c r="F10" s="147">
        <v>1.1500229353706105E-2</v>
      </c>
      <c r="H10" s="130"/>
    </row>
    <row r="11" spans="2:8">
      <c r="B11" s="151" t="s">
        <v>55</v>
      </c>
      <c r="C11" s="149">
        <v>50792730.280000001</v>
      </c>
      <c r="D11" s="149">
        <v>51758386.060000002</v>
      </c>
      <c r="E11" s="150">
        <v>965655.78000000119</v>
      </c>
      <c r="F11" s="147">
        <v>1.901169271028998E-2</v>
      </c>
      <c r="H11" s="130"/>
    </row>
    <row r="12" spans="2:8">
      <c r="B12" s="151" t="s">
        <v>56</v>
      </c>
      <c r="C12" s="149">
        <v>2360683.36</v>
      </c>
      <c r="D12" s="149">
        <v>2358625.29</v>
      </c>
      <c r="E12" s="150">
        <v>-2058.0699999998324</v>
      </c>
      <c r="F12" s="147">
        <v>-8.7181111828561048E-4</v>
      </c>
      <c r="H12" s="130"/>
    </row>
    <row r="13" spans="2:8">
      <c r="B13" s="151" t="s">
        <v>57</v>
      </c>
      <c r="C13" s="152">
        <v>3389027.58</v>
      </c>
      <c r="D13" s="153">
        <v>1407126.55</v>
      </c>
      <c r="E13" s="154">
        <v>-1981901.03</v>
      </c>
      <c r="F13" s="147">
        <v>-0.58479932169805471</v>
      </c>
      <c r="H13" s="130"/>
    </row>
    <row r="14" spans="2:8">
      <c r="B14" s="155" t="s">
        <v>58</v>
      </c>
      <c r="C14" s="152">
        <v>7197248.1500000004</v>
      </c>
      <c r="D14" s="156">
        <v>7086302.29</v>
      </c>
      <c r="E14" s="154">
        <v>-110945.86000000034</v>
      </c>
      <c r="F14" s="147">
        <v>-1.5415038871488727E-2</v>
      </c>
      <c r="H14" s="130"/>
    </row>
    <row r="15" spans="2:8" ht="23.25" thickBot="1">
      <c r="B15" s="157" t="s">
        <v>59</v>
      </c>
      <c r="C15" s="158">
        <v>913864998.95000005</v>
      </c>
      <c r="D15" s="158">
        <v>952629793.13999987</v>
      </c>
      <c r="E15" s="158">
        <v>38764794.189999819</v>
      </c>
      <c r="F15" s="159">
        <v>4.2418512837825342E-2</v>
      </c>
      <c r="H15" s="130"/>
    </row>
    <row r="16" spans="2:8" ht="23.25" thickTop="1">
      <c r="B16" s="160" t="s">
        <v>60</v>
      </c>
      <c r="C16" s="131"/>
      <c r="D16" s="161"/>
      <c r="E16" s="161"/>
      <c r="F16" s="161"/>
      <c r="H16" s="130"/>
    </row>
    <row r="17" spans="2:8">
      <c r="B17" s="148" t="s">
        <v>61</v>
      </c>
      <c r="C17" s="156">
        <v>3589473.44</v>
      </c>
      <c r="D17" s="153">
        <v>26830497.23</v>
      </c>
      <c r="E17" s="162">
        <v>23241023.789999999</v>
      </c>
      <c r="F17" s="147">
        <v>6.4747724641194164</v>
      </c>
      <c r="H17" s="130"/>
    </row>
    <row r="18" spans="2:8">
      <c r="B18" s="148" t="s">
        <v>62</v>
      </c>
      <c r="C18" s="156">
        <v>1616063.52</v>
      </c>
      <c r="D18" s="156">
        <v>55053421.729999997</v>
      </c>
      <c r="E18" s="162">
        <v>53437358.209999993</v>
      </c>
      <c r="F18" s="147">
        <v>33.066372422044395</v>
      </c>
      <c r="H18" s="130"/>
    </row>
    <row r="19" spans="2:8">
      <c r="B19" s="163" t="s">
        <v>63</v>
      </c>
      <c r="C19" s="156">
        <v>174351927.37</v>
      </c>
      <c r="D19" s="156">
        <v>118496940.52</v>
      </c>
      <c r="E19" s="162">
        <v>-55854986.850000009</v>
      </c>
      <c r="F19" s="147">
        <v>-0.32035772527749379</v>
      </c>
      <c r="H19" s="130"/>
    </row>
    <row r="20" spans="2:8" ht="23.25" thickBot="1">
      <c r="B20" s="164" t="s">
        <v>59</v>
      </c>
      <c r="C20" s="158">
        <v>179557464.33000001</v>
      </c>
      <c r="D20" s="158">
        <v>200380859.47999999</v>
      </c>
      <c r="E20" s="158">
        <v>20823395.149999976</v>
      </c>
      <c r="F20" s="159">
        <v>0.11597064609761731</v>
      </c>
      <c r="H20" s="130"/>
    </row>
    <row r="21" spans="2:8" ht="23.25" thickTop="1">
      <c r="B21" s="160" t="s">
        <v>64</v>
      </c>
      <c r="C21" s="162"/>
      <c r="D21" s="161"/>
      <c r="E21" s="161"/>
      <c r="F21" s="161"/>
      <c r="H21" s="130"/>
    </row>
    <row r="22" spans="2:8">
      <c r="B22" s="148" t="s">
        <v>65</v>
      </c>
      <c r="C22" s="149">
        <v>-15674.1</v>
      </c>
      <c r="D22" s="149">
        <v>0</v>
      </c>
      <c r="E22" s="150">
        <v>15674.1</v>
      </c>
      <c r="F22" s="147">
        <v>1</v>
      </c>
      <c r="H22" s="130"/>
    </row>
    <row r="23" spans="2:8">
      <c r="B23" s="148" t="s">
        <v>66</v>
      </c>
      <c r="C23" s="149">
        <v>-289.95999999999998</v>
      </c>
      <c r="D23" s="149">
        <v>0</v>
      </c>
      <c r="E23" s="150">
        <v>289.95999999999998</v>
      </c>
      <c r="F23" s="147">
        <v>1</v>
      </c>
      <c r="H23" s="130"/>
    </row>
    <row r="24" spans="2:8">
      <c r="B24" s="148" t="s">
        <v>67</v>
      </c>
      <c r="C24" s="149">
        <v>171213.53</v>
      </c>
      <c r="D24" s="149">
        <v>0</v>
      </c>
      <c r="E24" s="150">
        <v>-171213.53</v>
      </c>
      <c r="F24" s="147">
        <v>-1</v>
      </c>
      <c r="H24" s="130"/>
    </row>
    <row r="25" spans="2:8">
      <c r="B25" s="148" t="s">
        <v>68</v>
      </c>
      <c r="C25" s="149">
        <v>164.53</v>
      </c>
      <c r="D25" s="149">
        <v>0</v>
      </c>
      <c r="E25" s="150">
        <v>-164.53</v>
      </c>
      <c r="F25" s="147">
        <v>-1</v>
      </c>
      <c r="H25" s="130"/>
    </row>
    <row r="26" spans="2:8">
      <c r="B26" s="148" t="s">
        <v>69</v>
      </c>
      <c r="C26" s="149">
        <v>223.13</v>
      </c>
      <c r="D26" s="149">
        <v>0</v>
      </c>
      <c r="E26" s="150">
        <v>-223.13</v>
      </c>
      <c r="F26" s="147">
        <v>-1</v>
      </c>
      <c r="H26" s="130"/>
    </row>
    <row r="27" spans="2:8">
      <c r="B27" s="148" t="s">
        <v>70</v>
      </c>
      <c r="C27" s="149">
        <v>6687125.6900000004</v>
      </c>
      <c r="D27" s="149">
        <v>8746619.4600000009</v>
      </c>
      <c r="E27" s="150">
        <v>2059493.7700000005</v>
      </c>
      <c r="F27" s="147">
        <v>0.30797892330329452</v>
      </c>
      <c r="H27" s="130"/>
    </row>
    <row r="28" spans="2:8">
      <c r="B28" s="148" t="s">
        <v>71</v>
      </c>
      <c r="C28" s="149">
        <v>7560.47</v>
      </c>
      <c r="D28" s="149">
        <v>12955.98</v>
      </c>
      <c r="E28" s="150">
        <v>5395.5099999999993</v>
      </c>
      <c r="F28" s="147">
        <v>0.71364743197182179</v>
      </c>
      <c r="H28" s="130"/>
    </row>
    <row r="29" spans="2:8">
      <c r="B29" s="148" t="s">
        <v>72</v>
      </c>
      <c r="C29" s="149">
        <v>5058.07</v>
      </c>
      <c r="D29" s="149">
        <v>0</v>
      </c>
      <c r="E29" s="150">
        <v>-5058.07</v>
      </c>
      <c r="F29" s="147">
        <v>-1</v>
      </c>
      <c r="H29" s="130"/>
    </row>
    <row r="30" spans="2:8">
      <c r="B30" s="148" t="s">
        <v>73</v>
      </c>
      <c r="C30" s="149">
        <v>934733.8</v>
      </c>
      <c r="D30" s="149">
        <v>916110.75</v>
      </c>
      <c r="E30" s="150">
        <v>-18623.050000000047</v>
      </c>
      <c r="F30" s="147">
        <v>-1.9923372836202186E-2</v>
      </c>
      <c r="H30" s="130"/>
    </row>
    <row r="31" spans="2:8">
      <c r="B31" s="163" t="s">
        <v>74</v>
      </c>
      <c r="C31" s="149">
        <v>54313.78</v>
      </c>
      <c r="D31" s="149">
        <v>385572.86</v>
      </c>
      <c r="E31" s="150">
        <v>331259.07999999996</v>
      </c>
      <c r="F31" s="147">
        <v>6.0989877706909734</v>
      </c>
      <c r="H31" s="130"/>
    </row>
    <row r="32" spans="2:8" ht="23.25" thickBot="1">
      <c r="B32" s="164" t="s">
        <v>59</v>
      </c>
      <c r="C32" s="165">
        <v>7844428.9400000004</v>
      </c>
      <c r="D32" s="165">
        <v>10061259.050000001</v>
      </c>
      <c r="E32" s="165">
        <v>2216830.1100000003</v>
      </c>
      <c r="F32" s="166">
        <v>0.28259929778903703</v>
      </c>
      <c r="H32" s="130"/>
    </row>
    <row r="33" spans="2:8" ht="23.25" thickTop="1">
      <c r="B33" s="160" t="s">
        <v>75</v>
      </c>
      <c r="C33" s="162"/>
      <c r="D33" s="161"/>
      <c r="E33" s="161"/>
      <c r="F33" s="147"/>
      <c r="H33" s="130"/>
    </row>
    <row r="34" spans="2:8">
      <c r="B34" s="148" t="s">
        <v>76</v>
      </c>
      <c r="C34" s="149">
        <v>66422549.82</v>
      </c>
      <c r="D34" s="149">
        <v>71681403.430000007</v>
      </c>
      <c r="E34" s="150">
        <v>5258853.6100000069</v>
      </c>
      <c r="F34" s="147">
        <v>7.9172715053112172E-2</v>
      </c>
      <c r="H34" s="130"/>
    </row>
    <row r="35" spans="2:8">
      <c r="B35" s="148" t="s">
        <v>77</v>
      </c>
      <c r="C35" s="149">
        <v>3000</v>
      </c>
      <c r="D35" s="149">
        <v>3000</v>
      </c>
      <c r="E35" s="150">
        <v>0</v>
      </c>
      <c r="F35" s="147" t="s">
        <v>78</v>
      </c>
      <c r="H35" s="130"/>
    </row>
    <row r="36" spans="2:8">
      <c r="B36" s="148" t="s">
        <v>79</v>
      </c>
      <c r="C36" s="149">
        <v>11035.22</v>
      </c>
      <c r="D36" s="149">
        <v>8239.01</v>
      </c>
      <c r="E36" s="150">
        <v>-2796.2099999999991</v>
      </c>
      <c r="F36" s="147">
        <v>-0.25338960165723923</v>
      </c>
      <c r="H36" s="130"/>
    </row>
    <row r="37" spans="2:8">
      <c r="B37" s="163" t="s">
        <v>80</v>
      </c>
      <c r="C37" s="149">
        <v>0</v>
      </c>
      <c r="D37" s="149">
        <v>200</v>
      </c>
      <c r="E37" s="150">
        <v>200</v>
      </c>
      <c r="F37" s="147">
        <v>1</v>
      </c>
      <c r="H37" s="130"/>
    </row>
    <row r="38" spans="2:8" ht="23.25" thickBot="1">
      <c r="B38" s="164" t="s">
        <v>59</v>
      </c>
      <c r="C38" s="165">
        <v>66436585.039999999</v>
      </c>
      <c r="D38" s="165">
        <v>71692842.440000013</v>
      </c>
      <c r="E38" s="165">
        <v>5256257.4000000134</v>
      </c>
      <c r="F38" s="166">
        <v>7.9116911214436092E-2</v>
      </c>
      <c r="H38" s="130"/>
    </row>
    <row r="39" spans="2:8" ht="23.25" thickTop="1">
      <c r="B39" s="160" t="s">
        <v>81</v>
      </c>
      <c r="C39" s="162"/>
      <c r="D39" s="161"/>
      <c r="E39" s="161"/>
      <c r="F39" s="161"/>
      <c r="H39" s="130"/>
    </row>
    <row r="40" spans="2:8">
      <c r="B40" s="148" t="s">
        <v>82</v>
      </c>
      <c r="C40" s="149">
        <v>18286288.91</v>
      </c>
      <c r="D40" s="167">
        <v>22635230.969999999</v>
      </c>
      <c r="E40" s="150">
        <v>4348942.0599999987</v>
      </c>
      <c r="F40" s="147">
        <v>0.23782529530208535</v>
      </c>
      <c r="H40" s="130"/>
    </row>
    <row r="41" spans="2:8">
      <c r="B41" s="148" t="s">
        <v>83</v>
      </c>
      <c r="C41" s="149">
        <v>33420.32</v>
      </c>
      <c r="D41" s="149">
        <v>43912.07</v>
      </c>
      <c r="E41" s="150">
        <v>10491.75</v>
      </c>
      <c r="F41" s="147">
        <v>0.31393325976531644</v>
      </c>
      <c r="H41" s="130"/>
    </row>
    <row r="42" spans="2:8">
      <c r="B42" s="148" t="s">
        <v>84</v>
      </c>
      <c r="C42" s="149">
        <v>4991</v>
      </c>
      <c r="D42" s="149">
        <v>7334.5</v>
      </c>
      <c r="E42" s="150">
        <v>2343.5</v>
      </c>
      <c r="F42" s="147">
        <v>0.46954518132638751</v>
      </c>
      <c r="H42" s="130"/>
    </row>
    <row r="43" spans="2:8">
      <c r="B43" s="148" t="s">
        <v>85</v>
      </c>
      <c r="C43" s="149">
        <v>18654.57</v>
      </c>
      <c r="D43" s="149">
        <v>1249.71</v>
      </c>
      <c r="E43" s="150">
        <v>-17404.86</v>
      </c>
      <c r="F43" s="147">
        <v>-0.93300783668559506</v>
      </c>
      <c r="H43" s="130"/>
    </row>
    <row r="44" spans="2:8">
      <c r="B44" s="148" t="s">
        <v>86</v>
      </c>
      <c r="C44" s="149">
        <v>0</v>
      </c>
      <c r="D44" s="149">
        <v>0</v>
      </c>
      <c r="E44" s="150">
        <v>0</v>
      </c>
      <c r="F44" s="147" t="s">
        <v>78</v>
      </c>
      <c r="H44" s="130"/>
    </row>
    <row r="45" spans="2:8">
      <c r="B45" s="148" t="s">
        <v>87</v>
      </c>
      <c r="C45" s="149">
        <v>142041.34</v>
      </c>
      <c r="D45" s="149">
        <v>279655.7</v>
      </c>
      <c r="E45" s="150">
        <v>137614.36000000002</v>
      </c>
      <c r="F45" s="147">
        <v>0.96883315800878833</v>
      </c>
      <c r="H45" s="130"/>
    </row>
    <row r="46" spans="2:8">
      <c r="B46" s="163" t="s">
        <v>88</v>
      </c>
      <c r="C46" s="149">
        <v>36807.61</v>
      </c>
      <c r="D46" s="149">
        <v>37013.25</v>
      </c>
      <c r="E46" s="150">
        <v>205.63999999999942</v>
      </c>
      <c r="F46" s="147">
        <v>5.5868881462284407E-3</v>
      </c>
      <c r="H46" s="130"/>
    </row>
    <row r="47" spans="2:8" ht="23.25" thickBot="1">
      <c r="B47" s="164" t="s">
        <v>59</v>
      </c>
      <c r="C47" s="165">
        <v>18522203.75</v>
      </c>
      <c r="D47" s="165">
        <v>23004396.199999999</v>
      </c>
      <c r="E47" s="165">
        <v>4482192.4499999993</v>
      </c>
      <c r="F47" s="166">
        <v>0.24199023563813238</v>
      </c>
      <c r="H47" s="130"/>
    </row>
    <row r="48" spans="2:8" ht="23.25" thickTop="1">
      <c r="B48" s="160" t="s">
        <v>89</v>
      </c>
      <c r="C48" s="162"/>
      <c r="D48" s="161"/>
      <c r="E48" s="161"/>
      <c r="F48" s="147"/>
      <c r="H48" s="130"/>
    </row>
    <row r="49" spans="2:8">
      <c r="B49" s="148" t="s">
        <v>90</v>
      </c>
      <c r="C49" s="149">
        <v>4059180.95</v>
      </c>
      <c r="D49" s="149">
        <v>4220954.67</v>
      </c>
      <c r="E49" s="150">
        <v>161773.71999999974</v>
      </c>
      <c r="F49" s="147">
        <v>3.9853783803355636E-2</v>
      </c>
      <c r="H49" s="130"/>
    </row>
    <row r="50" spans="2:8">
      <c r="B50" s="148" t="s">
        <v>91</v>
      </c>
      <c r="C50" s="149">
        <v>2098.9899999999998</v>
      </c>
      <c r="D50" s="149">
        <v>559.57000000000005</v>
      </c>
      <c r="E50" s="150">
        <v>-1539.4199999999996</v>
      </c>
      <c r="F50" s="147">
        <v>-0.73340987808422131</v>
      </c>
      <c r="H50" s="130"/>
    </row>
    <row r="51" spans="2:8">
      <c r="B51" s="163" t="s">
        <v>92</v>
      </c>
      <c r="C51" s="149">
        <v>1582896.19</v>
      </c>
      <c r="D51" s="149">
        <v>1647346.29</v>
      </c>
      <c r="E51" s="150">
        <v>64450.100000000093</v>
      </c>
      <c r="F51" s="147">
        <v>4.0716567774416144E-2</v>
      </c>
      <c r="H51" s="130"/>
    </row>
    <row r="52" spans="2:8" ht="23.25" thickBot="1">
      <c r="B52" s="168" t="s">
        <v>59</v>
      </c>
      <c r="C52" s="165">
        <v>5644176.1300000008</v>
      </c>
      <c r="D52" s="169">
        <v>5868860.5300000003</v>
      </c>
      <c r="E52" s="165">
        <v>224684.39999999944</v>
      </c>
      <c r="F52" s="166">
        <v>3.9808183661341451E-2</v>
      </c>
      <c r="H52" s="130"/>
    </row>
    <row r="53" spans="2:8" ht="23.25" thickTop="1">
      <c r="H53" s="130"/>
    </row>
    <row r="54" spans="2:8">
      <c r="H54" s="130"/>
    </row>
    <row r="55" spans="2:8">
      <c r="H55" s="130"/>
    </row>
    <row r="56" spans="2:8">
      <c r="H56" s="130"/>
    </row>
    <row r="57" spans="2:8">
      <c r="H57" s="130"/>
    </row>
    <row r="58" spans="2:8">
      <c r="B58" s="172"/>
      <c r="H58" s="130"/>
    </row>
    <row r="59" spans="2:8">
      <c r="B59" s="172"/>
      <c r="C59" s="173"/>
      <c r="D59" s="173"/>
      <c r="E59" s="173"/>
      <c r="F59" s="174"/>
    </row>
    <row r="60" spans="2:8">
      <c r="B60" s="175"/>
      <c r="C60" s="173"/>
      <c r="D60" s="173"/>
      <c r="E60" s="173"/>
      <c r="F60" s="174"/>
    </row>
    <row r="61" spans="2:8">
      <c r="B61" s="176"/>
      <c r="C61" s="177"/>
      <c r="D61" s="177"/>
      <c r="E61" s="177"/>
      <c r="F61" s="178"/>
    </row>
    <row r="62" spans="2:8">
      <c r="B62" s="176"/>
      <c r="C62" s="177"/>
      <c r="D62" s="177"/>
      <c r="E62" s="177"/>
      <c r="F62" s="178"/>
    </row>
    <row r="63" spans="2:8">
      <c r="B63" s="179"/>
      <c r="C63" s="177"/>
      <c r="D63" s="177"/>
      <c r="E63" s="177"/>
      <c r="F63" s="180"/>
    </row>
    <row r="64" spans="2:8">
      <c r="B64" s="181"/>
      <c r="C64" s="182"/>
      <c r="D64" s="182"/>
      <c r="E64" s="183"/>
      <c r="F64" s="183"/>
    </row>
    <row r="65" spans="2:6">
      <c r="B65" s="184"/>
      <c r="C65" s="178"/>
      <c r="D65" s="178"/>
      <c r="E65" s="178"/>
      <c r="F65" s="178"/>
    </row>
    <row r="66" spans="2:6">
      <c r="B66" s="176"/>
      <c r="C66" s="185"/>
      <c r="D66" s="185"/>
      <c r="E66" s="178"/>
      <c r="F66" s="186"/>
    </row>
    <row r="67" spans="2:6">
      <c r="B67" s="176"/>
      <c r="C67" s="185"/>
      <c r="D67" s="185"/>
      <c r="E67" s="178"/>
      <c r="F67" s="186"/>
    </row>
    <row r="68" spans="2:6">
      <c r="B68" s="176"/>
      <c r="C68" s="185"/>
      <c r="D68" s="185"/>
      <c r="E68" s="178"/>
      <c r="F68" s="186"/>
    </row>
    <row r="69" spans="2:6">
      <c r="B69" s="176"/>
      <c r="C69" s="185"/>
      <c r="D69" s="185"/>
      <c r="E69" s="178"/>
      <c r="F69" s="186"/>
    </row>
    <row r="70" spans="2:6">
      <c r="B70" s="176"/>
      <c r="C70" s="185"/>
      <c r="D70" s="185"/>
      <c r="E70" s="178"/>
      <c r="F70" s="186"/>
    </row>
    <row r="71" spans="2:6">
      <c r="B71" s="176"/>
      <c r="C71" s="185"/>
      <c r="D71" s="185"/>
      <c r="E71" s="178"/>
      <c r="F71" s="186"/>
    </row>
    <row r="72" spans="2:6">
      <c r="B72" s="176"/>
      <c r="C72" s="185"/>
      <c r="D72" s="185"/>
      <c r="E72" s="178"/>
      <c r="F72" s="186"/>
    </row>
    <row r="73" spans="2:6">
      <c r="B73" s="176"/>
      <c r="C73" s="185"/>
      <c r="D73" s="185"/>
      <c r="E73" s="178"/>
      <c r="F73" s="186"/>
    </row>
    <row r="74" spans="2:6">
      <c r="B74" s="176"/>
      <c r="C74" s="185"/>
      <c r="D74" s="185"/>
      <c r="E74" s="178"/>
      <c r="F74" s="186"/>
    </row>
    <row r="75" spans="2:6">
      <c r="B75" s="176"/>
      <c r="C75" s="185"/>
      <c r="D75" s="185"/>
      <c r="E75" s="178"/>
      <c r="F75" s="186"/>
    </row>
    <row r="76" spans="2:6">
      <c r="B76" s="176"/>
      <c r="C76" s="185"/>
      <c r="D76" s="185"/>
      <c r="E76" s="178"/>
      <c r="F76" s="186"/>
    </row>
    <row r="77" spans="2:6">
      <c r="B77" s="176"/>
      <c r="C77" s="185"/>
      <c r="D77" s="185"/>
      <c r="E77" s="178"/>
      <c r="F77" s="186"/>
    </row>
    <row r="78" spans="2:6">
      <c r="B78" s="176"/>
      <c r="C78" s="185"/>
      <c r="D78" s="185"/>
      <c r="E78" s="178"/>
      <c r="F78" s="186"/>
    </row>
    <row r="79" spans="2:6">
      <c r="B79" s="176"/>
      <c r="C79" s="185"/>
      <c r="D79" s="185"/>
      <c r="E79" s="178"/>
      <c r="F79" s="186"/>
    </row>
    <row r="80" spans="2:6">
      <c r="B80" s="176"/>
      <c r="C80" s="185"/>
      <c r="D80" s="185"/>
      <c r="E80" s="178"/>
      <c r="F80" s="186"/>
    </row>
    <row r="81" spans="2:6">
      <c r="B81" s="176"/>
      <c r="C81" s="185"/>
      <c r="D81" s="185"/>
      <c r="E81" s="178"/>
      <c r="F81" s="186"/>
    </row>
    <row r="82" spans="2:6">
      <c r="B82" s="184"/>
      <c r="C82" s="177"/>
      <c r="D82" s="177"/>
      <c r="E82" s="177"/>
      <c r="F82" s="187"/>
    </row>
    <row r="83" spans="2:6">
      <c r="B83" s="184"/>
      <c r="C83" s="185"/>
      <c r="D83" s="185"/>
      <c r="E83" s="178"/>
      <c r="F83" s="186"/>
    </row>
    <row r="84" spans="2:6">
      <c r="B84" s="184"/>
      <c r="C84" s="177"/>
      <c r="D84" s="177"/>
      <c r="E84" s="177"/>
      <c r="F84" s="187"/>
    </row>
    <row r="85" spans="2:6">
      <c r="B85" s="188"/>
      <c r="C85" s="178"/>
      <c r="D85" s="178"/>
      <c r="E85" s="178"/>
      <c r="F85" s="186"/>
    </row>
    <row r="86" spans="2:6">
      <c r="B86" s="189"/>
      <c r="C86" s="185"/>
      <c r="D86" s="185"/>
      <c r="E86" s="178"/>
      <c r="F86" s="186"/>
    </row>
    <row r="87" spans="2:6">
      <c r="B87" s="189"/>
      <c r="C87" s="185"/>
      <c r="D87" s="185"/>
      <c r="E87" s="178"/>
      <c r="F87" s="186"/>
    </row>
    <row r="88" spans="2:6">
      <c r="B88" s="176"/>
      <c r="C88" s="185"/>
      <c r="D88" s="185"/>
      <c r="E88" s="178"/>
      <c r="F88" s="186"/>
    </row>
    <row r="89" spans="2:6">
      <c r="B89" s="184"/>
      <c r="C89" s="177"/>
      <c r="D89" s="177"/>
      <c r="E89" s="177"/>
      <c r="F89" s="187"/>
    </row>
    <row r="90" spans="2:6">
      <c r="B90" s="184"/>
      <c r="C90" s="178"/>
      <c r="D90" s="178"/>
      <c r="E90" s="178"/>
      <c r="F90" s="186"/>
    </row>
    <row r="91" spans="2:6">
      <c r="B91" s="176"/>
      <c r="C91" s="185"/>
      <c r="D91" s="185"/>
      <c r="E91" s="178"/>
      <c r="F91" s="186"/>
    </row>
    <row r="92" spans="2:6">
      <c r="B92" s="176"/>
      <c r="C92" s="185"/>
      <c r="D92" s="185"/>
      <c r="E92" s="178"/>
      <c r="F92" s="186"/>
    </row>
    <row r="93" spans="2:6">
      <c r="B93" s="176"/>
      <c r="C93" s="185"/>
      <c r="D93" s="185"/>
      <c r="E93" s="178"/>
      <c r="F93" s="186"/>
    </row>
    <row r="94" spans="2:6">
      <c r="B94" s="176"/>
      <c r="C94" s="185"/>
      <c r="D94" s="185"/>
      <c r="E94" s="178"/>
      <c r="F94" s="186"/>
    </row>
    <row r="95" spans="2:6">
      <c r="B95" s="176"/>
      <c r="C95" s="185"/>
      <c r="D95" s="185"/>
      <c r="E95" s="178"/>
      <c r="F95" s="186"/>
    </row>
    <row r="96" spans="2:6">
      <c r="B96" s="176"/>
      <c r="C96" s="185"/>
      <c r="D96" s="185"/>
      <c r="E96" s="178"/>
      <c r="F96" s="186"/>
    </row>
    <row r="97" spans="2:6">
      <c r="B97" s="176"/>
      <c r="C97" s="185"/>
      <c r="D97" s="185"/>
      <c r="E97" s="178"/>
      <c r="F97" s="186"/>
    </row>
    <row r="98" spans="2:6">
      <c r="B98" s="184"/>
      <c r="C98" s="177"/>
      <c r="D98" s="177"/>
      <c r="E98" s="177"/>
      <c r="F98" s="187"/>
    </row>
    <row r="99" spans="2:6">
      <c r="B99" s="184"/>
      <c r="C99" s="178"/>
      <c r="D99" s="178"/>
      <c r="E99" s="178"/>
      <c r="F99" s="186"/>
    </row>
    <row r="100" spans="2:6">
      <c r="B100" s="176"/>
      <c r="C100" s="185"/>
      <c r="D100" s="185"/>
      <c r="E100" s="178"/>
      <c r="F100" s="186"/>
    </row>
    <row r="101" spans="2:6">
      <c r="B101" s="176"/>
      <c r="C101" s="185"/>
      <c r="D101" s="185"/>
      <c r="E101" s="178"/>
      <c r="F101" s="186"/>
    </row>
    <row r="102" spans="2:6">
      <c r="B102" s="176"/>
      <c r="C102" s="185"/>
      <c r="D102" s="185"/>
      <c r="E102" s="178"/>
      <c r="F102" s="186"/>
    </row>
    <row r="103" spans="2:6">
      <c r="B103" s="176"/>
      <c r="C103" s="185"/>
      <c r="D103" s="185"/>
      <c r="E103" s="178"/>
      <c r="F103" s="186"/>
    </row>
    <row r="104" spans="2:6">
      <c r="B104" s="176"/>
      <c r="C104" s="185"/>
      <c r="D104" s="185"/>
      <c r="E104" s="178"/>
      <c r="F104" s="186"/>
    </row>
    <row r="105" spans="2:6">
      <c r="B105" s="176"/>
      <c r="C105" s="185"/>
      <c r="D105" s="185"/>
      <c r="E105" s="178"/>
      <c r="F105" s="186"/>
    </row>
    <row r="106" spans="2:6">
      <c r="B106" s="176"/>
      <c r="C106" s="185"/>
      <c r="D106" s="185"/>
      <c r="E106" s="178"/>
      <c r="F106" s="186"/>
    </row>
    <row r="107" spans="2:6">
      <c r="B107" s="176"/>
      <c r="C107" s="185"/>
      <c r="D107" s="185"/>
      <c r="E107" s="178"/>
      <c r="F107" s="186"/>
    </row>
    <row r="108" spans="2:6">
      <c r="B108" s="184"/>
      <c r="C108" s="177"/>
      <c r="D108" s="177"/>
      <c r="E108" s="177"/>
      <c r="F108" s="187"/>
    </row>
    <row r="109" spans="2:6">
      <c r="B109" s="184"/>
      <c r="C109" s="178"/>
      <c r="D109" s="178"/>
      <c r="E109" s="178"/>
      <c r="F109" s="178"/>
    </row>
    <row r="110" spans="2:6">
      <c r="B110" s="176"/>
      <c r="C110" s="185"/>
      <c r="D110" s="185"/>
      <c r="E110" s="178"/>
      <c r="F110" s="186"/>
    </row>
    <row r="111" spans="2:6">
      <c r="B111" s="176"/>
      <c r="C111" s="185"/>
      <c r="D111" s="185"/>
      <c r="E111" s="178"/>
      <c r="F111" s="186"/>
    </row>
    <row r="112" spans="2:6">
      <c r="B112" s="176"/>
      <c r="C112" s="185"/>
      <c r="D112" s="185"/>
      <c r="E112" s="178"/>
      <c r="F112" s="186"/>
    </row>
    <row r="113" spans="2:6">
      <c r="B113" s="176"/>
      <c r="C113" s="185"/>
      <c r="D113" s="185"/>
      <c r="E113" s="178"/>
      <c r="F113" s="186"/>
    </row>
    <row r="114" spans="2:6">
      <c r="B114" s="176"/>
      <c r="C114" s="185"/>
      <c r="D114" s="185"/>
      <c r="E114" s="178"/>
      <c r="F114" s="186"/>
    </row>
    <row r="115" spans="2:6">
      <c r="B115" s="176"/>
      <c r="C115" s="185"/>
      <c r="D115" s="185"/>
      <c r="E115" s="178"/>
      <c r="F115" s="186"/>
    </row>
    <row r="116" spans="2:6">
      <c r="B116" s="176"/>
      <c r="C116" s="185"/>
      <c r="D116" s="185"/>
      <c r="E116" s="178"/>
      <c r="F116" s="186"/>
    </row>
    <row r="117" spans="2:6">
      <c r="B117" s="176"/>
      <c r="C117" s="185"/>
      <c r="D117" s="185"/>
      <c r="E117" s="178"/>
      <c r="F117" s="186"/>
    </row>
    <row r="118" spans="2:6">
      <c r="B118" s="176"/>
      <c r="C118" s="185"/>
      <c r="D118" s="185"/>
      <c r="E118" s="178"/>
      <c r="F118" s="186"/>
    </row>
    <row r="119" spans="2:6">
      <c r="B119" s="176"/>
      <c r="C119" s="185"/>
      <c r="D119" s="185"/>
      <c r="E119" s="178"/>
      <c r="F119" s="186"/>
    </row>
    <row r="120" spans="2:6">
      <c r="B120" s="176"/>
      <c r="C120" s="185"/>
      <c r="D120" s="185"/>
      <c r="E120" s="178"/>
      <c r="F120" s="186"/>
    </row>
    <row r="121" spans="2:6">
      <c r="B121" s="176"/>
      <c r="C121" s="185"/>
      <c r="D121" s="185"/>
      <c r="E121" s="178"/>
      <c r="F121" s="186"/>
    </row>
    <row r="122" spans="2:6">
      <c r="B122" s="176"/>
      <c r="C122" s="185"/>
      <c r="D122" s="185"/>
      <c r="E122" s="178"/>
      <c r="F122" s="186"/>
    </row>
    <row r="123" spans="2:6">
      <c r="B123" s="176"/>
      <c r="C123" s="185"/>
      <c r="D123" s="185"/>
      <c r="E123" s="178"/>
      <c r="F123" s="186"/>
    </row>
    <row r="124" spans="2:6">
      <c r="B124" s="176"/>
      <c r="C124" s="185"/>
      <c r="D124" s="185"/>
      <c r="E124" s="178"/>
      <c r="F124" s="186"/>
    </row>
    <row r="125" spans="2:6">
      <c r="B125" s="176"/>
      <c r="C125" s="185"/>
      <c r="D125" s="185"/>
      <c r="E125" s="178"/>
      <c r="F125" s="186"/>
    </row>
    <row r="126" spans="2:6">
      <c r="B126" s="176"/>
      <c r="C126" s="185"/>
      <c r="D126" s="185"/>
      <c r="E126" s="178"/>
      <c r="F126" s="186"/>
    </row>
    <row r="127" spans="2:6">
      <c r="B127" s="176"/>
      <c r="C127" s="185"/>
      <c r="D127" s="185"/>
      <c r="E127" s="178"/>
      <c r="F127" s="186"/>
    </row>
    <row r="128" spans="2:6">
      <c r="B128" s="184"/>
      <c r="C128" s="177"/>
      <c r="D128" s="177"/>
      <c r="E128" s="177"/>
      <c r="F128" s="187"/>
    </row>
    <row r="129" spans="2:6">
      <c r="B129" s="184"/>
      <c r="C129" s="178"/>
      <c r="D129" s="178"/>
      <c r="E129" s="178"/>
      <c r="F129" s="178"/>
    </row>
    <row r="130" spans="2:6">
      <c r="B130" s="176"/>
      <c r="C130" s="185"/>
      <c r="D130" s="185"/>
      <c r="E130" s="178"/>
      <c r="F130" s="186"/>
    </row>
    <row r="131" spans="2:6">
      <c r="B131" s="176"/>
      <c r="C131" s="185"/>
      <c r="D131" s="185"/>
      <c r="E131" s="178"/>
      <c r="F131" s="186"/>
    </row>
    <row r="132" spans="2:6">
      <c r="B132" s="176"/>
      <c r="C132" s="185"/>
      <c r="D132" s="185"/>
      <c r="E132" s="178"/>
      <c r="F132" s="186"/>
    </row>
    <row r="133" spans="2:6">
      <c r="B133" s="176"/>
      <c r="C133" s="185"/>
      <c r="D133" s="185"/>
      <c r="E133" s="178"/>
      <c r="F133" s="186"/>
    </row>
    <row r="134" spans="2:6">
      <c r="B134" s="176"/>
      <c r="C134" s="185"/>
      <c r="D134" s="185"/>
      <c r="E134" s="178"/>
      <c r="F134" s="186"/>
    </row>
    <row r="135" spans="2:6">
      <c r="B135" s="176"/>
      <c r="C135" s="185"/>
      <c r="D135" s="185"/>
      <c r="E135" s="178"/>
      <c r="F135" s="186"/>
    </row>
    <row r="136" spans="2:6">
      <c r="B136" s="176"/>
      <c r="C136" s="185"/>
      <c r="D136" s="185"/>
      <c r="E136" s="178"/>
      <c r="F136" s="186"/>
    </row>
    <row r="137" spans="2:6">
      <c r="B137" s="176"/>
      <c r="C137" s="185"/>
      <c r="D137" s="185"/>
      <c r="E137" s="178"/>
      <c r="F137" s="186"/>
    </row>
    <row r="138" spans="2:6">
      <c r="B138" s="184"/>
      <c r="C138" s="177"/>
      <c r="D138" s="177"/>
      <c r="E138" s="177"/>
      <c r="F138" s="187"/>
    </row>
    <row r="139" spans="2:6">
      <c r="B139" s="184"/>
      <c r="C139" s="178"/>
      <c r="D139" s="178"/>
      <c r="E139" s="178"/>
      <c r="F139" s="178"/>
    </row>
    <row r="140" spans="2:6">
      <c r="B140" s="176"/>
      <c r="C140" s="185"/>
      <c r="D140" s="185"/>
      <c r="E140" s="178"/>
      <c r="F140" s="186"/>
    </row>
    <row r="141" spans="2:6">
      <c r="B141" s="176"/>
      <c r="C141" s="185"/>
      <c r="D141" s="185"/>
      <c r="E141" s="178"/>
      <c r="F141" s="186"/>
    </row>
    <row r="142" spans="2:6">
      <c r="B142" s="184"/>
      <c r="C142" s="177"/>
      <c r="D142" s="177"/>
      <c r="E142" s="177"/>
      <c r="F142" s="187"/>
    </row>
    <row r="143" spans="2:6">
      <c r="B143" s="176"/>
      <c r="C143" s="177"/>
      <c r="D143" s="177"/>
      <c r="E143" s="177"/>
      <c r="F143" s="178"/>
    </row>
    <row r="144" spans="2:6">
      <c r="B144" s="176"/>
      <c r="C144" s="177"/>
      <c r="D144" s="177"/>
      <c r="E144" s="177"/>
      <c r="F144" s="178"/>
    </row>
    <row r="145" spans="2:6">
      <c r="B145" s="179"/>
      <c r="C145" s="177"/>
      <c r="D145" s="177"/>
      <c r="E145" s="177"/>
      <c r="F145" s="180"/>
    </row>
    <row r="146" spans="2:6">
      <c r="B146" s="181"/>
      <c r="C146" s="182"/>
      <c r="D146" s="182"/>
      <c r="E146" s="183"/>
      <c r="F146" s="183"/>
    </row>
    <row r="147" spans="2:6">
      <c r="B147" s="188"/>
      <c r="C147" s="178"/>
      <c r="D147" s="178"/>
      <c r="E147" s="178"/>
      <c r="F147" s="186"/>
    </row>
    <row r="148" spans="2:6">
      <c r="B148" s="176"/>
      <c r="C148" s="185"/>
      <c r="D148" s="185"/>
      <c r="E148" s="178"/>
      <c r="F148" s="186"/>
    </row>
    <row r="149" spans="2:6">
      <c r="B149" s="189"/>
      <c r="C149" s="185"/>
      <c r="D149" s="185"/>
      <c r="E149" s="178"/>
      <c r="F149" s="186"/>
    </row>
    <row r="150" spans="2:6">
      <c r="B150" s="189"/>
      <c r="C150" s="185"/>
      <c r="D150" s="185"/>
      <c r="E150" s="178"/>
      <c r="F150" s="186"/>
    </row>
    <row r="151" spans="2:6">
      <c r="B151" s="189"/>
      <c r="C151" s="185"/>
      <c r="D151" s="185"/>
      <c r="E151" s="178"/>
      <c r="F151" s="186"/>
    </row>
    <row r="152" spans="2:6">
      <c r="B152" s="189"/>
      <c r="C152" s="185"/>
      <c r="D152" s="185"/>
      <c r="E152" s="178"/>
      <c r="F152" s="186"/>
    </row>
    <row r="153" spans="2:6">
      <c r="B153" s="189"/>
      <c r="C153" s="185"/>
      <c r="D153" s="185"/>
      <c r="E153" s="178"/>
      <c r="F153" s="186"/>
    </row>
    <row r="154" spans="2:6">
      <c r="B154" s="184"/>
      <c r="C154" s="177"/>
      <c r="D154" s="177"/>
      <c r="E154" s="177"/>
      <c r="F154" s="187"/>
    </row>
    <row r="155" spans="2:6">
      <c r="B155" s="184"/>
      <c r="C155" s="178"/>
      <c r="D155" s="178"/>
      <c r="E155" s="178"/>
      <c r="F155" s="178"/>
    </row>
    <row r="156" spans="2:6">
      <c r="B156" s="176"/>
      <c r="C156" s="185"/>
      <c r="D156" s="185"/>
      <c r="E156" s="178"/>
      <c r="F156" s="186"/>
    </row>
    <row r="157" spans="2:6">
      <c r="B157" s="176"/>
      <c r="C157" s="185"/>
      <c r="D157" s="185"/>
      <c r="E157" s="178"/>
      <c r="F157" s="190"/>
    </row>
    <row r="158" spans="2:6">
      <c r="B158" s="176"/>
      <c r="C158" s="185"/>
      <c r="D158" s="185"/>
      <c r="E158" s="178"/>
      <c r="F158" s="186"/>
    </row>
    <row r="159" spans="2:6">
      <c r="B159" s="176"/>
      <c r="C159" s="185"/>
      <c r="D159" s="185"/>
      <c r="E159" s="178"/>
      <c r="F159" s="186"/>
    </row>
    <row r="160" spans="2:6">
      <c r="B160" s="176"/>
      <c r="C160" s="185"/>
      <c r="D160" s="185"/>
      <c r="E160" s="178"/>
      <c r="F160" s="186"/>
    </row>
    <row r="161" spans="2:6">
      <c r="B161" s="176"/>
      <c r="C161" s="185"/>
      <c r="D161" s="185"/>
      <c r="E161" s="178"/>
      <c r="F161" s="186"/>
    </row>
    <row r="162" spans="2:6">
      <c r="B162" s="176"/>
      <c r="C162" s="185"/>
      <c r="D162" s="185"/>
      <c r="E162" s="178"/>
      <c r="F162" s="186"/>
    </row>
    <row r="163" spans="2:6">
      <c r="B163" s="176"/>
      <c r="C163" s="185"/>
      <c r="D163" s="185"/>
      <c r="E163" s="178"/>
      <c r="F163" s="186"/>
    </row>
    <row r="164" spans="2:6">
      <c r="B164" s="176"/>
      <c r="C164" s="185"/>
      <c r="D164" s="185"/>
      <c r="E164" s="178"/>
      <c r="F164" s="186"/>
    </row>
    <row r="165" spans="2:6">
      <c r="B165" s="176"/>
      <c r="C165" s="185"/>
      <c r="D165" s="185"/>
      <c r="E165" s="178"/>
      <c r="F165" s="186"/>
    </row>
    <row r="166" spans="2:6">
      <c r="B166" s="176"/>
      <c r="C166" s="185"/>
      <c r="D166" s="185"/>
      <c r="E166" s="178"/>
      <c r="F166" s="186"/>
    </row>
    <row r="167" spans="2:6">
      <c r="B167" s="184"/>
      <c r="C167" s="177"/>
      <c r="D167" s="177"/>
      <c r="E167" s="177"/>
      <c r="F167" s="187"/>
    </row>
    <row r="168" spans="2:6">
      <c r="B168" s="184"/>
      <c r="C168" s="178"/>
      <c r="D168" s="178"/>
      <c r="E168" s="178"/>
      <c r="F168" s="178"/>
    </row>
    <row r="169" spans="2:6">
      <c r="B169" s="176"/>
      <c r="C169" s="185"/>
      <c r="D169" s="185"/>
      <c r="E169" s="178"/>
      <c r="F169" s="186"/>
    </row>
    <row r="170" spans="2:6">
      <c r="B170" s="176"/>
      <c r="C170" s="185"/>
      <c r="D170" s="185"/>
      <c r="E170" s="178"/>
      <c r="F170" s="186"/>
    </row>
    <row r="171" spans="2:6">
      <c r="B171" s="176"/>
      <c r="C171" s="185"/>
      <c r="D171" s="185"/>
      <c r="E171" s="178"/>
      <c r="F171" s="186"/>
    </row>
    <row r="172" spans="2:6">
      <c r="B172" s="176"/>
      <c r="C172" s="185"/>
      <c r="D172" s="185"/>
      <c r="E172" s="178"/>
      <c r="F172" s="186"/>
    </row>
    <row r="173" spans="2:6">
      <c r="B173" s="176"/>
      <c r="C173" s="185"/>
      <c r="D173" s="185"/>
      <c r="E173" s="178"/>
      <c r="F173" s="186"/>
    </row>
    <row r="174" spans="2:6">
      <c r="B174" s="176"/>
      <c r="C174" s="185"/>
      <c r="D174" s="185"/>
      <c r="E174" s="178"/>
      <c r="F174" s="186"/>
    </row>
    <row r="175" spans="2:6">
      <c r="B175" s="176"/>
      <c r="C175" s="185"/>
      <c r="D175" s="185"/>
      <c r="E175" s="178"/>
      <c r="F175" s="186"/>
    </row>
    <row r="176" spans="2:6">
      <c r="B176" s="176"/>
      <c r="C176" s="185"/>
      <c r="D176" s="185"/>
      <c r="E176" s="178"/>
      <c r="F176" s="186"/>
    </row>
    <row r="177" spans="2:6">
      <c r="B177" s="176"/>
      <c r="C177" s="185"/>
      <c r="D177" s="185"/>
      <c r="E177" s="178"/>
      <c r="F177" s="186"/>
    </row>
    <row r="178" spans="2:6">
      <c r="B178" s="176"/>
      <c r="C178" s="185"/>
      <c r="D178" s="185"/>
      <c r="E178" s="178"/>
      <c r="F178" s="186"/>
    </row>
    <row r="179" spans="2:6">
      <c r="B179" s="176"/>
      <c r="C179" s="185"/>
      <c r="D179" s="185"/>
      <c r="E179" s="178"/>
      <c r="F179" s="186"/>
    </row>
    <row r="180" spans="2:6">
      <c r="B180" s="176"/>
      <c r="C180" s="185"/>
      <c r="D180" s="185"/>
      <c r="E180" s="178"/>
      <c r="F180" s="186"/>
    </row>
    <row r="181" spans="2:6">
      <c r="B181" s="176"/>
      <c r="C181" s="185"/>
      <c r="D181" s="185"/>
      <c r="E181" s="178"/>
      <c r="F181" s="186"/>
    </row>
    <row r="182" spans="2:6">
      <c r="B182" s="176"/>
      <c r="C182" s="185"/>
      <c r="D182" s="185"/>
      <c r="E182" s="178"/>
      <c r="F182" s="186"/>
    </row>
    <row r="183" spans="2:6">
      <c r="B183" s="176"/>
      <c r="C183" s="185"/>
      <c r="D183" s="185"/>
      <c r="E183" s="178"/>
      <c r="F183" s="186"/>
    </row>
    <row r="184" spans="2:6">
      <c r="B184" s="176"/>
      <c r="C184" s="185"/>
      <c r="D184" s="185"/>
      <c r="E184" s="178"/>
      <c r="F184" s="186"/>
    </row>
    <row r="185" spans="2:6">
      <c r="B185" s="176"/>
      <c r="C185" s="185"/>
      <c r="D185" s="185"/>
      <c r="E185" s="178"/>
      <c r="F185" s="186"/>
    </row>
    <row r="186" spans="2:6">
      <c r="B186" s="176"/>
      <c r="C186" s="185"/>
      <c r="D186" s="185"/>
      <c r="E186" s="178"/>
      <c r="F186" s="186"/>
    </row>
    <row r="187" spans="2:6">
      <c r="B187" s="176"/>
      <c r="C187" s="185"/>
      <c r="D187" s="185"/>
      <c r="E187" s="178"/>
      <c r="F187" s="186"/>
    </row>
    <row r="188" spans="2:6">
      <c r="B188" s="176"/>
      <c r="C188" s="185"/>
      <c r="D188" s="185"/>
      <c r="E188" s="178"/>
      <c r="F188" s="186"/>
    </row>
    <row r="189" spans="2:6">
      <c r="B189" s="176"/>
      <c r="C189" s="185"/>
      <c r="D189" s="185"/>
      <c r="E189" s="178"/>
      <c r="F189" s="186"/>
    </row>
    <row r="190" spans="2:6">
      <c r="B190" s="176"/>
      <c r="C190" s="185"/>
      <c r="D190" s="185"/>
      <c r="E190" s="178"/>
      <c r="F190" s="186"/>
    </row>
    <row r="191" spans="2:6">
      <c r="B191" s="176"/>
      <c r="C191" s="185"/>
      <c r="D191" s="185"/>
      <c r="E191" s="178"/>
      <c r="F191" s="186"/>
    </row>
    <row r="192" spans="2:6">
      <c r="B192" s="176"/>
      <c r="C192" s="185"/>
      <c r="D192" s="185"/>
      <c r="E192" s="178"/>
      <c r="F192" s="186"/>
    </row>
    <row r="193" spans="2:6">
      <c r="B193" s="176"/>
      <c r="C193" s="185"/>
      <c r="D193" s="185"/>
      <c r="E193" s="178"/>
      <c r="F193" s="186"/>
    </row>
    <row r="194" spans="2:6">
      <c r="B194" s="176"/>
      <c r="C194" s="185"/>
      <c r="D194" s="185"/>
      <c r="E194" s="178"/>
      <c r="F194" s="186"/>
    </row>
    <row r="195" spans="2:6">
      <c r="B195" s="176"/>
      <c r="C195" s="185"/>
      <c r="D195" s="185"/>
      <c r="E195" s="178"/>
      <c r="F195" s="186"/>
    </row>
    <row r="196" spans="2:6">
      <c r="B196" s="176"/>
      <c r="C196" s="185"/>
      <c r="D196" s="185"/>
      <c r="E196" s="178"/>
      <c r="F196" s="186"/>
    </row>
    <row r="197" spans="2:6">
      <c r="B197" s="189"/>
      <c r="C197" s="185"/>
      <c r="D197" s="185"/>
      <c r="E197" s="178"/>
      <c r="F197" s="186"/>
    </row>
    <row r="198" spans="2:6">
      <c r="B198" s="189"/>
      <c r="C198" s="185"/>
      <c r="D198" s="185"/>
      <c r="E198" s="178"/>
      <c r="F198" s="186"/>
    </row>
    <row r="199" spans="2:6">
      <c r="B199" s="189"/>
      <c r="C199" s="185"/>
      <c r="D199" s="185"/>
      <c r="E199" s="178"/>
      <c r="F199" s="186"/>
    </row>
    <row r="200" spans="2:6">
      <c r="B200" s="189"/>
      <c r="C200" s="185"/>
      <c r="D200" s="185"/>
      <c r="E200" s="178"/>
      <c r="F200" s="186"/>
    </row>
    <row r="201" spans="2:6">
      <c r="B201" s="176"/>
      <c r="C201" s="185"/>
      <c r="D201" s="185"/>
      <c r="E201" s="178"/>
      <c r="F201" s="186"/>
    </row>
    <row r="202" spans="2:6">
      <c r="B202" s="189"/>
      <c r="C202" s="185"/>
      <c r="D202" s="185"/>
      <c r="E202" s="178"/>
      <c r="F202" s="186"/>
    </row>
    <row r="203" spans="2:6">
      <c r="B203" s="176"/>
      <c r="C203" s="185"/>
      <c r="D203" s="185"/>
      <c r="E203" s="178"/>
      <c r="F203" s="186"/>
    </row>
    <row r="204" spans="2:6">
      <c r="B204" s="176"/>
      <c r="C204" s="185"/>
      <c r="D204" s="185"/>
      <c r="E204" s="178"/>
      <c r="F204" s="186"/>
    </row>
    <row r="205" spans="2:6">
      <c r="B205" s="189"/>
      <c r="C205" s="185"/>
      <c r="D205" s="185"/>
      <c r="E205" s="178"/>
      <c r="F205" s="186"/>
    </row>
    <row r="206" spans="2:6">
      <c r="B206" s="189"/>
      <c r="C206" s="185"/>
      <c r="D206" s="185"/>
      <c r="E206" s="178"/>
      <c r="F206" s="186"/>
    </row>
    <row r="207" spans="2:6">
      <c r="B207" s="189"/>
      <c r="C207" s="185"/>
      <c r="D207" s="185"/>
      <c r="E207" s="178"/>
      <c r="F207" s="186"/>
    </row>
    <row r="208" spans="2:6">
      <c r="B208" s="189"/>
      <c r="C208" s="185"/>
      <c r="D208" s="185"/>
      <c r="E208" s="178"/>
      <c r="F208" s="186"/>
    </row>
    <row r="209" spans="2:7">
      <c r="B209" s="176"/>
      <c r="C209" s="185"/>
      <c r="D209" s="185"/>
      <c r="E209" s="178"/>
      <c r="F209" s="186"/>
    </row>
    <row r="210" spans="2:7">
      <c r="B210" s="176"/>
      <c r="C210" s="185"/>
      <c r="D210" s="185"/>
      <c r="E210" s="178"/>
      <c r="F210" s="186"/>
    </row>
    <row r="211" spans="2:7">
      <c r="B211" s="189"/>
      <c r="C211" s="185"/>
      <c r="D211" s="185"/>
      <c r="E211" s="178"/>
      <c r="F211" s="186"/>
    </row>
    <row r="212" spans="2:7">
      <c r="B212" s="189"/>
      <c r="C212" s="185"/>
      <c r="D212" s="185"/>
      <c r="E212" s="178"/>
      <c r="F212" s="186"/>
    </row>
    <row r="213" spans="2:7">
      <c r="B213" s="184"/>
      <c r="C213" s="177"/>
      <c r="D213" s="177"/>
      <c r="E213" s="177"/>
      <c r="F213" s="187"/>
    </row>
    <row r="214" spans="2:7">
      <c r="B214" s="188"/>
      <c r="C214" s="178"/>
      <c r="D214" s="178"/>
      <c r="E214" s="178"/>
      <c r="F214" s="186"/>
    </row>
    <row r="215" spans="2:7">
      <c r="B215" s="189"/>
      <c r="C215" s="185"/>
      <c r="D215" s="185"/>
      <c r="E215" s="178"/>
      <c r="F215" s="186"/>
    </row>
    <row r="216" spans="2:7">
      <c r="B216" s="184"/>
      <c r="C216" s="177"/>
      <c r="D216" s="177"/>
      <c r="E216" s="177"/>
      <c r="F216" s="187"/>
    </row>
    <row r="217" spans="2:7">
      <c r="B217" s="188"/>
      <c r="C217" s="178"/>
      <c r="D217" s="178"/>
      <c r="E217" s="178"/>
      <c r="F217" s="186"/>
    </row>
    <row r="218" spans="2:7">
      <c r="B218" s="189"/>
      <c r="C218" s="185"/>
      <c r="D218" s="185"/>
      <c r="E218" s="178"/>
      <c r="F218" s="186"/>
    </row>
    <row r="219" spans="2:7">
      <c r="B219" s="184"/>
      <c r="C219" s="177"/>
      <c r="D219" s="177"/>
      <c r="E219" s="177"/>
      <c r="F219" s="187"/>
    </row>
    <row r="220" spans="2:7">
      <c r="B220" s="184"/>
      <c r="C220" s="185"/>
      <c r="D220" s="185"/>
      <c r="E220" s="178"/>
      <c r="F220" s="186"/>
    </row>
    <row r="221" spans="2:7">
      <c r="B221" s="184"/>
      <c r="C221" s="177"/>
      <c r="D221" s="177"/>
      <c r="E221" s="177"/>
      <c r="F221" s="187"/>
      <c r="G221" s="191"/>
    </row>
    <row r="222" spans="2:7">
      <c r="B222" s="188"/>
      <c r="C222" s="178"/>
      <c r="D222" s="178"/>
      <c r="E222" s="178"/>
      <c r="F222" s="186"/>
    </row>
    <row r="223" spans="2:7">
      <c r="B223" s="176"/>
      <c r="C223" s="185"/>
      <c r="D223" s="185"/>
      <c r="E223" s="178"/>
      <c r="F223" s="186"/>
    </row>
    <row r="224" spans="2:7">
      <c r="B224" s="176"/>
      <c r="C224" s="185"/>
      <c r="D224" s="185"/>
      <c r="E224" s="178"/>
      <c r="F224" s="186"/>
    </row>
    <row r="225" spans="2:6">
      <c r="B225" s="176"/>
      <c r="C225" s="185"/>
      <c r="D225" s="185"/>
      <c r="E225" s="178"/>
      <c r="F225" s="186"/>
    </row>
    <row r="226" spans="2:6">
      <c r="B226" s="176"/>
      <c r="C226" s="185"/>
      <c r="D226" s="185"/>
      <c r="E226" s="178"/>
      <c r="F226" s="186"/>
    </row>
    <row r="227" spans="2:6">
      <c r="B227" s="176"/>
      <c r="C227" s="185"/>
      <c r="D227" s="185"/>
      <c r="E227" s="178"/>
      <c r="F227" s="186"/>
    </row>
    <row r="228" spans="2:6">
      <c r="B228" s="184"/>
      <c r="C228" s="177"/>
      <c r="D228" s="177"/>
      <c r="E228" s="177"/>
      <c r="F228" s="187"/>
    </row>
    <row r="229" spans="2:6">
      <c r="B229" s="184"/>
      <c r="C229" s="177"/>
      <c r="D229" s="177"/>
      <c r="E229" s="177"/>
      <c r="F229" s="187"/>
    </row>
    <row r="230" spans="2:6">
      <c r="B230" s="192"/>
      <c r="C230" s="193"/>
      <c r="D230" s="193"/>
      <c r="E230" s="193"/>
      <c r="F230" s="193"/>
    </row>
    <row r="231" spans="2:6">
      <c r="B231" s="192"/>
      <c r="C231" s="193"/>
      <c r="D231" s="193"/>
      <c r="E231" s="193"/>
      <c r="F231" s="193"/>
    </row>
    <row r="232" spans="2:6">
      <c r="B232" s="192"/>
      <c r="C232" s="193"/>
      <c r="D232" s="193"/>
      <c r="E232" s="193"/>
      <c r="F232" s="193"/>
    </row>
    <row r="233" spans="2:6">
      <c r="B233" s="192"/>
      <c r="C233" s="193"/>
      <c r="D233" s="193"/>
      <c r="E233" s="193"/>
      <c r="F233" s="193"/>
    </row>
    <row r="234" spans="2:6">
      <c r="B234" s="194" t="s">
        <v>34</v>
      </c>
      <c r="C234" s="185">
        <v>169196689.87</v>
      </c>
      <c r="D234" s="185">
        <v>175834941.16999999</v>
      </c>
      <c r="E234" s="193"/>
      <c r="F234" s="193"/>
    </row>
    <row r="235" spans="2:6">
      <c r="B235" s="194" t="s">
        <v>35</v>
      </c>
      <c r="C235" s="185">
        <v>5039638.5999999996</v>
      </c>
      <c r="D235" s="185">
        <v>3623381.23</v>
      </c>
      <c r="E235" s="193"/>
      <c r="F235" s="193"/>
    </row>
    <row r="236" spans="2:6">
      <c r="B236" s="194" t="s">
        <v>36</v>
      </c>
      <c r="C236" s="185">
        <v>612481.41</v>
      </c>
      <c r="D236" s="185">
        <v>477556.86</v>
      </c>
      <c r="E236" s="193"/>
      <c r="F236" s="193"/>
    </row>
    <row r="237" spans="2:6">
      <c r="B237" s="194" t="s">
        <v>37</v>
      </c>
      <c r="C237" s="185">
        <v>351125.07</v>
      </c>
      <c r="D237" s="185">
        <v>428976.27</v>
      </c>
      <c r="E237" s="193"/>
      <c r="F237" s="193"/>
    </row>
    <row r="238" spans="2:6">
      <c r="B238" s="192"/>
      <c r="C238" s="193"/>
      <c r="D238" s="193"/>
      <c r="E238" s="193"/>
      <c r="F238" s="193"/>
    </row>
    <row r="239" spans="2:6">
      <c r="B239" s="192"/>
      <c r="C239" s="195"/>
      <c r="D239" s="185"/>
      <c r="E239" s="193"/>
      <c r="F239" s="193"/>
    </row>
    <row r="240" spans="2:6">
      <c r="B240" s="192"/>
      <c r="C240" s="195"/>
      <c r="D240" s="185"/>
      <c r="E240" s="193"/>
      <c r="F240" s="193"/>
    </row>
    <row r="241" spans="2:6">
      <c r="B241" s="192"/>
      <c r="C241" s="195"/>
      <c r="D241" s="185"/>
      <c r="E241" s="193"/>
      <c r="F241" s="193"/>
    </row>
    <row r="242" spans="2:6">
      <c r="B242" s="192"/>
      <c r="C242" s="195"/>
      <c r="D242" s="185"/>
      <c r="E242" s="193"/>
      <c r="F242" s="193"/>
    </row>
    <row r="243" spans="2:6">
      <c r="B243" s="192"/>
      <c r="C243" s="193"/>
      <c r="D243" s="193"/>
      <c r="E243" s="193"/>
      <c r="F243" s="193"/>
    </row>
  </sheetData>
  <printOptions horizontalCentered="1" verticalCentered="1"/>
  <pageMargins left="0.76" right="0.7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82"/>
  <sheetViews>
    <sheetView zoomScaleNormal="100" workbookViewId="0"/>
  </sheetViews>
  <sheetFormatPr defaultRowHeight="22.5"/>
  <cols>
    <col min="1" max="1" width="18.109375" style="197" customWidth="1"/>
    <col min="2" max="2" width="43.6640625" style="126" customWidth="1"/>
    <col min="3" max="3" width="22" style="126" customWidth="1"/>
    <col min="4" max="5" width="22" style="197" customWidth="1"/>
    <col min="6" max="6" width="18.44140625" style="197" customWidth="1"/>
    <col min="7" max="7" width="8.88671875" style="198"/>
    <col min="8" max="8" width="8.109375" style="197" customWidth="1"/>
    <col min="9" max="16384" width="8.88671875" style="197"/>
  </cols>
  <sheetData>
    <row r="1" spans="1:8" s="131" customFormat="1">
      <c r="A1" s="196"/>
      <c r="B1" s="126"/>
      <c r="C1" s="122" t="s">
        <v>42</v>
      </c>
      <c r="D1" s="122"/>
      <c r="E1" s="127"/>
      <c r="F1" s="126"/>
      <c r="G1" s="130"/>
    </row>
    <row r="2" spans="1:8" s="131" customFormat="1">
      <c r="A2" s="196"/>
      <c r="B2" s="126"/>
      <c r="C2" s="122" t="s">
        <v>93</v>
      </c>
      <c r="D2" s="122"/>
      <c r="E2" s="127"/>
      <c r="F2" s="126"/>
      <c r="G2" s="130"/>
    </row>
    <row r="3" spans="1:8">
      <c r="D3" s="126"/>
    </row>
    <row r="4" spans="1:8" s="131" customFormat="1">
      <c r="B4" s="199">
        <v>43484</v>
      </c>
      <c r="C4" s="122" t="s">
        <v>41</v>
      </c>
      <c r="D4" s="200"/>
      <c r="E4" s="122"/>
      <c r="F4" s="129" t="s">
        <v>94</v>
      </c>
      <c r="G4" s="130"/>
    </row>
    <row r="5" spans="1:8">
      <c r="B5" s="201" t="s">
        <v>6</v>
      </c>
      <c r="C5" s="202" t="s">
        <v>95</v>
      </c>
      <c r="D5" s="203" t="s">
        <v>96</v>
      </c>
      <c r="E5" s="204" t="s">
        <v>47</v>
      </c>
      <c r="F5" s="204" t="s">
        <v>48</v>
      </c>
    </row>
    <row r="6" spans="1:8">
      <c r="B6" s="205" t="s">
        <v>97</v>
      </c>
      <c r="C6" s="206"/>
      <c r="D6" s="207" t="s">
        <v>1</v>
      </c>
      <c r="E6" s="207"/>
      <c r="F6" s="208"/>
    </row>
    <row r="7" spans="1:8">
      <c r="B7" s="209" t="s">
        <v>98</v>
      </c>
      <c r="C7" s="210">
        <v>15091652.050000001</v>
      </c>
      <c r="D7" s="211">
        <v>15624436.65</v>
      </c>
      <c r="E7" s="212">
        <v>532784.59999999963</v>
      </c>
      <c r="F7" s="213">
        <v>3.5303265556006484E-2</v>
      </c>
      <c r="H7" s="198"/>
    </row>
    <row r="8" spans="1:8">
      <c r="B8" s="209" t="s">
        <v>99</v>
      </c>
      <c r="C8" s="214">
        <v>476244.5</v>
      </c>
      <c r="D8" s="214">
        <v>465827.5</v>
      </c>
      <c r="E8" s="215">
        <v>-10417</v>
      </c>
      <c r="F8" s="147">
        <v>-2.1873218483363061E-2</v>
      </c>
      <c r="H8" s="198"/>
    </row>
    <row r="9" spans="1:8">
      <c r="B9" s="209" t="s">
        <v>100</v>
      </c>
      <c r="C9" s="214">
        <v>11630.5</v>
      </c>
      <c r="D9" s="214">
        <v>11105.5</v>
      </c>
      <c r="E9" s="215">
        <v>-525</v>
      </c>
      <c r="F9" s="147">
        <v>-4.5139933794763769E-2</v>
      </c>
      <c r="H9" s="198"/>
    </row>
    <row r="10" spans="1:8">
      <c r="B10" s="209" t="s">
        <v>101</v>
      </c>
      <c r="C10" s="214">
        <v>13182.82</v>
      </c>
      <c r="D10" s="214">
        <v>9756.91</v>
      </c>
      <c r="E10" s="215">
        <v>-3425.91</v>
      </c>
      <c r="F10" s="147">
        <v>-0.25987687004753157</v>
      </c>
      <c r="H10" s="198"/>
    </row>
    <row r="11" spans="1:8">
      <c r="B11" s="209" t="s">
        <v>102</v>
      </c>
      <c r="C11" s="214">
        <v>1472.36</v>
      </c>
      <c r="D11" s="214">
        <v>0</v>
      </c>
      <c r="E11" s="215">
        <v>-1472.36</v>
      </c>
      <c r="F11" s="147">
        <v>-1</v>
      </c>
      <c r="H11" s="198"/>
    </row>
    <row r="12" spans="1:8">
      <c r="B12" s="209" t="s">
        <v>103</v>
      </c>
      <c r="C12" s="214">
        <v>6597705.8099999996</v>
      </c>
      <c r="D12" s="214">
        <v>6546155.8300000001</v>
      </c>
      <c r="E12" s="215">
        <v>-51549.979999999516</v>
      </c>
      <c r="F12" s="147">
        <v>-7.8133189754939249E-3</v>
      </c>
      <c r="H12" s="198"/>
    </row>
    <row r="13" spans="1:8">
      <c r="B13" s="209" t="s">
        <v>104</v>
      </c>
      <c r="C13" s="214">
        <v>18095</v>
      </c>
      <c r="D13" s="214">
        <v>20617</v>
      </c>
      <c r="E13" s="215">
        <v>2522</v>
      </c>
      <c r="F13" s="147">
        <v>0.13937551809892235</v>
      </c>
      <c r="H13" s="198"/>
    </row>
    <row r="14" spans="1:8">
      <c r="B14" s="209" t="s">
        <v>105</v>
      </c>
      <c r="C14" s="214">
        <v>70016.5</v>
      </c>
      <c r="D14" s="214">
        <v>66782.5</v>
      </c>
      <c r="E14" s="215">
        <v>-3234</v>
      </c>
      <c r="F14" s="147">
        <v>-4.6189112566323652E-2</v>
      </c>
      <c r="H14" s="198"/>
    </row>
    <row r="15" spans="1:8">
      <c r="B15" s="209" t="s">
        <v>106</v>
      </c>
      <c r="C15" s="214">
        <v>55361.3</v>
      </c>
      <c r="D15" s="214">
        <v>104200.51</v>
      </c>
      <c r="E15" s="215">
        <v>48839.209999999992</v>
      </c>
      <c r="F15" s="147">
        <v>0.88219044711739047</v>
      </c>
      <c r="H15" s="198"/>
    </row>
    <row r="16" spans="1:8">
      <c r="B16" s="209" t="s">
        <v>107</v>
      </c>
      <c r="C16" s="214">
        <v>0</v>
      </c>
      <c r="D16" s="214">
        <v>0</v>
      </c>
      <c r="E16" s="215">
        <v>0</v>
      </c>
      <c r="F16" s="147" t="s">
        <v>78</v>
      </c>
      <c r="H16" s="198"/>
    </row>
    <row r="17" spans="2:8">
      <c r="B17" s="209" t="s">
        <v>108</v>
      </c>
      <c r="C17" s="214">
        <v>1547.87</v>
      </c>
      <c r="D17" s="214">
        <v>3496.85</v>
      </c>
      <c r="E17" s="215">
        <v>1948.98</v>
      </c>
      <c r="F17" s="147">
        <v>1.259136749210205</v>
      </c>
      <c r="H17" s="198"/>
    </row>
    <row r="18" spans="2:8">
      <c r="B18" s="209" t="s">
        <v>109</v>
      </c>
      <c r="C18" s="214">
        <v>36000</v>
      </c>
      <c r="D18" s="214">
        <v>9000</v>
      </c>
      <c r="E18" s="215">
        <v>-27000</v>
      </c>
      <c r="F18" s="147">
        <v>-0.75</v>
      </c>
      <c r="H18" s="198"/>
    </row>
    <row r="19" spans="2:8">
      <c r="B19" s="209" t="s">
        <v>110</v>
      </c>
      <c r="C19" s="214">
        <v>169171.94</v>
      </c>
      <c r="D19" s="214">
        <v>204373.73</v>
      </c>
      <c r="E19" s="215">
        <v>35201.790000000008</v>
      </c>
      <c r="F19" s="147">
        <v>0.20808291256812453</v>
      </c>
      <c r="H19" s="198"/>
    </row>
    <row r="20" spans="2:8">
      <c r="B20" s="216" t="s">
        <v>111</v>
      </c>
      <c r="C20" s="214">
        <v>16500</v>
      </c>
      <c r="D20" s="214">
        <v>42533.25</v>
      </c>
      <c r="E20" s="215">
        <v>26033.25</v>
      </c>
      <c r="F20" s="147">
        <v>1.5777727272727273</v>
      </c>
      <c r="H20" s="198"/>
    </row>
    <row r="21" spans="2:8" ht="23.25" thickBot="1">
      <c r="B21" s="217" t="s">
        <v>59</v>
      </c>
      <c r="C21" s="218">
        <v>22558580.650000002</v>
      </c>
      <c r="D21" s="218">
        <v>23108286.230000004</v>
      </c>
      <c r="E21" s="218">
        <v>549705.58000000194</v>
      </c>
      <c r="F21" s="166">
        <v>2.4367915186188891E-2</v>
      </c>
      <c r="H21" s="198"/>
    </row>
    <row r="22" spans="2:8" ht="23.25" thickTop="1">
      <c r="B22" s="219" t="s">
        <v>112</v>
      </c>
      <c r="C22" s="214">
        <v>1658622.42</v>
      </c>
      <c r="D22" s="214">
        <v>1978699.1</v>
      </c>
      <c r="E22" s="215">
        <v>320076.68000000017</v>
      </c>
      <c r="F22" s="147">
        <v>0.19297742279403179</v>
      </c>
      <c r="H22" s="198"/>
    </row>
    <row r="23" spans="2:8" ht="23.25" thickBot="1">
      <c r="B23" s="217" t="s">
        <v>59</v>
      </c>
      <c r="C23" s="218">
        <v>1658622.42</v>
      </c>
      <c r="D23" s="218">
        <v>1978699.1</v>
      </c>
      <c r="E23" s="218">
        <v>320076.68000000017</v>
      </c>
      <c r="F23" s="166">
        <v>0.19297742279403179</v>
      </c>
      <c r="H23" s="198"/>
    </row>
    <row r="24" spans="2:8" ht="23.25" thickTop="1">
      <c r="B24" s="219" t="s">
        <v>113</v>
      </c>
      <c r="C24" s="214">
        <v>4500</v>
      </c>
      <c r="D24" s="214">
        <v>55600</v>
      </c>
      <c r="E24" s="215">
        <v>51100</v>
      </c>
      <c r="F24" s="147">
        <v>11.355555555555556</v>
      </c>
      <c r="H24" s="198"/>
    </row>
    <row r="25" spans="2:8" ht="23.25" thickBot="1">
      <c r="B25" s="217" t="s">
        <v>59</v>
      </c>
      <c r="C25" s="218">
        <v>4500</v>
      </c>
      <c r="D25" s="218">
        <v>55600</v>
      </c>
      <c r="E25" s="218">
        <v>51100</v>
      </c>
      <c r="F25" s="166">
        <v>11.355555555555556</v>
      </c>
      <c r="H25" s="198"/>
    </row>
    <row r="26" spans="2:8" ht="23.25" thickTop="1">
      <c r="B26" s="220" t="s">
        <v>114</v>
      </c>
      <c r="C26" s="221"/>
      <c r="D26" s="221"/>
      <c r="E26" s="221"/>
      <c r="F26" s="222" t="s">
        <v>1</v>
      </c>
      <c r="H26" s="198"/>
    </row>
    <row r="27" spans="2:8">
      <c r="B27" s="223" t="s">
        <v>115</v>
      </c>
      <c r="C27" s="211">
        <v>35628123.850000001</v>
      </c>
      <c r="D27" s="211">
        <v>-329406.62</v>
      </c>
      <c r="E27" s="212">
        <v>-35957530.469999999</v>
      </c>
      <c r="F27" s="213">
        <v>-1.009245690886976</v>
      </c>
      <c r="H27" s="198"/>
    </row>
    <row r="28" spans="2:8">
      <c r="B28" s="223" t="s">
        <v>116</v>
      </c>
      <c r="C28" s="214">
        <v>713211.31</v>
      </c>
      <c r="D28" s="214">
        <v>1392739.85</v>
      </c>
      <c r="E28" s="215">
        <v>679528.54</v>
      </c>
      <c r="F28" s="147">
        <v>0.95277308487999157</v>
      </c>
      <c r="H28" s="198"/>
    </row>
    <row r="29" spans="2:8">
      <c r="B29" s="224" t="s">
        <v>117</v>
      </c>
      <c r="C29" s="214">
        <v>113179.7</v>
      </c>
      <c r="D29" s="214">
        <v>84241.76</v>
      </c>
      <c r="E29" s="215">
        <v>-28937.940000000002</v>
      </c>
      <c r="F29" s="147">
        <v>-0.25568136335402908</v>
      </c>
      <c r="H29" s="198"/>
    </row>
    <row r="30" spans="2:8" ht="23.25" thickBot="1">
      <c r="B30" s="217" t="s">
        <v>59</v>
      </c>
      <c r="C30" s="218">
        <v>36454514.860000007</v>
      </c>
      <c r="D30" s="218">
        <v>1147574.99</v>
      </c>
      <c r="E30" s="218">
        <v>-35306939.870000005</v>
      </c>
      <c r="F30" s="166">
        <v>-0.96852036038863354</v>
      </c>
      <c r="H30" s="198"/>
    </row>
    <row r="31" spans="2:8" ht="23.25" thickTop="1">
      <c r="B31" s="225" t="s">
        <v>118</v>
      </c>
      <c r="C31" s="221"/>
      <c r="D31" s="221"/>
      <c r="E31" s="221"/>
      <c r="F31" s="222"/>
      <c r="H31" s="198"/>
    </row>
    <row r="32" spans="2:8">
      <c r="B32" s="224" t="s">
        <v>119</v>
      </c>
      <c r="C32" s="211">
        <v>316438.32</v>
      </c>
      <c r="D32" s="211">
        <v>109530.41</v>
      </c>
      <c r="E32" s="212">
        <v>-206907.91</v>
      </c>
      <c r="F32" s="213">
        <v>-0.65386489853694074</v>
      </c>
      <c r="H32" s="198"/>
    </row>
    <row r="33" spans="2:8">
      <c r="B33" s="224" t="s">
        <v>120</v>
      </c>
      <c r="C33" s="214">
        <v>84854.94</v>
      </c>
      <c r="D33" s="214">
        <v>0</v>
      </c>
      <c r="E33" s="215">
        <v>-84854.94</v>
      </c>
      <c r="F33" s="147">
        <v>-1</v>
      </c>
      <c r="H33" s="198"/>
    </row>
    <row r="34" spans="2:8">
      <c r="B34" s="224" t="s">
        <v>121</v>
      </c>
      <c r="C34" s="214">
        <v>0</v>
      </c>
      <c r="D34" s="214">
        <v>0</v>
      </c>
      <c r="E34" s="215">
        <v>0</v>
      </c>
      <c r="F34" s="147" t="s">
        <v>78</v>
      </c>
      <c r="H34" s="198"/>
    </row>
    <row r="35" spans="2:8">
      <c r="B35" s="224" t="s">
        <v>122</v>
      </c>
      <c r="C35" s="214">
        <v>0</v>
      </c>
      <c r="D35" s="214">
        <v>0</v>
      </c>
      <c r="E35" s="215">
        <v>0</v>
      </c>
      <c r="F35" s="147">
        <v>0</v>
      </c>
      <c r="H35" s="198"/>
    </row>
    <row r="36" spans="2:8">
      <c r="B36" s="224" t="s">
        <v>123</v>
      </c>
      <c r="C36" s="214">
        <v>7.5</v>
      </c>
      <c r="D36" s="214">
        <v>0</v>
      </c>
      <c r="E36" s="215">
        <v>-7.5</v>
      </c>
      <c r="F36" s="147">
        <v>-1</v>
      </c>
      <c r="H36" s="198"/>
    </row>
    <row r="37" spans="2:8">
      <c r="B37" s="224" t="s">
        <v>124</v>
      </c>
      <c r="C37" s="214">
        <v>0</v>
      </c>
      <c r="D37" s="214">
        <v>0</v>
      </c>
      <c r="E37" s="215">
        <v>0</v>
      </c>
      <c r="F37" s="147" t="s">
        <v>78</v>
      </c>
      <c r="H37" s="198"/>
    </row>
    <row r="38" spans="2:8">
      <c r="B38" s="224" t="s">
        <v>125</v>
      </c>
      <c r="C38" s="214">
        <v>0</v>
      </c>
      <c r="D38" s="214">
        <v>0</v>
      </c>
      <c r="E38" s="215">
        <v>0</v>
      </c>
      <c r="F38" s="147" t="s">
        <v>78</v>
      </c>
      <c r="H38" s="198"/>
    </row>
    <row r="39" spans="2:8" ht="23.25" thickBot="1">
      <c r="B39" s="217" t="s">
        <v>59</v>
      </c>
      <c r="C39" s="218">
        <v>401300.76</v>
      </c>
      <c r="D39" s="218">
        <v>109530.41</v>
      </c>
      <c r="E39" s="218">
        <v>-291770.34999999998</v>
      </c>
      <c r="F39" s="166">
        <v>-0.72706154356647612</v>
      </c>
      <c r="H39" s="198"/>
    </row>
    <row r="40" spans="2:8" ht="23.25" thickTop="1">
      <c r="B40" s="225" t="s">
        <v>126</v>
      </c>
      <c r="C40" s="226"/>
      <c r="D40" s="226"/>
      <c r="E40" s="226"/>
      <c r="F40" s="227"/>
      <c r="H40" s="198"/>
    </row>
    <row r="41" spans="2:8">
      <c r="B41" s="224" t="s">
        <v>127</v>
      </c>
      <c r="C41" s="211">
        <v>17977682.620000001</v>
      </c>
      <c r="D41" s="228">
        <v>15840314.85</v>
      </c>
      <c r="E41" s="212">
        <v>-2137367.7700000014</v>
      </c>
      <c r="F41" s="213">
        <v>-0.11889006025850073</v>
      </c>
      <c r="H41" s="198"/>
    </row>
    <row r="42" spans="2:8">
      <c r="B42" s="224" t="s">
        <v>128</v>
      </c>
      <c r="C42" s="214">
        <v>1437123.75</v>
      </c>
      <c r="D42" s="214">
        <v>1537572.7</v>
      </c>
      <c r="E42" s="215">
        <v>100448.94999999995</v>
      </c>
      <c r="F42" s="147">
        <v>6.9895824907214812E-2</v>
      </c>
      <c r="H42" s="198"/>
    </row>
    <row r="43" spans="2:8">
      <c r="B43" s="224" t="s">
        <v>129</v>
      </c>
      <c r="C43" s="214">
        <v>14678.58</v>
      </c>
      <c r="D43" s="214">
        <v>13027.17</v>
      </c>
      <c r="E43" s="215">
        <v>-1651.4099999999999</v>
      </c>
      <c r="F43" s="147">
        <v>-0.11250475182204273</v>
      </c>
      <c r="H43" s="198"/>
    </row>
    <row r="44" spans="2:8">
      <c r="B44" s="224" t="s">
        <v>130</v>
      </c>
      <c r="C44" s="214">
        <v>309</v>
      </c>
      <c r="D44" s="214">
        <v>500</v>
      </c>
      <c r="E44" s="215">
        <v>191</v>
      </c>
      <c r="F44" s="147">
        <v>0.6181229773462783</v>
      </c>
      <c r="H44" s="198"/>
    </row>
    <row r="45" spans="2:8">
      <c r="B45" s="224" t="s">
        <v>131</v>
      </c>
      <c r="C45" s="214">
        <v>0</v>
      </c>
      <c r="D45" s="214">
        <v>0</v>
      </c>
      <c r="E45" s="215">
        <v>0</v>
      </c>
      <c r="F45" s="147" t="s">
        <v>78</v>
      </c>
      <c r="H45" s="198"/>
    </row>
    <row r="46" spans="2:8">
      <c r="B46" s="224" t="s">
        <v>132</v>
      </c>
      <c r="C46" s="214">
        <v>17150.82</v>
      </c>
      <c r="D46" s="229">
        <v>10496.33</v>
      </c>
      <c r="E46" s="226">
        <v>-6654.49</v>
      </c>
      <c r="F46" s="230">
        <v>-0.38799835809599775</v>
      </c>
      <c r="H46" s="198"/>
    </row>
    <row r="47" spans="2:8">
      <c r="B47" s="163" t="s">
        <v>133</v>
      </c>
      <c r="C47" s="231">
        <v>4051.82</v>
      </c>
      <c r="D47" s="231">
        <v>1430.12</v>
      </c>
      <c r="E47" s="232">
        <v>-2621.7000000000003</v>
      </c>
      <c r="F47" s="213">
        <v>-0.64704256358870837</v>
      </c>
      <c r="H47" s="198"/>
    </row>
    <row r="48" spans="2:8" ht="23.25" thickBot="1">
      <c r="B48" s="168" t="s">
        <v>59</v>
      </c>
      <c r="C48" s="218">
        <v>19450996.59</v>
      </c>
      <c r="D48" s="218">
        <v>17403341.170000002</v>
      </c>
      <c r="E48" s="218">
        <v>-2047655.4199999981</v>
      </c>
      <c r="F48" s="166">
        <v>-0.10527251961232276</v>
      </c>
      <c r="H48" s="198"/>
    </row>
    <row r="49" spans="2:8" ht="23.25" thickTop="1">
      <c r="B49" s="225" t="s">
        <v>134</v>
      </c>
      <c r="C49" s="226"/>
      <c r="D49" s="226"/>
      <c r="E49" s="226"/>
      <c r="F49" s="233"/>
      <c r="H49" s="198"/>
    </row>
    <row r="50" spans="2:8">
      <c r="B50" s="224" t="s">
        <v>135</v>
      </c>
      <c r="C50" s="211">
        <v>5043928.04</v>
      </c>
      <c r="D50" s="211">
        <v>5206431.6399999997</v>
      </c>
      <c r="E50" s="212">
        <v>162503.59999999963</v>
      </c>
      <c r="F50" s="213">
        <v>3.2217668196550961E-2</v>
      </c>
      <c r="H50" s="198"/>
    </row>
    <row r="51" spans="2:8">
      <c r="B51" s="224" t="s">
        <v>136</v>
      </c>
      <c r="C51" s="214">
        <v>1858670.29</v>
      </c>
      <c r="D51" s="214">
        <v>2056444.99</v>
      </c>
      <c r="E51" s="215">
        <v>197774.69999999995</v>
      </c>
      <c r="F51" s="147">
        <v>0.10640655368736751</v>
      </c>
      <c r="H51" s="198"/>
    </row>
    <row r="52" spans="2:8">
      <c r="B52" s="224" t="s">
        <v>137</v>
      </c>
      <c r="C52" s="214">
        <v>8471.9</v>
      </c>
      <c r="D52" s="214">
        <v>8743.4699999999993</v>
      </c>
      <c r="E52" s="215">
        <v>271.56999999999971</v>
      </c>
      <c r="F52" s="147">
        <v>3.205538308997978E-2</v>
      </c>
      <c r="H52" s="198"/>
    </row>
    <row r="53" spans="2:8">
      <c r="B53" s="224" t="s">
        <v>138</v>
      </c>
      <c r="C53" s="214">
        <v>8907.1200000000008</v>
      </c>
      <c r="D53" s="214">
        <v>11480.38</v>
      </c>
      <c r="E53" s="215">
        <v>2573.2599999999984</v>
      </c>
      <c r="F53" s="147">
        <v>0.2888992177044879</v>
      </c>
      <c r="H53" s="198"/>
    </row>
    <row r="54" spans="2:8">
      <c r="B54" s="224" t="s">
        <v>139</v>
      </c>
      <c r="C54" s="214">
        <v>36759.56</v>
      </c>
      <c r="D54" s="214">
        <v>31529.98</v>
      </c>
      <c r="E54" s="215">
        <v>-5229.5799999999981</v>
      </c>
      <c r="F54" s="147">
        <v>-0.14226448847592296</v>
      </c>
      <c r="H54" s="198"/>
    </row>
    <row r="55" spans="2:8">
      <c r="B55" s="224" t="s">
        <v>140</v>
      </c>
      <c r="C55" s="214">
        <v>1091.1199999999999</v>
      </c>
      <c r="D55" s="214">
        <v>1284.8399999999999</v>
      </c>
      <c r="E55" s="215">
        <v>193.72000000000003</v>
      </c>
      <c r="F55" s="147">
        <v>0.17754234181391601</v>
      </c>
      <c r="H55" s="198"/>
    </row>
    <row r="56" spans="2:8">
      <c r="B56" s="224" t="s">
        <v>141</v>
      </c>
      <c r="C56" s="214">
        <v>676.19</v>
      </c>
      <c r="D56" s="214">
        <v>504.88</v>
      </c>
      <c r="E56" s="215">
        <v>-171.31000000000006</v>
      </c>
      <c r="F56" s="147">
        <v>-0.25334595306053037</v>
      </c>
      <c r="H56" s="198"/>
    </row>
    <row r="57" spans="2:8">
      <c r="B57" s="224" t="s">
        <v>142</v>
      </c>
      <c r="C57" s="214">
        <v>8723.9599999999991</v>
      </c>
      <c r="D57" s="214">
        <v>8571.48</v>
      </c>
      <c r="E57" s="215">
        <v>-152.47999999999956</v>
      </c>
      <c r="F57" s="147">
        <v>-1.7478301138473765E-2</v>
      </c>
      <c r="H57" s="198"/>
    </row>
    <row r="58" spans="2:8">
      <c r="B58" s="224" t="s">
        <v>143</v>
      </c>
      <c r="C58" s="214">
        <v>79502.34</v>
      </c>
      <c r="D58" s="214">
        <v>90380.36</v>
      </c>
      <c r="E58" s="215">
        <v>10878.020000000004</v>
      </c>
      <c r="F58" s="147">
        <v>0.13682641290809811</v>
      </c>
      <c r="H58" s="198"/>
    </row>
    <row r="59" spans="2:8">
      <c r="B59" s="224" t="s">
        <v>144</v>
      </c>
      <c r="C59" s="214">
        <v>93955.78</v>
      </c>
      <c r="D59" s="214">
        <v>104170.96</v>
      </c>
      <c r="E59" s="215">
        <v>10215.180000000008</v>
      </c>
      <c r="F59" s="147">
        <v>0.10872327386351333</v>
      </c>
      <c r="H59" s="198"/>
    </row>
    <row r="60" spans="2:8" ht="23.25" thickBot="1">
      <c r="B60" s="217" t="s">
        <v>59</v>
      </c>
      <c r="C60" s="218">
        <v>7140686.3000000007</v>
      </c>
      <c r="D60" s="218">
        <v>7519542.9800000004</v>
      </c>
      <c r="E60" s="218">
        <v>378856.6799999997</v>
      </c>
      <c r="F60" s="166">
        <v>5.3056059891610094E-2</v>
      </c>
      <c r="H60" s="198"/>
    </row>
    <row r="61" spans="2:8" ht="23.25" thickTop="1">
      <c r="B61" s="225" t="s">
        <v>145</v>
      </c>
      <c r="C61" s="226" t="s">
        <v>1</v>
      </c>
      <c r="D61" s="226" t="s">
        <v>1</v>
      </c>
      <c r="E61" s="226"/>
      <c r="F61" s="233"/>
      <c r="H61" s="198"/>
    </row>
    <row r="62" spans="2:8">
      <c r="B62" s="224" t="s">
        <v>146</v>
      </c>
      <c r="C62" s="211">
        <v>1167516.8799999999</v>
      </c>
      <c r="D62" s="211">
        <v>1268301.31</v>
      </c>
      <c r="E62" s="212">
        <v>100784.43000000017</v>
      </c>
      <c r="F62" s="213">
        <v>8.6323745486232437E-2</v>
      </c>
      <c r="H62" s="198"/>
    </row>
    <row r="63" spans="2:8">
      <c r="B63" s="224" t="s">
        <v>147</v>
      </c>
      <c r="C63" s="214">
        <v>2302.84</v>
      </c>
      <c r="D63" s="214">
        <v>1437.63</v>
      </c>
      <c r="E63" s="215">
        <v>-865.21</v>
      </c>
      <c r="F63" s="147">
        <v>-0.37571433534244669</v>
      </c>
      <c r="H63" s="198"/>
    </row>
    <row r="64" spans="2:8">
      <c r="B64" s="224" t="s">
        <v>148</v>
      </c>
      <c r="C64" s="214">
        <v>360.01</v>
      </c>
      <c r="D64" s="214">
        <v>715.81</v>
      </c>
      <c r="E64" s="215">
        <v>355.79999999999995</v>
      </c>
      <c r="F64" s="147">
        <v>0.98830588039221123</v>
      </c>
      <c r="H64" s="198"/>
    </row>
    <row r="65" spans="2:8">
      <c r="B65" s="224" t="s">
        <v>149</v>
      </c>
      <c r="C65" s="214">
        <v>54837.58</v>
      </c>
      <c r="D65" s="214">
        <v>60703.94</v>
      </c>
      <c r="E65" s="215">
        <v>5866.3600000000006</v>
      </c>
      <c r="F65" s="147">
        <v>0.10697700372627676</v>
      </c>
      <c r="H65" s="198"/>
    </row>
    <row r="66" spans="2:8">
      <c r="B66" s="224" t="s">
        <v>150</v>
      </c>
      <c r="C66" s="214">
        <v>64.239999999999995</v>
      </c>
      <c r="D66" s="214">
        <v>293.68</v>
      </c>
      <c r="E66" s="215">
        <v>229.44</v>
      </c>
      <c r="F66" s="147">
        <v>3.5716064757160648</v>
      </c>
      <c r="H66" s="198"/>
    </row>
    <row r="67" spans="2:8" ht="23.25" thickBot="1">
      <c r="B67" s="217" t="s">
        <v>59</v>
      </c>
      <c r="C67" s="218">
        <v>1225081.55</v>
      </c>
      <c r="D67" s="218">
        <v>1331452.3699999999</v>
      </c>
      <c r="E67" s="218">
        <v>106370.81999999983</v>
      </c>
      <c r="F67" s="166">
        <v>8.6827542215454828E-2</v>
      </c>
      <c r="H67" s="198"/>
    </row>
    <row r="68" spans="2:8" ht="23.25" thickTop="1">
      <c r="B68" s="225" t="s">
        <v>151</v>
      </c>
      <c r="C68" s="226"/>
      <c r="D68" s="226"/>
      <c r="E68" s="226"/>
      <c r="F68" s="233"/>
      <c r="H68" s="198"/>
    </row>
    <row r="69" spans="2:8">
      <c r="B69" s="224" t="s">
        <v>152</v>
      </c>
      <c r="C69" s="211">
        <v>10258188.550000001</v>
      </c>
      <c r="D69" s="228">
        <v>11547420.539999999</v>
      </c>
      <c r="E69" s="212">
        <v>1289231.9899999984</v>
      </c>
      <c r="F69" s="213">
        <v>0.12567832846082735</v>
      </c>
      <c r="H69" s="198"/>
    </row>
    <row r="70" spans="2:8" ht="23.25" thickBot="1">
      <c r="B70" s="217" t="s">
        <v>59</v>
      </c>
      <c r="C70" s="218">
        <v>10258188.550000001</v>
      </c>
      <c r="D70" s="218">
        <v>11547420.539999999</v>
      </c>
      <c r="E70" s="218">
        <v>1289231.9899999984</v>
      </c>
      <c r="F70" s="166">
        <v>0.12567832846082735</v>
      </c>
      <c r="H70" s="198"/>
    </row>
    <row r="71" spans="2:8" ht="23.25" thickTop="1">
      <c r="H71" s="198"/>
    </row>
    <row r="72" spans="2:8">
      <c r="B72" s="534" t="s">
        <v>153</v>
      </c>
      <c r="C72" s="534"/>
      <c r="D72" s="534"/>
      <c r="E72" s="534"/>
      <c r="F72" s="534"/>
      <c r="H72" s="198"/>
    </row>
    <row r="73" spans="2:8" ht="20.100000000000001" customHeight="1">
      <c r="B73" s="534"/>
      <c r="C73" s="534"/>
      <c r="D73" s="534"/>
      <c r="E73" s="534"/>
      <c r="F73" s="534"/>
      <c r="H73" s="198"/>
    </row>
    <row r="74" spans="2:8">
      <c r="D74" s="126"/>
      <c r="H74" s="198"/>
    </row>
    <row r="75" spans="2:8">
      <c r="H75" s="198"/>
    </row>
    <row r="76" spans="2:8">
      <c r="H76" s="198"/>
    </row>
    <row r="77" spans="2:8">
      <c r="H77" s="198"/>
    </row>
    <row r="78" spans="2:8">
      <c r="H78" s="198"/>
    </row>
    <row r="79" spans="2:8">
      <c r="H79" s="198"/>
    </row>
    <row r="80" spans="2:8">
      <c r="H80" s="198"/>
    </row>
    <row r="81" spans="8:8">
      <c r="H81" s="198"/>
    </row>
    <row r="82" spans="8:8">
      <c r="H82" s="198"/>
    </row>
  </sheetData>
  <mergeCells count="1">
    <mergeCell ref="B72:F73"/>
  </mergeCells>
  <printOptions horizontalCentered="1"/>
  <pageMargins left="0.25" right="0.25" top="0.45" bottom="0.54" header="0.3" footer="0.3"/>
  <pageSetup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87"/>
  <sheetViews>
    <sheetView zoomScaleNormal="100" workbookViewId="0"/>
  </sheetViews>
  <sheetFormatPr defaultRowHeight="22.5"/>
  <cols>
    <col min="1" max="1" width="12" style="197" customWidth="1"/>
    <col min="2" max="2" width="8.44140625" style="197" customWidth="1"/>
    <col min="3" max="3" width="51" style="197" customWidth="1"/>
    <col min="4" max="6" width="22" style="197" customWidth="1"/>
    <col min="7" max="7" width="18.44140625" style="197" customWidth="1"/>
    <col min="8" max="8" width="8.88671875" style="198" customWidth="1"/>
    <col min="9" max="16384" width="8.88671875" style="197"/>
  </cols>
  <sheetData>
    <row r="1" spans="1:9" s="126" customFormat="1">
      <c r="A1" s="234"/>
      <c r="D1" s="122" t="s">
        <v>42</v>
      </c>
      <c r="E1" s="122"/>
      <c r="F1" s="127"/>
      <c r="H1" s="125"/>
    </row>
    <row r="2" spans="1:9" s="126" customFormat="1">
      <c r="A2" s="234"/>
      <c r="D2" s="122" t="s">
        <v>93</v>
      </c>
      <c r="E2" s="122"/>
      <c r="F2" s="127"/>
      <c r="H2" s="125"/>
    </row>
    <row r="3" spans="1:9">
      <c r="C3" s="235">
        <v>43484</v>
      </c>
      <c r="D3" s="236" t="s">
        <v>41</v>
      </c>
      <c r="E3" s="237"/>
      <c r="F3" s="236"/>
      <c r="G3" s="129" t="s">
        <v>154</v>
      </c>
    </row>
    <row r="4" spans="1:9">
      <c r="C4" s="204" t="s">
        <v>6</v>
      </c>
      <c r="D4" s="203" t="s">
        <v>45</v>
      </c>
      <c r="E4" s="203" t="s">
        <v>96</v>
      </c>
      <c r="F4" s="204" t="s">
        <v>47</v>
      </c>
      <c r="G4" s="204" t="s">
        <v>48</v>
      </c>
    </row>
    <row r="5" spans="1:9">
      <c r="C5" s="238" t="s">
        <v>155</v>
      </c>
      <c r="D5" s="239"/>
      <c r="E5" s="239"/>
      <c r="F5" s="240"/>
      <c r="G5" s="241"/>
    </row>
    <row r="6" spans="1:9">
      <c r="C6" s="242" t="s">
        <v>156</v>
      </c>
      <c r="D6" s="243">
        <v>14784980.689999999</v>
      </c>
      <c r="E6" s="243">
        <v>14464852.779999999</v>
      </c>
      <c r="F6" s="244">
        <v>-320127.91000000015</v>
      </c>
      <c r="G6" s="213">
        <v>-2.1652237274582476E-2</v>
      </c>
      <c r="I6" s="198"/>
    </row>
    <row r="7" spans="1:9">
      <c r="C7" s="242" t="s">
        <v>157</v>
      </c>
      <c r="D7" s="243">
        <v>184489.53</v>
      </c>
      <c r="E7" s="243">
        <v>167441.56</v>
      </c>
      <c r="F7" s="244">
        <v>-17047.97</v>
      </c>
      <c r="G7" s="147">
        <v>-9.2406165271275834E-2</v>
      </c>
      <c r="I7" s="198"/>
    </row>
    <row r="8" spans="1:9">
      <c r="C8" s="242" t="s">
        <v>158</v>
      </c>
      <c r="D8" s="243">
        <v>13089.22</v>
      </c>
      <c r="E8" s="243">
        <v>15080.22</v>
      </c>
      <c r="F8" s="244">
        <v>1991</v>
      </c>
      <c r="G8" s="147">
        <v>0.1521099041806922</v>
      </c>
      <c r="I8" s="198"/>
    </row>
    <row r="9" spans="1:9">
      <c r="C9" s="242" t="s">
        <v>159</v>
      </c>
      <c r="D9" s="243">
        <v>52750.1</v>
      </c>
      <c r="E9" s="243">
        <v>53818.75</v>
      </c>
      <c r="F9" s="244">
        <v>1068.6500000000015</v>
      </c>
      <c r="G9" s="147">
        <v>2.0258729367337719E-2</v>
      </c>
      <c r="I9" s="198"/>
    </row>
    <row r="10" spans="1:9">
      <c r="C10" s="242" t="s">
        <v>160</v>
      </c>
      <c r="D10" s="243">
        <v>1341948.74</v>
      </c>
      <c r="E10" s="243">
        <v>1673800.88</v>
      </c>
      <c r="F10" s="244">
        <v>331852.1399999999</v>
      </c>
      <c r="G10" s="147">
        <v>0.24729121918621116</v>
      </c>
      <c r="I10" s="198"/>
    </row>
    <row r="11" spans="1:9">
      <c r="C11" s="242" t="s">
        <v>161</v>
      </c>
      <c r="D11" s="243">
        <v>441251.97</v>
      </c>
      <c r="E11" s="245">
        <v>472314.5</v>
      </c>
      <c r="F11" s="244">
        <v>31062.530000000028</v>
      </c>
      <c r="G11" s="147">
        <v>7.0396354264435426E-2</v>
      </c>
      <c r="I11" s="198"/>
    </row>
    <row r="12" spans="1:9">
      <c r="C12" s="241" t="s">
        <v>162</v>
      </c>
      <c r="D12" s="243">
        <v>189777.27</v>
      </c>
      <c r="E12" s="243">
        <v>188697.21</v>
      </c>
      <c r="F12" s="244">
        <v>-1080.0599999999977</v>
      </c>
      <c r="G12" s="147">
        <v>-5.6911978974088819E-3</v>
      </c>
      <c r="I12" s="198"/>
    </row>
    <row r="13" spans="1:9">
      <c r="C13" s="242" t="s">
        <v>163</v>
      </c>
      <c r="D13" s="243">
        <v>2777418.75</v>
      </c>
      <c r="E13" s="243">
        <v>2816306.63</v>
      </c>
      <c r="F13" s="244">
        <v>38887.879999999888</v>
      </c>
      <c r="G13" s="147">
        <v>1.40014464869584E-2</v>
      </c>
      <c r="I13" s="198"/>
    </row>
    <row r="14" spans="1:9">
      <c r="C14" s="242" t="s">
        <v>164</v>
      </c>
      <c r="D14" s="243">
        <v>6581822.5999999996</v>
      </c>
      <c r="E14" s="243">
        <v>6117411.3399999999</v>
      </c>
      <c r="F14" s="244">
        <v>-464411.25999999978</v>
      </c>
      <c r="G14" s="147">
        <v>-7.0559674458561039E-2</v>
      </c>
      <c r="I14" s="198"/>
    </row>
    <row r="15" spans="1:9">
      <c r="C15" s="242" t="s">
        <v>165</v>
      </c>
      <c r="D15" s="243">
        <v>598168.29</v>
      </c>
      <c r="E15" s="243">
        <v>712396.37</v>
      </c>
      <c r="F15" s="244">
        <v>114228.07999999996</v>
      </c>
      <c r="G15" s="147">
        <v>0.1909631150792028</v>
      </c>
      <c r="I15" s="198"/>
    </row>
    <row r="16" spans="1:9">
      <c r="C16" s="242" t="s">
        <v>166</v>
      </c>
      <c r="D16" s="243">
        <v>113707.34</v>
      </c>
      <c r="E16" s="243">
        <v>96940.38</v>
      </c>
      <c r="F16" s="244">
        <v>-16766.959999999992</v>
      </c>
      <c r="G16" s="147">
        <v>-0.14745714744536273</v>
      </c>
      <c r="I16" s="198"/>
    </row>
    <row r="17" spans="3:9">
      <c r="C17" s="242" t="s">
        <v>167</v>
      </c>
      <c r="D17" s="243">
        <v>5771.81</v>
      </c>
      <c r="E17" s="243">
        <v>53617.81</v>
      </c>
      <c r="F17" s="244">
        <v>47846</v>
      </c>
      <c r="G17" s="147">
        <v>8.2896006625304715</v>
      </c>
      <c r="I17" s="198"/>
    </row>
    <row r="18" spans="3:9">
      <c r="C18" s="242" t="s">
        <v>168</v>
      </c>
      <c r="D18" s="243">
        <v>5700.95</v>
      </c>
      <c r="E18" s="243">
        <v>2767.26</v>
      </c>
      <c r="F18" s="244">
        <v>-2933.6899999999996</v>
      </c>
      <c r="G18" s="147">
        <v>-0.51459669002534658</v>
      </c>
      <c r="I18" s="198"/>
    </row>
    <row r="19" spans="3:9">
      <c r="C19" s="242" t="s">
        <v>169</v>
      </c>
      <c r="D19" s="243">
        <v>6.41</v>
      </c>
      <c r="E19" s="243">
        <v>47.5</v>
      </c>
      <c r="F19" s="244">
        <v>41.09</v>
      </c>
      <c r="G19" s="147">
        <v>6.4102964118564749</v>
      </c>
      <c r="I19" s="198"/>
    </row>
    <row r="20" spans="3:9">
      <c r="C20" s="242" t="s">
        <v>170</v>
      </c>
      <c r="D20" s="243">
        <v>285895.73</v>
      </c>
      <c r="E20" s="243">
        <v>320878.71000000002</v>
      </c>
      <c r="F20" s="244">
        <v>34982.98000000004</v>
      </c>
      <c r="G20" s="147">
        <v>0.12236272294098285</v>
      </c>
      <c r="I20" s="198"/>
    </row>
    <row r="21" spans="3:9">
      <c r="C21" s="242" t="s">
        <v>171</v>
      </c>
      <c r="D21" s="243">
        <v>1168.75</v>
      </c>
      <c r="E21" s="243">
        <v>2128.04</v>
      </c>
      <c r="F21" s="244">
        <v>959.29</v>
      </c>
      <c r="G21" s="147">
        <v>0.82078288770053476</v>
      </c>
      <c r="I21" s="198"/>
    </row>
    <row r="22" spans="3:9">
      <c r="C22" s="242" t="s">
        <v>172</v>
      </c>
      <c r="D22" s="243">
        <v>159862.65</v>
      </c>
      <c r="E22" s="243">
        <v>155160</v>
      </c>
      <c r="F22" s="244">
        <v>-4702.6499999999942</v>
      </c>
      <c r="G22" s="147">
        <v>-2.941681499712406E-2</v>
      </c>
      <c r="I22" s="198"/>
    </row>
    <row r="23" spans="3:9">
      <c r="C23" s="223" t="s">
        <v>173</v>
      </c>
      <c r="D23" s="243">
        <v>7909.54</v>
      </c>
      <c r="E23" s="243">
        <v>6197.75</v>
      </c>
      <c r="F23" s="244">
        <v>-1711.79</v>
      </c>
      <c r="G23" s="147">
        <v>-0.21642092966215482</v>
      </c>
      <c r="I23" s="198"/>
    </row>
    <row r="24" spans="3:9">
      <c r="C24" s="223" t="s">
        <v>174</v>
      </c>
      <c r="D24" s="243">
        <v>4486.18</v>
      </c>
      <c r="E24" s="243">
        <v>2752</v>
      </c>
      <c r="F24" s="244">
        <v>-1734.1800000000003</v>
      </c>
      <c r="G24" s="147">
        <v>-0.3865605035910285</v>
      </c>
      <c r="I24" s="198"/>
    </row>
    <row r="25" spans="3:9">
      <c r="C25" s="223" t="s">
        <v>175</v>
      </c>
      <c r="D25" s="243">
        <v>84601</v>
      </c>
      <c r="E25" s="243">
        <v>63685.81</v>
      </c>
      <c r="F25" s="244">
        <v>-20915.190000000002</v>
      </c>
      <c r="G25" s="147">
        <v>-0.24722154584461178</v>
      </c>
      <c r="I25" s="198"/>
    </row>
    <row r="26" spans="3:9">
      <c r="C26" s="224" t="s">
        <v>176</v>
      </c>
      <c r="D26" s="243">
        <v>26426.81</v>
      </c>
      <c r="E26" s="243">
        <v>22806.959999999999</v>
      </c>
      <c r="F26" s="244">
        <v>-3619.8500000000022</v>
      </c>
      <c r="G26" s="147">
        <v>-0.13697642659102638</v>
      </c>
      <c r="I26" s="198"/>
    </row>
    <row r="27" spans="3:9">
      <c r="C27" s="223" t="s">
        <v>177</v>
      </c>
      <c r="D27" s="243">
        <v>195241.31</v>
      </c>
      <c r="E27" s="243">
        <v>167251.87</v>
      </c>
      <c r="F27" s="244">
        <v>-27989.440000000002</v>
      </c>
      <c r="G27" s="147">
        <v>-0.14335818582655485</v>
      </c>
      <c r="I27" s="198"/>
    </row>
    <row r="28" spans="3:9">
      <c r="C28" s="224" t="s">
        <v>178</v>
      </c>
      <c r="D28" s="243">
        <v>1301877.21</v>
      </c>
      <c r="E28" s="243">
        <v>1319970.76</v>
      </c>
      <c r="F28" s="244">
        <v>18093.550000000047</v>
      </c>
      <c r="G28" s="147">
        <v>1.3898046498563445E-2</v>
      </c>
      <c r="I28" s="198"/>
    </row>
    <row r="29" spans="3:9">
      <c r="C29" s="224" t="s">
        <v>179</v>
      </c>
      <c r="D29" s="243">
        <v>100521.41</v>
      </c>
      <c r="E29" s="243">
        <v>94673.43</v>
      </c>
      <c r="F29" s="244">
        <v>-5847.9800000000105</v>
      </c>
      <c r="G29" s="147">
        <v>-5.8176462108917991E-2</v>
      </c>
      <c r="I29" s="198"/>
    </row>
    <row r="30" spans="3:9">
      <c r="C30" s="223" t="s">
        <v>180</v>
      </c>
      <c r="D30" s="243">
        <v>425</v>
      </c>
      <c r="E30" s="243">
        <v>74.62</v>
      </c>
      <c r="F30" s="244">
        <v>-350.38</v>
      </c>
      <c r="G30" s="147">
        <v>-0.82442352941176467</v>
      </c>
      <c r="I30" s="198"/>
    </row>
    <row r="31" spans="3:9">
      <c r="C31" s="223" t="s">
        <v>181</v>
      </c>
      <c r="D31" s="243">
        <v>281223.44</v>
      </c>
      <c r="E31" s="243">
        <v>227517.64</v>
      </c>
      <c r="F31" s="244">
        <v>-53705.799999999988</v>
      </c>
      <c r="G31" s="147">
        <v>-0.19097199010153629</v>
      </c>
      <c r="I31" s="198"/>
    </row>
    <row r="32" spans="3:9">
      <c r="C32" s="223" t="s">
        <v>182</v>
      </c>
      <c r="D32" s="243">
        <v>53588.83</v>
      </c>
      <c r="E32" s="243">
        <v>51215.87</v>
      </c>
      <c r="F32" s="244">
        <v>-2372.9599999999991</v>
      </c>
      <c r="G32" s="147">
        <v>-4.428086972602311E-2</v>
      </c>
      <c r="I32" s="198"/>
    </row>
    <row r="33" spans="3:9">
      <c r="C33" s="224" t="s">
        <v>183</v>
      </c>
      <c r="D33" s="243">
        <v>29424.93</v>
      </c>
      <c r="E33" s="243">
        <v>25601.26</v>
      </c>
      <c r="F33" s="244">
        <v>-3823.6700000000019</v>
      </c>
      <c r="G33" s="147">
        <v>-0.12994661329695609</v>
      </c>
      <c r="I33" s="198"/>
    </row>
    <row r="34" spans="3:9">
      <c r="C34" s="224" t="s">
        <v>184</v>
      </c>
      <c r="D34" s="243">
        <v>104223.06</v>
      </c>
      <c r="E34" s="243">
        <v>107612.48</v>
      </c>
      <c r="F34" s="244">
        <v>3389.4199999999983</v>
      </c>
      <c r="G34" s="147">
        <v>3.252082600530054E-2</v>
      </c>
      <c r="I34" s="198"/>
    </row>
    <row r="35" spans="3:9">
      <c r="C35" s="223" t="s">
        <v>185</v>
      </c>
      <c r="D35" s="243">
        <v>22053.27</v>
      </c>
      <c r="E35" s="243">
        <v>21087.48</v>
      </c>
      <c r="F35" s="244">
        <v>-965.79000000000087</v>
      </c>
      <c r="G35" s="147">
        <v>-4.3793505452932868E-2</v>
      </c>
      <c r="I35" s="198"/>
    </row>
    <row r="36" spans="3:9">
      <c r="C36" s="223" t="s">
        <v>186</v>
      </c>
      <c r="D36" s="246">
        <v>10735.22</v>
      </c>
      <c r="E36" s="246">
        <v>8938.2900000000009</v>
      </c>
      <c r="F36" s="242">
        <v>-1796.9299999999985</v>
      </c>
      <c r="G36" s="230">
        <v>-0.16738641592813175</v>
      </c>
      <c r="I36" s="198"/>
    </row>
    <row r="37" spans="3:9">
      <c r="C37" s="223" t="s">
        <v>187</v>
      </c>
      <c r="D37" s="247">
        <v>278538.15999999997</v>
      </c>
      <c r="E37" s="247">
        <v>274761.64</v>
      </c>
      <c r="F37" s="248">
        <v>-3776.5199999999604</v>
      </c>
      <c r="G37" s="213">
        <v>-1.3558357677095163E-2</v>
      </c>
      <c r="I37" s="198"/>
    </row>
    <row r="38" spans="3:9">
      <c r="C38" s="249" t="s">
        <v>188</v>
      </c>
      <c r="D38" s="247">
        <v>0</v>
      </c>
      <c r="E38" s="247">
        <v>0</v>
      </c>
      <c r="F38" s="248">
        <v>0</v>
      </c>
      <c r="G38" s="213" t="s">
        <v>78</v>
      </c>
      <c r="I38" s="198"/>
    </row>
    <row r="39" spans="3:9">
      <c r="C39" s="249" t="s">
        <v>189</v>
      </c>
      <c r="D39" s="247">
        <v>57</v>
      </c>
      <c r="E39" s="247">
        <v>0</v>
      </c>
      <c r="F39" s="248">
        <v>-57</v>
      </c>
      <c r="G39" s="213">
        <v>-1</v>
      </c>
      <c r="I39" s="198"/>
    </row>
    <row r="40" spans="3:9">
      <c r="C40" s="249" t="s">
        <v>190</v>
      </c>
      <c r="D40" s="247">
        <v>0</v>
      </c>
      <c r="E40" s="247">
        <v>0</v>
      </c>
      <c r="F40" s="248">
        <v>0</v>
      </c>
      <c r="G40" s="213" t="s">
        <v>78</v>
      </c>
      <c r="I40" s="198"/>
    </row>
    <row r="41" spans="3:9">
      <c r="C41" s="250" t="s">
        <v>191</v>
      </c>
      <c r="D41" s="247">
        <v>0</v>
      </c>
      <c r="E41" s="247">
        <v>0</v>
      </c>
      <c r="F41" s="248">
        <v>0</v>
      </c>
      <c r="G41" s="213" t="s">
        <v>78</v>
      </c>
      <c r="I41" s="198"/>
    </row>
    <row r="42" spans="3:9">
      <c r="C42" s="250" t="s">
        <v>192</v>
      </c>
      <c r="D42" s="251">
        <v>70250</v>
      </c>
      <c r="E42" s="247">
        <v>118062</v>
      </c>
      <c r="F42" s="248">
        <v>47812</v>
      </c>
      <c r="G42" s="213">
        <v>0.68059786476868323</v>
      </c>
      <c r="I42" s="198"/>
    </row>
    <row r="43" spans="3:9" s="254" customFormat="1">
      <c r="C43" s="252" t="s">
        <v>193</v>
      </c>
      <c r="D43" s="247">
        <v>878.15</v>
      </c>
      <c r="E43" s="253">
        <v>2056.02</v>
      </c>
      <c r="F43" s="248">
        <v>1177.8699999999999</v>
      </c>
      <c r="G43" s="213">
        <v>1.3413084325001423</v>
      </c>
      <c r="H43" s="198"/>
      <c r="I43" s="198"/>
    </row>
    <row r="44" spans="3:9" s="254" customFormat="1">
      <c r="C44" s="252" t="s">
        <v>194</v>
      </c>
      <c r="D44" s="255">
        <v>0</v>
      </c>
      <c r="E44" s="256">
        <v>0</v>
      </c>
      <c r="F44" s="248">
        <v>0</v>
      </c>
      <c r="G44" s="213" t="s">
        <v>78</v>
      </c>
      <c r="H44" s="198"/>
      <c r="I44" s="198"/>
    </row>
    <row r="45" spans="3:9" s="254" customFormat="1">
      <c r="C45" s="252" t="s">
        <v>195</v>
      </c>
      <c r="D45" s="251">
        <v>0</v>
      </c>
      <c r="E45" s="257">
        <v>0</v>
      </c>
      <c r="F45" s="248">
        <v>0</v>
      </c>
      <c r="G45" s="213" t="s">
        <v>78</v>
      </c>
      <c r="H45" s="198"/>
      <c r="I45" s="198"/>
    </row>
    <row r="46" spans="3:9" s="254" customFormat="1">
      <c r="C46" s="258" t="s">
        <v>196</v>
      </c>
      <c r="D46" s="251">
        <v>0</v>
      </c>
      <c r="E46" s="257">
        <v>74187</v>
      </c>
      <c r="F46" s="259">
        <v>74187</v>
      </c>
      <c r="G46" s="230">
        <v>1</v>
      </c>
      <c r="H46" s="198"/>
      <c r="I46" s="198"/>
    </row>
    <row r="47" spans="3:9" ht="23.25" thickBot="1">
      <c r="C47" s="217" t="s">
        <v>59</v>
      </c>
      <c r="D47" s="260">
        <v>30110271.319999985</v>
      </c>
      <c r="E47" s="260">
        <v>29902112.820000008</v>
      </c>
      <c r="F47" s="260">
        <v>-208158.49999997765</v>
      </c>
      <c r="G47" s="159">
        <v>-6.9132057226503184E-3</v>
      </c>
      <c r="I47" s="198"/>
    </row>
    <row r="48" spans="3:9" ht="23.25" thickTop="1">
      <c r="C48" s="220" t="s">
        <v>197</v>
      </c>
      <c r="D48" s="261"/>
      <c r="E48" s="261"/>
      <c r="F48" s="262"/>
      <c r="G48" s="263"/>
      <c r="I48" s="198"/>
    </row>
    <row r="49" spans="3:9">
      <c r="C49" s="223" t="s">
        <v>198</v>
      </c>
      <c r="D49" s="243">
        <v>45018.28</v>
      </c>
      <c r="E49" s="243">
        <v>56493.760000000002</v>
      </c>
      <c r="F49" s="244">
        <v>11475.480000000003</v>
      </c>
      <c r="G49" s="213">
        <v>0.25490711773084185</v>
      </c>
      <c r="I49" s="198"/>
    </row>
    <row r="50" spans="3:9" ht="23.25" thickBot="1">
      <c r="C50" s="217" t="s">
        <v>59</v>
      </c>
      <c r="D50" s="264">
        <v>45018.28</v>
      </c>
      <c r="E50" s="264">
        <v>56493.760000000002</v>
      </c>
      <c r="F50" s="264">
        <v>11475.480000000003</v>
      </c>
      <c r="G50" s="166">
        <v>0.25490711773084185</v>
      </c>
      <c r="I50" s="198"/>
    </row>
    <row r="51" spans="3:9" ht="23.25" thickTop="1">
      <c r="C51" s="219" t="s">
        <v>199</v>
      </c>
      <c r="D51" s="243">
        <v>28084466.09</v>
      </c>
      <c r="E51" s="243">
        <v>29716051.079999998</v>
      </c>
      <c r="F51" s="244">
        <v>1631584.9899999984</v>
      </c>
      <c r="G51" s="147">
        <v>5.8095638520290573E-2</v>
      </c>
      <c r="I51" s="198"/>
    </row>
    <row r="52" spans="3:9" ht="23.25" thickBot="1">
      <c r="C52" s="217" t="s">
        <v>59</v>
      </c>
      <c r="D52" s="265">
        <v>28084466.09</v>
      </c>
      <c r="E52" s="265">
        <v>29716051.079999998</v>
      </c>
      <c r="F52" s="265">
        <v>1631584.9899999984</v>
      </c>
      <c r="G52" s="166">
        <v>5.8095638520290573E-2</v>
      </c>
      <c r="I52" s="198"/>
    </row>
    <row r="53" spans="3:9" ht="23.25" thickTop="1">
      <c r="C53" s="266" t="s">
        <v>200</v>
      </c>
      <c r="D53" s="267"/>
      <c r="E53" s="268"/>
      <c r="F53" s="268"/>
      <c r="G53" s="269"/>
      <c r="I53" s="198"/>
    </row>
    <row r="54" spans="3:9">
      <c r="C54" s="220" t="s">
        <v>201</v>
      </c>
      <c r="D54" s="242"/>
      <c r="E54" s="242"/>
      <c r="F54" s="242"/>
      <c r="G54" s="263"/>
      <c r="I54" s="198"/>
    </row>
    <row r="55" spans="3:9">
      <c r="C55" s="224" t="s">
        <v>202</v>
      </c>
      <c r="D55" s="270">
        <v>0</v>
      </c>
      <c r="E55" s="270">
        <v>0</v>
      </c>
      <c r="F55" s="271">
        <v>0</v>
      </c>
      <c r="G55" s="213" t="s">
        <v>78</v>
      </c>
      <c r="I55" s="198"/>
    </row>
    <row r="56" spans="3:9">
      <c r="C56" s="272" t="s">
        <v>203</v>
      </c>
      <c r="D56" s="243">
        <v>0</v>
      </c>
      <c r="E56" s="243">
        <v>0</v>
      </c>
      <c r="F56" s="244">
        <v>0</v>
      </c>
      <c r="G56" s="147" t="s">
        <v>78</v>
      </c>
      <c r="I56" s="198"/>
    </row>
    <row r="57" spans="3:9">
      <c r="C57" s="272" t="s">
        <v>204</v>
      </c>
      <c r="D57" s="243">
        <v>0</v>
      </c>
      <c r="E57" s="243">
        <v>0</v>
      </c>
      <c r="F57" s="244">
        <v>0</v>
      </c>
      <c r="G57" s="147" t="s">
        <v>78</v>
      </c>
      <c r="I57" s="198"/>
    </row>
    <row r="58" spans="3:9">
      <c r="C58" s="272" t="s">
        <v>205</v>
      </c>
      <c r="D58" s="243">
        <v>0</v>
      </c>
      <c r="E58" s="243">
        <v>0</v>
      </c>
      <c r="F58" s="244">
        <v>0</v>
      </c>
      <c r="G58" s="147" t="s">
        <v>78</v>
      </c>
      <c r="I58" s="198"/>
    </row>
    <row r="59" spans="3:9">
      <c r="C59" s="272" t="s">
        <v>206</v>
      </c>
      <c r="D59" s="243">
        <v>0</v>
      </c>
      <c r="E59" s="243">
        <v>0</v>
      </c>
      <c r="F59" s="244">
        <v>0</v>
      </c>
      <c r="G59" s="147" t="s">
        <v>78</v>
      </c>
      <c r="I59" s="198"/>
    </row>
    <row r="60" spans="3:9">
      <c r="C60" s="272" t="s">
        <v>207</v>
      </c>
      <c r="D60" s="243">
        <v>58</v>
      </c>
      <c r="E60" s="243">
        <v>0</v>
      </c>
      <c r="F60" s="244">
        <v>-58</v>
      </c>
      <c r="G60" s="147">
        <v>-1</v>
      </c>
      <c r="I60" s="198"/>
    </row>
    <row r="61" spans="3:9" ht="23.25" thickBot="1">
      <c r="C61" s="217" t="s">
        <v>59</v>
      </c>
      <c r="D61" s="264">
        <v>58</v>
      </c>
      <c r="E61" s="264">
        <v>0</v>
      </c>
      <c r="F61" s="264">
        <v>-58</v>
      </c>
      <c r="G61" s="166">
        <v>-1</v>
      </c>
      <c r="I61" s="198"/>
    </row>
    <row r="62" spans="3:9" ht="23.25" thickTop="1">
      <c r="C62" s="225" t="s">
        <v>208</v>
      </c>
      <c r="D62" s="242"/>
      <c r="E62" s="242"/>
      <c r="F62" s="242"/>
      <c r="G62" s="263"/>
      <c r="I62" s="198"/>
    </row>
    <row r="63" spans="3:9">
      <c r="C63" s="242" t="s">
        <v>209</v>
      </c>
      <c r="D63" s="270">
        <v>301022.77</v>
      </c>
      <c r="E63" s="270">
        <v>7352.3</v>
      </c>
      <c r="F63" s="271">
        <v>-293670.47000000003</v>
      </c>
      <c r="G63" s="213">
        <v>-0.9755756018058036</v>
      </c>
      <c r="I63" s="198"/>
    </row>
    <row r="64" spans="3:9">
      <c r="C64" s="242" t="s">
        <v>210</v>
      </c>
      <c r="D64" s="243">
        <v>2588.16</v>
      </c>
      <c r="E64" s="243">
        <v>81137</v>
      </c>
      <c r="F64" s="273">
        <v>78548.84</v>
      </c>
      <c r="G64" s="147">
        <v>30.349298343224529</v>
      </c>
      <c r="I64" s="198"/>
    </row>
    <row r="65" spans="3:9">
      <c r="C65" s="242" t="s">
        <v>211</v>
      </c>
      <c r="D65" s="243">
        <v>5968.96</v>
      </c>
      <c r="E65" s="243">
        <v>9396.94</v>
      </c>
      <c r="F65" s="273">
        <v>3427.9800000000005</v>
      </c>
      <c r="G65" s="147">
        <v>0.57430105076931337</v>
      </c>
      <c r="I65" s="198"/>
    </row>
    <row r="66" spans="3:9">
      <c r="C66" s="242" t="s">
        <v>212</v>
      </c>
      <c r="D66" s="243">
        <v>2400.89</v>
      </c>
      <c r="E66" s="243">
        <v>2071.83</v>
      </c>
      <c r="F66" s="244">
        <v>-329.05999999999995</v>
      </c>
      <c r="G66" s="147">
        <v>-0.13705750784084234</v>
      </c>
      <c r="I66" s="198"/>
    </row>
    <row r="67" spans="3:9">
      <c r="C67" s="242" t="s">
        <v>213</v>
      </c>
      <c r="D67" s="243">
        <v>119142.89</v>
      </c>
      <c r="E67" s="243">
        <v>7682.7</v>
      </c>
      <c r="F67" s="244">
        <v>-111460.19</v>
      </c>
      <c r="G67" s="147">
        <v>-0.93551692425792254</v>
      </c>
      <c r="I67" s="198"/>
    </row>
    <row r="68" spans="3:9" ht="23.25" thickBot="1">
      <c r="C68" s="217" t="s">
        <v>59</v>
      </c>
      <c r="D68" s="264">
        <v>431123.67000000004</v>
      </c>
      <c r="E68" s="264">
        <v>107640.77</v>
      </c>
      <c r="F68" s="264">
        <v>-323482.90000000002</v>
      </c>
      <c r="G68" s="166">
        <v>-0.75032507493731437</v>
      </c>
      <c r="I68" s="198"/>
    </row>
    <row r="69" spans="3:9" ht="23.25" thickTop="1">
      <c r="C69" s="220" t="s">
        <v>214</v>
      </c>
      <c r="D69" s="242"/>
      <c r="E69" s="242"/>
      <c r="F69" s="242"/>
      <c r="G69" s="263"/>
      <c r="I69" s="198"/>
    </row>
    <row r="70" spans="3:9">
      <c r="C70" s="224" t="s">
        <v>215</v>
      </c>
      <c r="D70" s="270">
        <v>2310</v>
      </c>
      <c r="E70" s="270">
        <v>70</v>
      </c>
      <c r="F70" s="271">
        <v>-2240</v>
      </c>
      <c r="G70" s="213">
        <v>-0.96969696969696972</v>
      </c>
      <c r="I70" s="198"/>
    </row>
    <row r="71" spans="3:9">
      <c r="C71" s="242" t="s">
        <v>216</v>
      </c>
      <c r="D71" s="243">
        <v>0</v>
      </c>
      <c r="E71" s="243">
        <v>0</v>
      </c>
      <c r="F71" s="273">
        <v>0</v>
      </c>
      <c r="G71" s="147" t="s">
        <v>78</v>
      </c>
      <c r="I71" s="198"/>
    </row>
    <row r="72" spans="3:9">
      <c r="C72" s="242" t="s">
        <v>217</v>
      </c>
      <c r="D72" s="243">
        <v>750</v>
      </c>
      <c r="E72" s="243">
        <v>1000</v>
      </c>
      <c r="F72" s="244">
        <v>250</v>
      </c>
      <c r="G72" s="147">
        <v>0.33333333333333331</v>
      </c>
      <c r="I72" s="198"/>
    </row>
    <row r="73" spans="3:9" ht="23.25" thickBot="1">
      <c r="C73" s="217" t="s">
        <v>59</v>
      </c>
      <c r="D73" s="264">
        <v>3060</v>
      </c>
      <c r="E73" s="264">
        <v>1070</v>
      </c>
      <c r="F73" s="264">
        <v>-1990</v>
      </c>
      <c r="G73" s="166">
        <v>-0.65032679738562094</v>
      </c>
      <c r="I73" s="198"/>
    </row>
    <row r="74" spans="3:9" ht="24" thickTop="1" thickBot="1">
      <c r="C74" s="274" t="s">
        <v>218</v>
      </c>
      <c r="D74" s="275">
        <v>434241.67000000004</v>
      </c>
      <c r="E74" s="275">
        <v>108710.77</v>
      </c>
      <c r="F74" s="275">
        <v>-325530.90000000002</v>
      </c>
      <c r="G74" s="166">
        <v>-0.74965375847048488</v>
      </c>
      <c r="I74" s="198"/>
    </row>
    <row r="75" spans="3:9" ht="24" thickTop="1" thickBot="1">
      <c r="C75" s="274" t="s">
        <v>219</v>
      </c>
      <c r="D75" s="275">
        <v>1349691826.1799998</v>
      </c>
      <c r="E75" s="275">
        <v>1387567227.0599997</v>
      </c>
      <c r="F75" s="275">
        <v>37875400.879999876</v>
      </c>
      <c r="G75" s="166">
        <v>2.8062258469177894E-2</v>
      </c>
      <c r="I75" s="198"/>
    </row>
    <row r="76" spans="3:9" ht="23.25" thickTop="1">
      <c r="I76" s="198"/>
    </row>
    <row r="77" spans="3:9">
      <c r="I77" s="198"/>
    </row>
    <row r="78" spans="3:9">
      <c r="I78" s="198"/>
    </row>
    <row r="79" spans="3:9">
      <c r="I79" s="198"/>
    </row>
    <row r="80" spans="3:9">
      <c r="I80" s="198"/>
    </row>
    <row r="81" spans="4:4">
      <c r="D81" s="276"/>
    </row>
    <row r="87" spans="4:4">
      <c r="D87" s="131"/>
    </row>
  </sheetData>
  <printOptions horizontalCentered="1"/>
  <pageMargins left="0.25" right="0.25" top="0.31" bottom="0.31" header="0.3" footer="0.3"/>
  <pageSetup scale="45" orientation="portrait" r:id="rId1"/>
  <rowBreaks count="1" manualBreakCount="1">
    <brk id="7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J243"/>
  <sheetViews>
    <sheetView showGridLines="0" zoomScale="90" zoomScaleNormal="90" zoomScaleSheetLayoutView="70" workbookViewId="0"/>
  </sheetViews>
  <sheetFormatPr defaultRowHeight="22.5"/>
  <cols>
    <col min="1" max="1" width="8.88671875" style="131"/>
    <col min="2" max="2" width="53.5546875" style="170" customWidth="1"/>
    <col min="3" max="5" width="22" style="171" customWidth="1"/>
    <col min="6" max="6" width="18.44140625" style="171" customWidth="1"/>
    <col min="7" max="7" width="8.88671875" style="130"/>
    <col min="8" max="8" width="8.88671875" style="285"/>
    <col min="9" max="9" width="17.109375" style="131" bestFit="1" customWidth="1"/>
    <col min="10" max="10" width="15.5546875" style="131" bestFit="1" customWidth="1"/>
    <col min="11" max="16384" width="8.88671875" style="131"/>
  </cols>
  <sheetData>
    <row r="1" spans="2:10" s="126" customFormat="1">
      <c r="B1" s="121"/>
      <c r="C1" s="122" t="s">
        <v>42</v>
      </c>
      <c r="D1" s="122"/>
      <c r="E1" s="123"/>
      <c r="F1" s="124"/>
      <c r="G1" s="125"/>
      <c r="H1" s="284"/>
    </row>
    <row r="2" spans="2:10" s="126" customFormat="1">
      <c r="B2" s="127"/>
      <c r="C2" s="122" t="s">
        <v>43</v>
      </c>
      <c r="D2" s="122"/>
      <c r="E2" s="123"/>
      <c r="F2" s="124"/>
      <c r="G2" s="125"/>
      <c r="H2" s="284"/>
    </row>
    <row r="3" spans="2:10">
      <c r="B3" s="128" t="s">
        <v>220</v>
      </c>
      <c r="C3" s="123" t="s">
        <v>41</v>
      </c>
      <c r="D3" s="123"/>
      <c r="E3" s="123"/>
      <c r="F3" s="129" t="s">
        <v>229</v>
      </c>
    </row>
    <row r="4" spans="2:10">
      <c r="B4" s="132" t="s">
        <v>6</v>
      </c>
      <c r="C4" s="133" t="s">
        <v>45</v>
      </c>
      <c r="D4" s="134" t="s">
        <v>46</v>
      </c>
      <c r="E4" s="135" t="s">
        <v>47</v>
      </c>
      <c r="F4" s="135" t="s">
        <v>48</v>
      </c>
      <c r="I4" s="286"/>
      <c r="J4" s="286"/>
    </row>
    <row r="5" spans="2:10" s="142" customFormat="1">
      <c r="B5" s="136" t="s">
        <v>49</v>
      </c>
      <c r="C5" s="137"/>
      <c r="D5" s="138"/>
      <c r="E5" s="139"/>
      <c r="F5" s="140"/>
      <c r="G5" s="141"/>
      <c r="H5" s="287"/>
      <c r="I5" s="286"/>
      <c r="J5" s="286"/>
    </row>
    <row r="6" spans="2:10">
      <c r="B6" s="143" t="s">
        <v>50</v>
      </c>
      <c r="C6" s="156">
        <v>4182058675.73</v>
      </c>
      <c r="D6" s="144">
        <v>4446263978.9200001</v>
      </c>
      <c r="E6" s="146">
        <v>264205303.19000006</v>
      </c>
      <c r="F6" s="147">
        <v>6.3175895814967645E-2</v>
      </c>
      <c r="I6" s="288"/>
      <c r="J6" s="286"/>
    </row>
    <row r="7" spans="2:10">
      <c r="B7" s="148" t="s">
        <v>51</v>
      </c>
      <c r="C7" s="153">
        <v>6106654.0300000003</v>
      </c>
      <c r="D7" s="149">
        <v>6327513.4900000002</v>
      </c>
      <c r="E7" s="150">
        <v>220859.45999999996</v>
      </c>
      <c r="F7" s="147">
        <v>3.6167016980983277E-2</v>
      </c>
      <c r="I7" s="288"/>
      <c r="J7" s="286"/>
    </row>
    <row r="8" spans="2:10">
      <c r="B8" s="148" t="s">
        <v>52</v>
      </c>
      <c r="C8" s="153">
        <v>10137463.74</v>
      </c>
      <c r="D8" s="149">
        <v>9355170.5199999996</v>
      </c>
      <c r="E8" s="150">
        <v>-782293.22000000067</v>
      </c>
      <c r="F8" s="147">
        <v>-7.7168534464222963E-2</v>
      </c>
      <c r="I8" s="288"/>
      <c r="J8" s="286"/>
    </row>
    <row r="9" spans="2:10">
      <c r="B9" s="148" t="s">
        <v>53</v>
      </c>
      <c r="C9" s="153">
        <v>688443526.73000002</v>
      </c>
      <c r="D9" s="149">
        <v>730483162.78999996</v>
      </c>
      <c r="E9" s="150">
        <v>42039636.059999943</v>
      </c>
      <c r="F9" s="147">
        <v>6.1064756116862184E-2</v>
      </c>
      <c r="I9" s="288"/>
      <c r="J9" s="286"/>
    </row>
    <row r="10" spans="2:10">
      <c r="B10" s="148" t="s">
        <v>54</v>
      </c>
      <c r="C10" s="153">
        <v>33526788.229999997</v>
      </c>
      <c r="D10" s="149">
        <v>34161171.960000001</v>
      </c>
      <c r="E10" s="150">
        <v>634383.73000000417</v>
      </c>
      <c r="F10" s="147">
        <v>1.8921697051564077E-2</v>
      </c>
      <c r="I10" s="288"/>
      <c r="J10" s="286"/>
    </row>
    <row r="11" spans="2:10">
      <c r="B11" s="151" t="s">
        <v>55</v>
      </c>
      <c r="C11" s="153">
        <v>293394103.46000004</v>
      </c>
      <c r="D11" s="149">
        <v>294780675.04000002</v>
      </c>
      <c r="E11" s="150">
        <v>1386571.5799999833</v>
      </c>
      <c r="F11" s="147">
        <v>4.7259694848946479E-3</v>
      </c>
      <c r="I11" s="288"/>
      <c r="J11" s="286"/>
    </row>
    <row r="12" spans="2:10">
      <c r="B12" s="151" t="s">
        <v>56</v>
      </c>
      <c r="C12" s="153">
        <v>12490408.33</v>
      </c>
      <c r="D12" s="149">
        <v>12210239.93</v>
      </c>
      <c r="E12" s="150">
        <v>-280168.40000000037</v>
      </c>
      <c r="F12" s="147">
        <v>-2.2430683817364069E-2</v>
      </c>
      <c r="I12" s="288"/>
      <c r="J12" s="286"/>
    </row>
    <row r="13" spans="2:10">
      <c r="B13" s="151" t="s">
        <v>57</v>
      </c>
      <c r="C13" s="153">
        <v>18242469.32</v>
      </c>
      <c r="D13" s="153">
        <v>20920811.449999999</v>
      </c>
      <c r="E13" s="150">
        <v>2678342.129999999</v>
      </c>
      <c r="F13" s="147">
        <v>0.14681905629210065</v>
      </c>
      <c r="I13" s="288"/>
      <c r="J13" s="286"/>
    </row>
    <row r="14" spans="2:10">
      <c r="B14" s="151" t="s">
        <v>58</v>
      </c>
      <c r="C14" s="153">
        <v>42019362.289999999</v>
      </c>
      <c r="D14" s="156">
        <v>49710728.090000004</v>
      </c>
      <c r="E14" s="150">
        <v>7691365.8000000045</v>
      </c>
      <c r="F14" s="147">
        <v>0.18304337288408679</v>
      </c>
      <c r="I14" s="288"/>
      <c r="J14" s="286"/>
    </row>
    <row r="15" spans="2:10" ht="23.25" thickBot="1">
      <c r="B15" s="217" t="s">
        <v>59</v>
      </c>
      <c r="C15" s="158">
        <v>5286419451.8599987</v>
      </c>
      <c r="D15" s="165">
        <v>5604213452.1900005</v>
      </c>
      <c r="E15" s="165">
        <v>317794000.33000183</v>
      </c>
      <c r="F15" s="166">
        <v>6.0115169298226551E-2</v>
      </c>
      <c r="I15" s="289"/>
      <c r="J15" s="290"/>
    </row>
    <row r="16" spans="2:10" ht="23.25" thickTop="1">
      <c r="B16" s="160" t="s">
        <v>60</v>
      </c>
      <c r="C16" s="162"/>
      <c r="D16" s="161"/>
      <c r="E16" s="161"/>
      <c r="F16" s="161"/>
      <c r="I16" s="286"/>
      <c r="J16" s="286"/>
    </row>
    <row r="17" spans="2:6">
      <c r="B17" s="148" t="s">
        <v>61</v>
      </c>
      <c r="C17" s="153">
        <v>599955695.66999996</v>
      </c>
      <c r="D17" s="153">
        <v>661856209.51999998</v>
      </c>
      <c r="E17" s="162">
        <v>61900513.850000024</v>
      </c>
      <c r="F17" s="147">
        <v>0.10317514159253491</v>
      </c>
    </row>
    <row r="18" spans="2:6">
      <c r="B18" s="148" t="s">
        <v>62</v>
      </c>
      <c r="C18" s="156">
        <v>1094013041.97</v>
      </c>
      <c r="D18" s="156">
        <v>1055247435.49</v>
      </c>
      <c r="E18" s="291">
        <v>-38765606.480000019</v>
      </c>
      <c r="F18" s="147">
        <v>-3.5434318415614507E-2</v>
      </c>
    </row>
    <row r="19" spans="2:6">
      <c r="B19" s="163" t="s">
        <v>63</v>
      </c>
      <c r="C19" s="156">
        <v>-522294456.43000001</v>
      </c>
      <c r="D19" s="156">
        <v>-594287322.88</v>
      </c>
      <c r="E19" s="291">
        <v>-71992866.449999988</v>
      </c>
      <c r="F19" s="147">
        <v>-0.13783961434721595</v>
      </c>
    </row>
    <row r="20" spans="2:6" ht="23.25" thickBot="1">
      <c r="B20" s="164" t="s">
        <v>59</v>
      </c>
      <c r="C20" s="158">
        <v>1171674281.2099998</v>
      </c>
      <c r="D20" s="158">
        <v>1122816322.1300001</v>
      </c>
      <c r="E20" s="158">
        <v>-48857959.079999685</v>
      </c>
      <c r="F20" s="159">
        <v>-4.1699267333531964E-2</v>
      </c>
    </row>
    <row r="21" spans="2:6" ht="23.25" thickTop="1">
      <c r="B21" s="160" t="s">
        <v>64</v>
      </c>
      <c r="C21" s="162"/>
      <c r="D21" s="161"/>
      <c r="E21" s="161"/>
      <c r="F21" s="161"/>
    </row>
    <row r="22" spans="2:6">
      <c r="B22" s="148" t="s">
        <v>65</v>
      </c>
      <c r="C22" s="149">
        <v>-15674.1</v>
      </c>
      <c r="D22" s="149">
        <v>0</v>
      </c>
      <c r="E22" s="150">
        <v>15674.1</v>
      </c>
      <c r="F22" s="147">
        <v>1</v>
      </c>
    </row>
    <row r="23" spans="2:6">
      <c r="B23" s="148" t="s">
        <v>66</v>
      </c>
      <c r="C23" s="149">
        <v>-289.95999999999998</v>
      </c>
      <c r="D23" s="149">
        <v>0</v>
      </c>
      <c r="E23" s="150">
        <v>289.95999999999998</v>
      </c>
      <c r="F23" s="147">
        <v>1</v>
      </c>
    </row>
    <row r="24" spans="2:6">
      <c r="B24" s="148" t="s">
        <v>67</v>
      </c>
      <c r="C24" s="149">
        <v>171213.53</v>
      </c>
      <c r="D24" s="149">
        <v>0</v>
      </c>
      <c r="E24" s="150">
        <v>-171213.53</v>
      </c>
      <c r="F24" s="147">
        <v>-1</v>
      </c>
    </row>
    <row r="25" spans="2:6">
      <c r="B25" s="148" t="s">
        <v>68</v>
      </c>
      <c r="C25" s="149">
        <v>17991.23</v>
      </c>
      <c r="D25" s="149">
        <v>0</v>
      </c>
      <c r="E25" s="150">
        <v>-17991.23</v>
      </c>
      <c r="F25" s="147">
        <v>-1</v>
      </c>
    </row>
    <row r="26" spans="2:6">
      <c r="B26" s="148" t="s">
        <v>69</v>
      </c>
      <c r="C26" s="149">
        <v>31581.17</v>
      </c>
      <c r="D26" s="149">
        <v>0</v>
      </c>
      <c r="E26" s="150">
        <v>-31581.17</v>
      </c>
      <c r="F26" s="147">
        <v>-1</v>
      </c>
    </row>
    <row r="27" spans="2:6">
      <c r="B27" s="148" t="s">
        <v>70</v>
      </c>
      <c r="C27" s="149">
        <v>34684763.119999997</v>
      </c>
      <c r="D27" s="149">
        <v>37102065.730000004</v>
      </c>
      <c r="E27" s="150">
        <v>2417302.6100000069</v>
      </c>
      <c r="F27" s="147">
        <v>6.9693502061316859E-2</v>
      </c>
    </row>
    <row r="28" spans="2:6">
      <c r="B28" s="148" t="s">
        <v>71</v>
      </c>
      <c r="C28" s="149">
        <v>140482.85</v>
      </c>
      <c r="D28" s="149">
        <v>270644.46000000002</v>
      </c>
      <c r="E28" s="150">
        <v>130161.61000000002</v>
      </c>
      <c r="F28" s="147">
        <v>0.92653024906598924</v>
      </c>
    </row>
    <row r="29" spans="2:6">
      <c r="B29" s="148" t="s">
        <v>72</v>
      </c>
      <c r="C29" s="149">
        <v>5442.96</v>
      </c>
      <c r="D29" s="149">
        <v>0</v>
      </c>
      <c r="E29" s="150">
        <v>-5442.96</v>
      </c>
      <c r="F29" s="147">
        <v>-1</v>
      </c>
    </row>
    <row r="30" spans="2:6">
      <c r="B30" s="148" t="s">
        <v>73</v>
      </c>
      <c r="C30" s="149">
        <v>4938749.53</v>
      </c>
      <c r="D30" s="149">
        <v>15802238.92</v>
      </c>
      <c r="E30" s="150">
        <v>10863489.390000001</v>
      </c>
      <c r="F30" s="147">
        <v>2.1996437203406831</v>
      </c>
    </row>
    <row r="31" spans="2:6">
      <c r="B31" s="163" t="s">
        <v>74</v>
      </c>
      <c r="C31" s="149">
        <v>1265243.0900000001</v>
      </c>
      <c r="D31" s="149">
        <v>1588322.5099999998</v>
      </c>
      <c r="E31" s="150">
        <v>323079.41999999969</v>
      </c>
      <c r="F31" s="147">
        <v>0.25534968145923614</v>
      </c>
    </row>
    <row r="32" spans="2:6" ht="23.25" thickBot="1">
      <c r="B32" s="164" t="s">
        <v>59</v>
      </c>
      <c r="C32" s="158">
        <v>41239503.420000002</v>
      </c>
      <c r="D32" s="165">
        <v>54763271.620000005</v>
      </c>
      <c r="E32" s="165">
        <v>13523768.200000003</v>
      </c>
      <c r="F32" s="166">
        <v>0.32793237256686641</v>
      </c>
    </row>
    <row r="33" spans="2:6" ht="23.25" thickTop="1">
      <c r="B33" s="160" t="s">
        <v>75</v>
      </c>
      <c r="C33" s="162"/>
      <c r="D33" s="161"/>
      <c r="E33" s="161"/>
      <c r="F33" s="147"/>
    </row>
    <row r="34" spans="2:6">
      <c r="B34" s="148" t="s">
        <v>76</v>
      </c>
      <c r="C34" s="149">
        <v>476464827.08999997</v>
      </c>
      <c r="D34" s="149">
        <v>501527592.04000002</v>
      </c>
      <c r="E34" s="150">
        <v>25062764.950000048</v>
      </c>
      <c r="F34" s="147">
        <v>5.2601500730012782E-2</v>
      </c>
    </row>
    <row r="35" spans="2:6">
      <c r="B35" s="148" t="s">
        <v>77</v>
      </c>
      <c r="C35" s="149">
        <v>92250</v>
      </c>
      <c r="D35" s="149">
        <v>106500</v>
      </c>
      <c r="E35" s="150">
        <v>14250</v>
      </c>
      <c r="F35" s="147">
        <v>0.15447154471544716</v>
      </c>
    </row>
    <row r="36" spans="2:6">
      <c r="B36" s="148" t="s">
        <v>79</v>
      </c>
      <c r="C36" s="149">
        <v>-97013.22</v>
      </c>
      <c r="D36" s="149">
        <v>-71025.740000000005</v>
      </c>
      <c r="E36" s="150">
        <v>25987.479999999996</v>
      </c>
      <c r="F36" s="147">
        <v>0.26787565653423312</v>
      </c>
    </row>
    <row r="37" spans="2:6">
      <c r="B37" s="163" t="s">
        <v>80</v>
      </c>
      <c r="C37" s="149">
        <v>200</v>
      </c>
      <c r="D37" s="149">
        <v>300</v>
      </c>
      <c r="E37" s="150">
        <v>100</v>
      </c>
      <c r="F37" s="147">
        <v>0.5</v>
      </c>
    </row>
    <row r="38" spans="2:6" ht="23.25" thickBot="1">
      <c r="B38" s="164" t="s">
        <v>59</v>
      </c>
      <c r="C38" s="158">
        <v>476460263.86999995</v>
      </c>
      <c r="D38" s="165">
        <v>501563366.30000001</v>
      </c>
      <c r="E38" s="165">
        <v>25103102.430000067</v>
      </c>
      <c r="F38" s="166">
        <v>5.268666525536185E-2</v>
      </c>
    </row>
    <row r="39" spans="2:6" ht="23.25" thickTop="1">
      <c r="B39" s="160" t="s">
        <v>81</v>
      </c>
      <c r="C39" s="162"/>
      <c r="D39" s="161"/>
      <c r="E39" s="161"/>
      <c r="F39" s="161"/>
    </row>
    <row r="40" spans="2:6">
      <c r="B40" s="148" t="s">
        <v>82</v>
      </c>
      <c r="C40" s="149">
        <v>125342446.34999999</v>
      </c>
      <c r="D40" s="167">
        <v>149472831.44999999</v>
      </c>
      <c r="E40" s="150">
        <v>24130385.099999994</v>
      </c>
      <c r="F40" s="147">
        <v>0.19251567049058155</v>
      </c>
    </row>
    <row r="41" spans="2:6">
      <c r="B41" s="148" t="s">
        <v>83</v>
      </c>
      <c r="C41" s="149">
        <v>168565.13</v>
      </c>
      <c r="D41" s="149">
        <v>227808.15</v>
      </c>
      <c r="E41" s="150">
        <v>59243.01999999999</v>
      </c>
      <c r="F41" s="147">
        <v>0.35145477596701041</v>
      </c>
    </row>
    <row r="42" spans="2:6">
      <c r="B42" s="148" t="s">
        <v>84</v>
      </c>
      <c r="C42" s="149">
        <v>52230</v>
      </c>
      <c r="D42" s="149">
        <v>53779.06</v>
      </c>
      <c r="E42" s="150">
        <v>1549.0599999999977</v>
      </c>
      <c r="F42" s="147">
        <v>2.9658433850277572E-2</v>
      </c>
    </row>
    <row r="43" spans="2:6">
      <c r="B43" s="148" t="s">
        <v>85</v>
      </c>
      <c r="C43" s="149">
        <v>16415.71</v>
      </c>
      <c r="D43" s="149">
        <v>19500.169999999998</v>
      </c>
      <c r="E43" s="150">
        <v>3084.4599999999991</v>
      </c>
      <c r="F43" s="147">
        <v>0.18789683784618511</v>
      </c>
    </row>
    <row r="44" spans="2:6">
      <c r="B44" s="148" t="s">
        <v>86</v>
      </c>
      <c r="C44" s="149">
        <v>4500</v>
      </c>
      <c r="D44" s="149">
        <v>0</v>
      </c>
      <c r="E44" s="150">
        <v>-4500</v>
      </c>
      <c r="F44" s="147">
        <v>-1</v>
      </c>
    </row>
    <row r="45" spans="2:6">
      <c r="B45" s="148" t="s">
        <v>87</v>
      </c>
      <c r="C45" s="149">
        <v>909193.07</v>
      </c>
      <c r="D45" s="149">
        <v>1429600.17</v>
      </c>
      <c r="E45" s="150">
        <v>520407.1</v>
      </c>
      <c r="F45" s="147">
        <v>0.57238348726085209</v>
      </c>
    </row>
    <row r="46" spans="2:6">
      <c r="B46" s="163" t="s">
        <v>88</v>
      </c>
      <c r="C46" s="149">
        <v>116563.88</v>
      </c>
      <c r="D46" s="149">
        <v>111291.16</v>
      </c>
      <c r="E46" s="150">
        <v>-5272.7200000000012</v>
      </c>
      <c r="F46" s="147">
        <v>-4.5234595828484783E-2</v>
      </c>
    </row>
    <row r="47" spans="2:6" ht="23.25" thickBot="1">
      <c r="B47" s="164" t="s">
        <v>59</v>
      </c>
      <c r="C47" s="158">
        <v>126609914.13999997</v>
      </c>
      <c r="D47" s="165">
        <v>151314810.15999997</v>
      </c>
      <c r="E47" s="165">
        <v>24704896.019999996</v>
      </c>
      <c r="F47" s="166">
        <v>0.19512607829970052</v>
      </c>
    </row>
    <row r="48" spans="2:6" ht="23.25" thickTop="1">
      <c r="B48" s="160" t="s">
        <v>89</v>
      </c>
      <c r="C48" s="162"/>
      <c r="D48" s="161"/>
      <c r="E48" s="161"/>
      <c r="F48" s="147"/>
    </row>
    <row r="49" spans="2:6">
      <c r="B49" s="148" t="s">
        <v>90</v>
      </c>
      <c r="C49" s="149">
        <v>29761746.050000001</v>
      </c>
      <c r="D49" s="149">
        <v>29865891.52</v>
      </c>
      <c r="E49" s="150">
        <v>104145.46999999881</v>
      </c>
      <c r="F49" s="147">
        <v>3.4993064528214672E-3</v>
      </c>
    </row>
    <row r="50" spans="2:6">
      <c r="B50" s="148" t="s">
        <v>91</v>
      </c>
      <c r="C50" s="149">
        <v>-3073.97</v>
      </c>
      <c r="D50" s="149">
        <v>-4286.3999999999996</v>
      </c>
      <c r="E50" s="150">
        <v>-1212.4299999999998</v>
      </c>
      <c r="F50" s="147">
        <v>-0.39441829295666514</v>
      </c>
    </row>
    <row r="51" spans="2:6">
      <c r="B51" s="163" t="s">
        <v>92</v>
      </c>
      <c r="C51" s="149">
        <v>11610706.76</v>
      </c>
      <c r="D51" s="149">
        <v>11644783.439999999</v>
      </c>
      <c r="E51" s="150">
        <v>34076.679999999702</v>
      </c>
      <c r="F51" s="147">
        <v>2.9349358918784462E-3</v>
      </c>
    </row>
    <row r="52" spans="2:6" ht="23.25" thickBot="1">
      <c r="B52" s="168" t="s">
        <v>59</v>
      </c>
      <c r="C52" s="165">
        <v>41369378.840000004</v>
      </c>
      <c r="D52" s="169">
        <v>41506388.560000002</v>
      </c>
      <c r="E52" s="165">
        <v>137009.71999999881</v>
      </c>
      <c r="F52" s="166">
        <v>3.3118631181264986E-3</v>
      </c>
    </row>
    <row r="53" spans="2:6" ht="23.25" thickTop="1"/>
    <row r="57" spans="2:6">
      <c r="B57" s="172"/>
    </row>
    <row r="58" spans="2:6">
      <c r="B58" s="172"/>
    </row>
    <row r="59" spans="2:6">
      <c r="B59" s="172"/>
      <c r="C59" s="173"/>
      <c r="D59" s="173"/>
      <c r="E59" s="173"/>
      <c r="F59" s="174"/>
    </row>
    <row r="60" spans="2:6">
      <c r="B60" s="175"/>
      <c r="C60" s="173"/>
      <c r="D60" s="173"/>
      <c r="E60" s="173"/>
      <c r="F60" s="174"/>
    </row>
    <row r="61" spans="2:6">
      <c r="B61" s="176"/>
      <c r="C61" s="177"/>
      <c r="D61" s="177"/>
      <c r="E61" s="177"/>
      <c r="F61" s="178"/>
    </row>
    <row r="62" spans="2:6">
      <c r="B62" s="176"/>
      <c r="C62" s="177"/>
      <c r="D62" s="177"/>
      <c r="E62" s="177"/>
      <c r="F62" s="178"/>
    </row>
    <row r="63" spans="2:6">
      <c r="B63" s="179"/>
      <c r="C63" s="177"/>
      <c r="D63" s="177"/>
      <c r="E63" s="177"/>
      <c r="F63" s="180"/>
    </row>
    <row r="64" spans="2:6">
      <c r="B64" s="181"/>
      <c r="C64" s="182"/>
      <c r="D64" s="182"/>
      <c r="E64" s="183"/>
      <c r="F64" s="183"/>
    </row>
    <row r="65" spans="2:6">
      <c r="B65" s="184"/>
      <c r="C65" s="178"/>
      <c r="D65" s="178"/>
      <c r="E65" s="178"/>
      <c r="F65" s="178"/>
    </row>
    <row r="66" spans="2:6">
      <c r="B66" s="176"/>
      <c r="C66" s="185"/>
      <c r="D66" s="185"/>
      <c r="E66" s="178"/>
      <c r="F66" s="186"/>
    </row>
    <row r="67" spans="2:6">
      <c r="B67" s="176"/>
      <c r="C67" s="185"/>
      <c r="D67" s="185"/>
      <c r="E67" s="178"/>
      <c r="F67" s="186"/>
    </row>
    <row r="68" spans="2:6">
      <c r="B68" s="176"/>
      <c r="C68" s="185"/>
      <c r="D68" s="185"/>
      <c r="E68" s="178"/>
      <c r="F68" s="186"/>
    </row>
    <row r="69" spans="2:6">
      <c r="B69" s="176"/>
      <c r="C69" s="185"/>
      <c r="D69" s="185"/>
      <c r="E69" s="178"/>
      <c r="F69" s="186"/>
    </row>
    <row r="70" spans="2:6">
      <c r="B70" s="176"/>
      <c r="C70" s="185"/>
      <c r="D70" s="185"/>
      <c r="E70" s="178"/>
      <c r="F70" s="186"/>
    </row>
    <row r="71" spans="2:6">
      <c r="B71" s="176"/>
      <c r="C71" s="185"/>
      <c r="D71" s="185"/>
      <c r="E71" s="178"/>
      <c r="F71" s="186"/>
    </row>
    <row r="72" spans="2:6">
      <c r="B72" s="176"/>
      <c r="C72" s="185"/>
      <c r="D72" s="185"/>
      <c r="E72" s="178"/>
      <c r="F72" s="186"/>
    </row>
    <row r="73" spans="2:6">
      <c r="B73" s="176"/>
      <c r="C73" s="185"/>
      <c r="D73" s="185"/>
      <c r="E73" s="178"/>
      <c r="F73" s="186"/>
    </row>
    <row r="74" spans="2:6">
      <c r="B74" s="176"/>
      <c r="C74" s="185"/>
      <c r="D74" s="185"/>
      <c r="E74" s="178"/>
      <c r="F74" s="186"/>
    </row>
    <row r="75" spans="2:6">
      <c r="B75" s="176"/>
      <c r="C75" s="185"/>
      <c r="D75" s="185"/>
      <c r="E75" s="178"/>
      <c r="F75" s="186"/>
    </row>
    <row r="76" spans="2:6">
      <c r="B76" s="176"/>
      <c r="C76" s="185"/>
      <c r="D76" s="185"/>
      <c r="E76" s="178"/>
      <c r="F76" s="186"/>
    </row>
    <row r="77" spans="2:6">
      <c r="B77" s="176"/>
      <c r="C77" s="185"/>
      <c r="D77" s="185"/>
      <c r="E77" s="178"/>
      <c r="F77" s="186"/>
    </row>
    <row r="78" spans="2:6">
      <c r="B78" s="176"/>
      <c r="C78" s="185"/>
      <c r="D78" s="185"/>
      <c r="E78" s="178"/>
      <c r="F78" s="186"/>
    </row>
    <row r="79" spans="2:6">
      <c r="B79" s="176"/>
      <c r="C79" s="185"/>
      <c r="D79" s="185"/>
      <c r="E79" s="178"/>
      <c r="F79" s="186"/>
    </row>
    <row r="80" spans="2:6">
      <c r="B80" s="176"/>
      <c r="C80" s="185"/>
      <c r="D80" s="185"/>
      <c r="E80" s="178"/>
      <c r="F80" s="186"/>
    </row>
    <row r="81" spans="2:6">
      <c r="B81" s="176"/>
      <c r="C81" s="185"/>
      <c r="D81" s="185"/>
      <c r="E81" s="178"/>
      <c r="F81" s="186"/>
    </row>
    <row r="82" spans="2:6">
      <c r="B82" s="184"/>
      <c r="C82" s="177"/>
      <c r="D82" s="177"/>
      <c r="E82" s="177"/>
      <c r="F82" s="187"/>
    </row>
    <row r="83" spans="2:6">
      <c r="B83" s="184"/>
      <c r="C83" s="185"/>
      <c r="D83" s="185"/>
      <c r="E83" s="178"/>
      <c r="F83" s="186"/>
    </row>
    <row r="84" spans="2:6">
      <c r="B84" s="184"/>
      <c r="C84" s="177"/>
      <c r="D84" s="177"/>
      <c r="E84" s="177"/>
      <c r="F84" s="187"/>
    </row>
    <row r="85" spans="2:6">
      <c r="B85" s="188"/>
      <c r="C85" s="178"/>
      <c r="D85" s="178"/>
      <c r="E85" s="178"/>
      <c r="F85" s="186"/>
    </row>
    <row r="86" spans="2:6">
      <c r="B86" s="189"/>
      <c r="C86" s="185"/>
      <c r="D86" s="185"/>
      <c r="E86" s="178"/>
      <c r="F86" s="186"/>
    </row>
    <row r="87" spans="2:6">
      <c r="B87" s="189"/>
      <c r="C87" s="185"/>
      <c r="D87" s="185"/>
      <c r="E87" s="178"/>
      <c r="F87" s="186"/>
    </row>
    <row r="88" spans="2:6">
      <c r="B88" s="176"/>
      <c r="C88" s="185"/>
      <c r="D88" s="185"/>
      <c r="E88" s="178"/>
      <c r="F88" s="186"/>
    </row>
    <row r="89" spans="2:6">
      <c r="B89" s="184"/>
      <c r="C89" s="177"/>
      <c r="D89" s="177"/>
      <c r="E89" s="177"/>
      <c r="F89" s="187"/>
    </row>
    <row r="90" spans="2:6">
      <c r="B90" s="184"/>
      <c r="C90" s="178"/>
      <c r="D90" s="178"/>
      <c r="E90" s="178"/>
      <c r="F90" s="186"/>
    </row>
    <row r="91" spans="2:6">
      <c r="B91" s="176"/>
      <c r="C91" s="185"/>
      <c r="D91" s="185"/>
      <c r="E91" s="178"/>
      <c r="F91" s="186"/>
    </row>
    <row r="92" spans="2:6">
      <c r="B92" s="176"/>
      <c r="C92" s="185"/>
      <c r="D92" s="185"/>
      <c r="E92" s="178"/>
      <c r="F92" s="186"/>
    </row>
    <row r="93" spans="2:6">
      <c r="B93" s="176"/>
      <c r="C93" s="185"/>
      <c r="D93" s="185"/>
      <c r="E93" s="178"/>
      <c r="F93" s="186"/>
    </row>
    <row r="94" spans="2:6">
      <c r="B94" s="176"/>
      <c r="C94" s="185"/>
      <c r="D94" s="185"/>
      <c r="E94" s="178"/>
      <c r="F94" s="186"/>
    </row>
    <row r="95" spans="2:6">
      <c r="B95" s="176"/>
      <c r="C95" s="185"/>
      <c r="D95" s="185"/>
      <c r="E95" s="178"/>
      <c r="F95" s="186"/>
    </row>
    <row r="96" spans="2:6">
      <c r="B96" s="176"/>
      <c r="C96" s="185"/>
      <c r="D96" s="185"/>
      <c r="E96" s="178"/>
      <c r="F96" s="186"/>
    </row>
    <row r="97" spans="2:6">
      <c r="B97" s="176"/>
      <c r="C97" s="185"/>
      <c r="D97" s="185"/>
      <c r="E97" s="178"/>
      <c r="F97" s="186"/>
    </row>
    <row r="98" spans="2:6">
      <c r="B98" s="184"/>
      <c r="C98" s="177"/>
      <c r="D98" s="177"/>
      <c r="E98" s="177"/>
      <c r="F98" s="187"/>
    </row>
    <row r="99" spans="2:6">
      <c r="B99" s="184"/>
      <c r="C99" s="178"/>
      <c r="D99" s="178"/>
      <c r="E99" s="178"/>
      <c r="F99" s="186"/>
    </row>
    <row r="100" spans="2:6">
      <c r="B100" s="176"/>
      <c r="C100" s="185"/>
      <c r="D100" s="185"/>
      <c r="E100" s="178"/>
      <c r="F100" s="186"/>
    </row>
    <row r="101" spans="2:6">
      <c r="B101" s="176"/>
      <c r="C101" s="185"/>
      <c r="D101" s="185"/>
      <c r="E101" s="178"/>
      <c r="F101" s="186"/>
    </row>
    <row r="102" spans="2:6">
      <c r="B102" s="176"/>
      <c r="C102" s="185"/>
      <c r="D102" s="185"/>
      <c r="E102" s="178"/>
      <c r="F102" s="186"/>
    </row>
    <row r="103" spans="2:6">
      <c r="B103" s="176"/>
      <c r="C103" s="185"/>
      <c r="D103" s="185"/>
      <c r="E103" s="178"/>
      <c r="F103" s="186"/>
    </row>
    <row r="104" spans="2:6">
      <c r="B104" s="176"/>
      <c r="C104" s="185"/>
      <c r="D104" s="185"/>
      <c r="E104" s="178"/>
      <c r="F104" s="186"/>
    </row>
    <row r="105" spans="2:6">
      <c r="B105" s="176"/>
      <c r="C105" s="185"/>
      <c r="D105" s="185"/>
      <c r="E105" s="178"/>
      <c r="F105" s="186"/>
    </row>
    <row r="106" spans="2:6">
      <c r="B106" s="176"/>
      <c r="C106" s="185"/>
      <c r="D106" s="185"/>
      <c r="E106" s="178"/>
      <c r="F106" s="186"/>
    </row>
    <row r="107" spans="2:6">
      <c r="B107" s="176"/>
      <c r="C107" s="185"/>
      <c r="D107" s="185"/>
      <c r="E107" s="178"/>
      <c r="F107" s="186"/>
    </row>
    <row r="108" spans="2:6">
      <c r="B108" s="184"/>
      <c r="C108" s="177"/>
      <c r="D108" s="177"/>
      <c r="E108" s="177"/>
      <c r="F108" s="187"/>
    </row>
    <row r="109" spans="2:6">
      <c r="B109" s="184"/>
      <c r="C109" s="178"/>
      <c r="D109" s="178"/>
      <c r="E109" s="178"/>
      <c r="F109" s="178"/>
    </row>
    <row r="110" spans="2:6">
      <c r="B110" s="176"/>
      <c r="C110" s="185"/>
      <c r="D110" s="185"/>
      <c r="E110" s="178"/>
      <c r="F110" s="186"/>
    </row>
    <row r="111" spans="2:6">
      <c r="B111" s="176"/>
      <c r="C111" s="185"/>
      <c r="D111" s="185"/>
      <c r="E111" s="178"/>
      <c r="F111" s="186"/>
    </row>
    <row r="112" spans="2:6">
      <c r="B112" s="176"/>
      <c r="C112" s="185"/>
      <c r="D112" s="185"/>
      <c r="E112" s="178"/>
      <c r="F112" s="186"/>
    </row>
    <row r="113" spans="2:6">
      <c r="B113" s="176"/>
      <c r="C113" s="185"/>
      <c r="D113" s="185"/>
      <c r="E113" s="178"/>
      <c r="F113" s="186"/>
    </row>
    <row r="114" spans="2:6">
      <c r="B114" s="176"/>
      <c r="C114" s="185"/>
      <c r="D114" s="185"/>
      <c r="E114" s="178"/>
      <c r="F114" s="186"/>
    </row>
    <row r="115" spans="2:6">
      <c r="B115" s="176"/>
      <c r="C115" s="185"/>
      <c r="D115" s="185"/>
      <c r="E115" s="178"/>
      <c r="F115" s="186"/>
    </row>
    <row r="116" spans="2:6">
      <c r="B116" s="176"/>
      <c r="C116" s="185"/>
      <c r="D116" s="185"/>
      <c r="E116" s="178"/>
      <c r="F116" s="186"/>
    </row>
    <row r="117" spans="2:6">
      <c r="B117" s="176"/>
      <c r="C117" s="185"/>
      <c r="D117" s="185"/>
      <c r="E117" s="178"/>
      <c r="F117" s="186"/>
    </row>
    <row r="118" spans="2:6">
      <c r="B118" s="176"/>
      <c r="C118" s="185"/>
      <c r="D118" s="185"/>
      <c r="E118" s="178"/>
      <c r="F118" s="186"/>
    </row>
    <row r="119" spans="2:6">
      <c r="B119" s="176"/>
      <c r="C119" s="185"/>
      <c r="D119" s="185"/>
      <c r="E119" s="178"/>
      <c r="F119" s="186"/>
    </row>
    <row r="120" spans="2:6">
      <c r="B120" s="176"/>
      <c r="C120" s="185"/>
      <c r="D120" s="185"/>
      <c r="E120" s="178"/>
      <c r="F120" s="186"/>
    </row>
    <row r="121" spans="2:6">
      <c r="B121" s="176"/>
      <c r="C121" s="185"/>
      <c r="D121" s="185"/>
      <c r="E121" s="178"/>
      <c r="F121" s="186"/>
    </row>
    <row r="122" spans="2:6">
      <c r="B122" s="176"/>
      <c r="C122" s="185"/>
      <c r="D122" s="185"/>
      <c r="E122" s="178"/>
      <c r="F122" s="186"/>
    </row>
    <row r="123" spans="2:6">
      <c r="B123" s="176"/>
      <c r="C123" s="185"/>
      <c r="D123" s="185"/>
      <c r="E123" s="178"/>
      <c r="F123" s="186"/>
    </row>
    <row r="124" spans="2:6">
      <c r="B124" s="176"/>
      <c r="C124" s="185"/>
      <c r="D124" s="185"/>
      <c r="E124" s="178"/>
      <c r="F124" s="186"/>
    </row>
    <row r="125" spans="2:6">
      <c r="B125" s="176"/>
      <c r="C125" s="185"/>
      <c r="D125" s="185"/>
      <c r="E125" s="178"/>
      <c r="F125" s="186"/>
    </row>
    <row r="126" spans="2:6">
      <c r="B126" s="176"/>
      <c r="C126" s="185"/>
      <c r="D126" s="185"/>
      <c r="E126" s="178"/>
      <c r="F126" s="186"/>
    </row>
    <row r="127" spans="2:6">
      <c r="B127" s="176"/>
      <c r="C127" s="185"/>
      <c r="D127" s="185"/>
      <c r="E127" s="178"/>
      <c r="F127" s="186"/>
    </row>
    <row r="128" spans="2:6">
      <c r="B128" s="184"/>
      <c r="C128" s="177"/>
      <c r="D128" s="177"/>
      <c r="E128" s="177"/>
      <c r="F128" s="187"/>
    </row>
    <row r="129" spans="2:6">
      <c r="B129" s="184"/>
      <c r="C129" s="178"/>
      <c r="D129" s="178"/>
      <c r="E129" s="178"/>
      <c r="F129" s="178"/>
    </row>
    <row r="130" spans="2:6">
      <c r="B130" s="176"/>
      <c r="C130" s="185"/>
      <c r="D130" s="185"/>
      <c r="E130" s="178"/>
      <c r="F130" s="186"/>
    </row>
    <row r="131" spans="2:6">
      <c r="B131" s="176"/>
      <c r="C131" s="185"/>
      <c r="D131" s="185"/>
      <c r="E131" s="178"/>
      <c r="F131" s="186"/>
    </row>
    <row r="132" spans="2:6">
      <c r="B132" s="176"/>
      <c r="C132" s="185"/>
      <c r="D132" s="185"/>
      <c r="E132" s="178"/>
      <c r="F132" s="186"/>
    </row>
    <row r="133" spans="2:6">
      <c r="B133" s="176"/>
      <c r="C133" s="185"/>
      <c r="D133" s="185"/>
      <c r="E133" s="178"/>
      <c r="F133" s="186"/>
    </row>
    <row r="134" spans="2:6">
      <c r="B134" s="176"/>
      <c r="C134" s="185"/>
      <c r="D134" s="185"/>
      <c r="E134" s="178"/>
      <c r="F134" s="186"/>
    </row>
    <row r="135" spans="2:6">
      <c r="B135" s="176"/>
      <c r="C135" s="185"/>
      <c r="D135" s="185"/>
      <c r="E135" s="178"/>
      <c r="F135" s="186"/>
    </row>
    <row r="136" spans="2:6">
      <c r="B136" s="176"/>
      <c r="C136" s="185"/>
      <c r="D136" s="185"/>
      <c r="E136" s="178"/>
      <c r="F136" s="186"/>
    </row>
    <row r="137" spans="2:6">
      <c r="B137" s="176"/>
      <c r="C137" s="185"/>
      <c r="D137" s="185"/>
      <c r="E137" s="178"/>
      <c r="F137" s="186"/>
    </row>
    <row r="138" spans="2:6">
      <c r="B138" s="184"/>
      <c r="C138" s="177"/>
      <c r="D138" s="177"/>
      <c r="E138" s="177"/>
      <c r="F138" s="187"/>
    </row>
    <row r="139" spans="2:6">
      <c r="B139" s="184"/>
      <c r="C139" s="178"/>
      <c r="D139" s="178"/>
      <c r="E139" s="178"/>
      <c r="F139" s="178"/>
    </row>
    <row r="140" spans="2:6">
      <c r="B140" s="176"/>
      <c r="C140" s="185"/>
      <c r="D140" s="185"/>
      <c r="E140" s="178"/>
      <c r="F140" s="186"/>
    </row>
    <row r="141" spans="2:6">
      <c r="B141" s="176"/>
      <c r="C141" s="185"/>
      <c r="D141" s="185"/>
      <c r="E141" s="178"/>
      <c r="F141" s="186"/>
    </row>
    <row r="142" spans="2:6">
      <c r="B142" s="184"/>
      <c r="C142" s="177"/>
      <c r="D142" s="177"/>
      <c r="E142" s="177"/>
      <c r="F142" s="187"/>
    </row>
    <row r="143" spans="2:6">
      <c r="B143" s="176"/>
      <c r="C143" s="177"/>
      <c r="D143" s="177"/>
      <c r="E143" s="177"/>
      <c r="F143" s="178"/>
    </row>
    <row r="144" spans="2:6">
      <c r="B144" s="176"/>
      <c r="C144" s="177"/>
      <c r="D144" s="177"/>
      <c r="E144" s="177"/>
      <c r="F144" s="178"/>
    </row>
    <row r="145" spans="2:6">
      <c r="B145" s="179"/>
      <c r="C145" s="177"/>
      <c r="D145" s="177"/>
      <c r="E145" s="177"/>
      <c r="F145" s="180"/>
    </row>
    <row r="146" spans="2:6">
      <c r="B146" s="181"/>
      <c r="C146" s="182"/>
      <c r="D146" s="182"/>
      <c r="E146" s="183"/>
      <c r="F146" s="183"/>
    </row>
    <row r="147" spans="2:6">
      <c r="B147" s="188"/>
      <c r="C147" s="178"/>
      <c r="D147" s="178"/>
      <c r="E147" s="178"/>
      <c r="F147" s="186"/>
    </row>
    <row r="148" spans="2:6">
      <c r="B148" s="176"/>
      <c r="C148" s="185"/>
      <c r="D148" s="185"/>
      <c r="E148" s="178"/>
      <c r="F148" s="186"/>
    </row>
    <row r="149" spans="2:6">
      <c r="B149" s="189"/>
      <c r="C149" s="185"/>
      <c r="D149" s="185"/>
      <c r="E149" s="178"/>
      <c r="F149" s="186"/>
    </row>
    <row r="150" spans="2:6">
      <c r="B150" s="189"/>
      <c r="C150" s="185"/>
      <c r="D150" s="185"/>
      <c r="E150" s="178"/>
      <c r="F150" s="186"/>
    </row>
    <row r="151" spans="2:6">
      <c r="B151" s="189"/>
      <c r="C151" s="185"/>
      <c r="D151" s="185"/>
      <c r="E151" s="178"/>
      <c r="F151" s="186"/>
    </row>
    <row r="152" spans="2:6">
      <c r="B152" s="189"/>
      <c r="C152" s="185"/>
      <c r="D152" s="185"/>
      <c r="E152" s="178"/>
      <c r="F152" s="186"/>
    </row>
    <row r="153" spans="2:6">
      <c r="B153" s="189"/>
      <c r="C153" s="185"/>
      <c r="D153" s="185"/>
      <c r="E153" s="178"/>
      <c r="F153" s="186"/>
    </row>
    <row r="154" spans="2:6">
      <c r="B154" s="184"/>
      <c r="C154" s="177"/>
      <c r="D154" s="177"/>
      <c r="E154" s="177"/>
      <c r="F154" s="187"/>
    </row>
    <row r="155" spans="2:6">
      <c r="B155" s="184"/>
      <c r="C155" s="178"/>
      <c r="D155" s="178"/>
      <c r="E155" s="178"/>
      <c r="F155" s="178"/>
    </row>
    <row r="156" spans="2:6">
      <c r="B156" s="176"/>
      <c r="C156" s="185"/>
      <c r="D156" s="185"/>
      <c r="E156" s="178"/>
      <c r="F156" s="186"/>
    </row>
    <row r="157" spans="2:6">
      <c r="B157" s="176"/>
      <c r="C157" s="185"/>
      <c r="D157" s="185"/>
      <c r="E157" s="178"/>
      <c r="F157" s="190"/>
    </row>
    <row r="158" spans="2:6">
      <c r="B158" s="176"/>
      <c r="C158" s="185"/>
      <c r="D158" s="185"/>
      <c r="E158" s="178"/>
      <c r="F158" s="186"/>
    </row>
    <row r="159" spans="2:6">
      <c r="B159" s="176"/>
      <c r="C159" s="185"/>
      <c r="D159" s="185"/>
      <c r="E159" s="178"/>
      <c r="F159" s="186"/>
    </row>
    <row r="160" spans="2:6">
      <c r="B160" s="176"/>
      <c r="C160" s="185"/>
      <c r="D160" s="185"/>
      <c r="E160" s="178"/>
      <c r="F160" s="186"/>
    </row>
    <row r="161" spans="2:6">
      <c r="B161" s="176"/>
      <c r="C161" s="185"/>
      <c r="D161" s="185"/>
      <c r="E161" s="178"/>
      <c r="F161" s="186"/>
    </row>
    <row r="162" spans="2:6">
      <c r="B162" s="176"/>
      <c r="C162" s="185"/>
      <c r="D162" s="185"/>
      <c r="E162" s="178"/>
      <c r="F162" s="186"/>
    </row>
    <row r="163" spans="2:6">
      <c r="B163" s="176"/>
      <c r="C163" s="185"/>
      <c r="D163" s="185"/>
      <c r="E163" s="178"/>
      <c r="F163" s="186"/>
    </row>
    <row r="164" spans="2:6">
      <c r="B164" s="176"/>
      <c r="C164" s="185"/>
      <c r="D164" s="185"/>
      <c r="E164" s="178"/>
      <c r="F164" s="186"/>
    </row>
    <row r="165" spans="2:6">
      <c r="B165" s="176"/>
      <c r="C165" s="185"/>
      <c r="D165" s="185"/>
      <c r="E165" s="178"/>
      <c r="F165" s="186"/>
    </row>
    <row r="166" spans="2:6">
      <c r="B166" s="176"/>
      <c r="C166" s="185"/>
      <c r="D166" s="185"/>
      <c r="E166" s="178"/>
      <c r="F166" s="186"/>
    </row>
    <row r="167" spans="2:6">
      <c r="B167" s="184"/>
      <c r="C167" s="177"/>
      <c r="D167" s="177"/>
      <c r="E167" s="177"/>
      <c r="F167" s="187"/>
    </row>
    <row r="168" spans="2:6">
      <c r="B168" s="184"/>
      <c r="C168" s="178"/>
      <c r="D168" s="178"/>
      <c r="E168" s="178"/>
      <c r="F168" s="178"/>
    </row>
    <row r="169" spans="2:6">
      <c r="B169" s="176"/>
      <c r="C169" s="185"/>
      <c r="D169" s="185"/>
      <c r="E169" s="178"/>
      <c r="F169" s="186"/>
    </row>
    <row r="170" spans="2:6">
      <c r="B170" s="176"/>
      <c r="C170" s="185"/>
      <c r="D170" s="185"/>
      <c r="E170" s="178"/>
      <c r="F170" s="186"/>
    </row>
    <row r="171" spans="2:6">
      <c r="B171" s="176"/>
      <c r="C171" s="185"/>
      <c r="D171" s="185"/>
      <c r="E171" s="178"/>
      <c r="F171" s="186"/>
    </row>
    <row r="172" spans="2:6">
      <c r="B172" s="176"/>
      <c r="C172" s="185"/>
      <c r="D172" s="185"/>
      <c r="E172" s="178"/>
      <c r="F172" s="186"/>
    </row>
    <row r="173" spans="2:6">
      <c r="B173" s="176"/>
      <c r="C173" s="185"/>
      <c r="D173" s="185"/>
      <c r="E173" s="178"/>
      <c r="F173" s="186"/>
    </row>
    <row r="174" spans="2:6">
      <c r="B174" s="176"/>
      <c r="C174" s="185"/>
      <c r="D174" s="185"/>
      <c r="E174" s="178"/>
      <c r="F174" s="186"/>
    </row>
    <row r="175" spans="2:6">
      <c r="B175" s="176"/>
      <c r="C175" s="185"/>
      <c r="D175" s="185"/>
      <c r="E175" s="178"/>
      <c r="F175" s="186"/>
    </row>
    <row r="176" spans="2:6">
      <c r="B176" s="176"/>
      <c r="C176" s="185"/>
      <c r="D176" s="185"/>
      <c r="E176" s="178"/>
      <c r="F176" s="186"/>
    </row>
    <row r="177" spans="2:6">
      <c r="B177" s="176"/>
      <c r="C177" s="185"/>
      <c r="D177" s="185"/>
      <c r="E177" s="178"/>
      <c r="F177" s="186"/>
    </row>
    <row r="178" spans="2:6">
      <c r="B178" s="176"/>
      <c r="C178" s="185"/>
      <c r="D178" s="185"/>
      <c r="E178" s="178"/>
      <c r="F178" s="186"/>
    </row>
    <row r="179" spans="2:6">
      <c r="B179" s="176"/>
      <c r="C179" s="185"/>
      <c r="D179" s="185"/>
      <c r="E179" s="178"/>
      <c r="F179" s="186"/>
    </row>
    <row r="180" spans="2:6">
      <c r="B180" s="176"/>
      <c r="C180" s="185"/>
      <c r="D180" s="185"/>
      <c r="E180" s="178"/>
      <c r="F180" s="186"/>
    </row>
    <row r="181" spans="2:6">
      <c r="B181" s="176"/>
      <c r="C181" s="185"/>
      <c r="D181" s="185"/>
      <c r="E181" s="178"/>
      <c r="F181" s="186"/>
    </row>
    <row r="182" spans="2:6">
      <c r="B182" s="176"/>
      <c r="C182" s="185"/>
      <c r="D182" s="185"/>
      <c r="E182" s="178"/>
      <c r="F182" s="186"/>
    </row>
    <row r="183" spans="2:6">
      <c r="B183" s="176"/>
      <c r="C183" s="185"/>
      <c r="D183" s="185"/>
      <c r="E183" s="178"/>
      <c r="F183" s="186"/>
    </row>
    <row r="184" spans="2:6">
      <c r="B184" s="176"/>
      <c r="C184" s="185"/>
      <c r="D184" s="185"/>
      <c r="E184" s="178"/>
      <c r="F184" s="186"/>
    </row>
    <row r="185" spans="2:6">
      <c r="B185" s="176"/>
      <c r="C185" s="185"/>
      <c r="D185" s="185"/>
      <c r="E185" s="178"/>
      <c r="F185" s="186"/>
    </row>
    <row r="186" spans="2:6">
      <c r="B186" s="176"/>
      <c r="C186" s="185"/>
      <c r="D186" s="185"/>
      <c r="E186" s="178"/>
      <c r="F186" s="186"/>
    </row>
    <row r="187" spans="2:6">
      <c r="B187" s="176"/>
      <c r="C187" s="185"/>
      <c r="D187" s="185"/>
      <c r="E187" s="178"/>
      <c r="F187" s="186"/>
    </row>
    <row r="188" spans="2:6">
      <c r="B188" s="176"/>
      <c r="C188" s="185"/>
      <c r="D188" s="185"/>
      <c r="E188" s="178"/>
      <c r="F188" s="186"/>
    </row>
    <row r="189" spans="2:6">
      <c r="B189" s="176"/>
      <c r="C189" s="185"/>
      <c r="D189" s="185"/>
      <c r="E189" s="178"/>
      <c r="F189" s="186"/>
    </row>
    <row r="190" spans="2:6">
      <c r="B190" s="176"/>
      <c r="C190" s="185"/>
      <c r="D190" s="185"/>
      <c r="E190" s="178"/>
      <c r="F190" s="186"/>
    </row>
    <row r="191" spans="2:6">
      <c r="B191" s="176"/>
      <c r="C191" s="185"/>
      <c r="D191" s="185"/>
      <c r="E191" s="178"/>
      <c r="F191" s="186"/>
    </row>
    <row r="192" spans="2:6">
      <c r="B192" s="176"/>
      <c r="C192" s="185"/>
      <c r="D192" s="185"/>
      <c r="E192" s="178"/>
      <c r="F192" s="186"/>
    </row>
    <row r="193" spans="2:6">
      <c r="B193" s="176"/>
      <c r="C193" s="185"/>
      <c r="D193" s="185"/>
      <c r="E193" s="178"/>
      <c r="F193" s="186"/>
    </row>
    <row r="194" spans="2:6">
      <c r="B194" s="176"/>
      <c r="C194" s="185"/>
      <c r="D194" s="185"/>
      <c r="E194" s="178"/>
      <c r="F194" s="186"/>
    </row>
    <row r="195" spans="2:6">
      <c r="B195" s="176"/>
      <c r="C195" s="185"/>
      <c r="D195" s="185"/>
      <c r="E195" s="178"/>
      <c r="F195" s="186"/>
    </row>
    <row r="196" spans="2:6">
      <c r="B196" s="176"/>
      <c r="C196" s="185"/>
      <c r="D196" s="185"/>
      <c r="E196" s="178"/>
      <c r="F196" s="186"/>
    </row>
    <row r="197" spans="2:6">
      <c r="B197" s="189"/>
      <c r="C197" s="185"/>
      <c r="D197" s="185"/>
      <c r="E197" s="178"/>
      <c r="F197" s="186"/>
    </row>
    <row r="198" spans="2:6">
      <c r="B198" s="189"/>
      <c r="C198" s="185"/>
      <c r="D198" s="185"/>
      <c r="E198" s="178"/>
      <c r="F198" s="186"/>
    </row>
    <row r="199" spans="2:6">
      <c r="B199" s="189"/>
      <c r="C199" s="185"/>
      <c r="D199" s="185"/>
      <c r="E199" s="178"/>
      <c r="F199" s="186"/>
    </row>
    <row r="200" spans="2:6">
      <c r="B200" s="189"/>
      <c r="C200" s="185"/>
      <c r="D200" s="185"/>
      <c r="E200" s="178"/>
      <c r="F200" s="186"/>
    </row>
    <row r="201" spans="2:6">
      <c r="B201" s="176"/>
      <c r="C201" s="185"/>
      <c r="D201" s="185"/>
      <c r="E201" s="178"/>
      <c r="F201" s="186"/>
    </row>
    <row r="202" spans="2:6">
      <c r="B202" s="189"/>
      <c r="C202" s="185"/>
      <c r="D202" s="185"/>
      <c r="E202" s="178"/>
      <c r="F202" s="186"/>
    </row>
    <row r="203" spans="2:6">
      <c r="B203" s="176"/>
      <c r="C203" s="185"/>
      <c r="D203" s="185"/>
      <c r="E203" s="178"/>
      <c r="F203" s="186"/>
    </row>
    <row r="204" spans="2:6">
      <c r="B204" s="176"/>
      <c r="C204" s="185"/>
      <c r="D204" s="185"/>
      <c r="E204" s="178"/>
      <c r="F204" s="186"/>
    </row>
    <row r="205" spans="2:6">
      <c r="B205" s="189"/>
      <c r="C205" s="185"/>
      <c r="D205" s="185"/>
      <c r="E205" s="178"/>
      <c r="F205" s="186"/>
    </row>
    <row r="206" spans="2:6">
      <c r="B206" s="189"/>
      <c r="C206" s="185"/>
      <c r="D206" s="185"/>
      <c r="E206" s="178"/>
      <c r="F206" s="186"/>
    </row>
    <row r="207" spans="2:6">
      <c r="B207" s="189"/>
      <c r="C207" s="185"/>
      <c r="D207" s="185"/>
      <c r="E207" s="178"/>
      <c r="F207" s="186"/>
    </row>
    <row r="208" spans="2:6">
      <c r="B208" s="189"/>
      <c r="C208" s="185"/>
      <c r="D208" s="185"/>
      <c r="E208" s="178"/>
      <c r="F208" s="186"/>
    </row>
    <row r="209" spans="2:8">
      <c r="B209" s="176"/>
      <c r="C209" s="185"/>
      <c r="D209" s="185"/>
      <c r="E209" s="178"/>
      <c r="F209" s="186"/>
    </row>
    <row r="210" spans="2:8">
      <c r="B210" s="176"/>
      <c r="C210" s="185"/>
      <c r="D210" s="185"/>
      <c r="E210" s="178"/>
      <c r="F210" s="186"/>
    </row>
    <row r="211" spans="2:8">
      <c r="B211" s="189"/>
      <c r="C211" s="185"/>
      <c r="D211" s="185"/>
      <c r="E211" s="178"/>
      <c r="F211" s="186"/>
    </row>
    <row r="212" spans="2:8">
      <c r="B212" s="189"/>
      <c r="C212" s="185"/>
      <c r="D212" s="185"/>
      <c r="E212" s="178"/>
      <c r="F212" s="186"/>
    </row>
    <row r="213" spans="2:8">
      <c r="B213" s="184"/>
      <c r="C213" s="177"/>
      <c r="D213" s="177"/>
      <c r="E213" s="177"/>
      <c r="F213" s="187"/>
    </row>
    <row r="214" spans="2:8">
      <c r="B214" s="188"/>
      <c r="C214" s="178"/>
      <c r="D214" s="178"/>
      <c r="E214" s="178"/>
      <c r="F214" s="186"/>
    </row>
    <row r="215" spans="2:8">
      <c r="B215" s="189"/>
      <c r="C215" s="185"/>
      <c r="D215" s="185"/>
      <c r="E215" s="178"/>
      <c r="F215" s="186"/>
    </row>
    <row r="216" spans="2:8">
      <c r="B216" s="184"/>
      <c r="C216" s="177"/>
      <c r="D216" s="177"/>
      <c r="E216" s="177"/>
      <c r="F216" s="187"/>
    </row>
    <row r="217" spans="2:8">
      <c r="B217" s="188"/>
      <c r="C217" s="178"/>
      <c r="D217" s="178"/>
      <c r="E217" s="178"/>
      <c r="F217" s="186"/>
    </row>
    <row r="218" spans="2:8">
      <c r="B218" s="189"/>
      <c r="C218" s="185"/>
      <c r="D218" s="185"/>
      <c r="E218" s="178"/>
      <c r="F218" s="186"/>
    </row>
    <row r="219" spans="2:8">
      <c r="B219" s="184"/>
      <c r="C219" s="177"/>
      <c r="D219" s="177"/>
      <c r="E219" s="177"/>
      <c r="F219" s="187"/>
    </row>
    <row r="220" spans="2:8">
      <c r="B220" s="184"/>
      <c r="C220" s="185"/>
      <c r="D220" s="185"/>
      <c r="E220" s="178"/>
      <c r="F220" s="186"/>
      <c r="G220" s="191"/>
      <c r="H220" s="292"/>
    </row>
    <row r="221" spans="2:8">
      <c r="B221" s="184"/>
      <c r="C221" s="177"/>
      <c r="D221" s="177"/>
      <c r="E221" s="177"/>
      <c r="F221" s="187"/>
    </row>
    <row r="222" spans="2:8">
      <c r="B222" s="188"/>
      <c r="C222" s="178"/>
      <c r="D222" s="178"/>
      <c r="E222" s="178"/>
      <c r="F222" s="186"/>
    </row>
    <row r="223" spans="2:8">
      <c r="B223" s="176"/>
      <c r="C223" s="185"/>
      <c r="D223" s="185"/>
      <c r="E223" s="178"/>
      <c r="F223" s="186"/>
    </row>
    <row r="224" spans="2:8">
      <c r="B224" s="176"/>
      <c r="C224" s="185"/>
      <c r="D224" s="185"/>
      <c r="E224" s="178"/>
      <c r="F224" s="186"/>
    </row>
    <row r="225" spans="2:6">
      <c r="B225" s="176"/>
      <c r="C225" s="185"/>
      <c r="D225" s="185"/>
      <c r="E225" s="178"/>
      <c r="F225" s="186"/>
    </row>
    <row r="226" spans="2:6">
      <c r="B226" s="176"/>
      <c r="C226" s="185"/>
      <c r="D226" s="185"/>
      <c r="E226" s="178"/>
      <c r="F226" s="186"/>
    </row>
    <row r="227" spans="2:6">
      <c r="B227" s="176"/>
      <c r="C227" s="185"/>
      <c r="D227" s="185"/>
      <c r="E227" s="178"/>
      <c r="F227" s="186"/>
    </row>
    <row r="228" spans="2:6">
      <c r="B228" s="184"/>
      <c r="C228" s="177"/>
      <c r="D228" s="177"/>
      <c r="E228" s="177"/>
      <c r="F228" s="187"/>
    </row>
    <row r="229" spans="2:6">
      <c r="B229" s="184"/>
      <c r="C229" s="177"/>
      <c r="D229" s="177"/>
      <c r="E229" s="177"/>
      <c r="F229" s="187"/>
    </row>
    <row r="230" spans="2:6">
      <c r="B230" s="192"/>
      <c r="C230" s="193"/>
      <c r="D230" s="193"/>
      <c r="E230" s="193"/>
      <c r="F230" s="193"/>
    </row>
    <row r="231" spans="2:6">
      <c r="B231" s="192"/>
      <c r="C231" s="193"/>
      <c r="D231" s="193"/>
      <c r="E231" s="193"/>
      <c r="F231" s="193"/>
    </row>
    <row r="232" spans="2:6">
      <c r="B232" s="192"/>
      <c r="C232" s="193"/>
      <c r="D232" s="193"/>
      <c r="E232" s="193"/>
      <c r="F232" s="193"/>
    </row>
    <row r="233" spans="2:6">
      <c r="B233" s="192"/>
      <c r="C233" s="193"/>
      <c r="D233" s="193"/>
      <c r="E233" s="193"/>
      <c r="F233" s="193"/>
    </row>
    <row r="234" spans="2:6">
      <c r="B234" s="194" t="s">
        <v>34</v>
      </c>
      <c r="C234" s="185">
        <v>169196689.87</v>
      </c>
      <c r="D234" s="185">
        <v>175834941.16999999</v>
      </c>
      <c r="E234" s="193"/>
      <c r="F234" s="193"/>
    </row>
    <row r="235" spans="2:6">
      <c r="B235" s="194" t="s">
        <v>35</v>
      </c>
      <c r="C235" s="185">
        <v>5039638.5999999996</v>
      </c>
      <c r="D235" s="185">
        <v>3623381.23</v>
      </c>
      <c r="E235" s="193"/>
      <c r="F235" s="193"/>
    </row>
    <row r="236" spans="2:6">
      <c r="B236" s="194" t="s">
        <v>36</v>
      </c>
      <c r="C236" s="185">
        <v>612481.41</v>
      </c>
      <c r="D236" s="185">
        <v>477556.86</v>
      </c>
      <c r="E236" s="193"/>
      <c r="F236" s="193"/>
    </row>
    <row r="237" spans="2:6">
      <c r="B237" s="194" t="s">
        <v>37</v>
      </c>
      <c r="C237" s="185">
        <v>351125.07</v>
      </c>
      <c r="D237" s="185">
        <v>428976.27</v>
      </c>
      <c r="E237" s="193"/>
      <c r="F237" s="193"/>
    </row>
    <row r="238" spans="2:6">
      <c r="B238" s="192"/>
      <c r="C238" s="193"/>
      <c r="D238" s="193"/>
      <c r="E238" s="193"/>
      <c r="F238" s="193"/>
    </row>
    <row r="239" spans="2:6">
      <c r="B239" s="192"/>
      <c r="C239" s="195"/>
      <c r="D239" s="185"/>
      <c r="E239" s="193"/>
      <c r="F239" s="193"/>
    </row>
    <row r="240" spans="2:6">
      <c r="B240" s="192"/>
      <c r="C240" s="195"/>
      <c r="D240" s="185"/>
      <c r="E240" s="193"/>
      <c r="F240" s="193"/>
    </row>
    <row r="241" spans="2:6">
      <c r="B241" s="192"/>
      <c r="C241" s="195"/>
      <c r="D241" s="185"/>
      <c r="E241" s="193"/>
      <c r="F241" s="193"/>
    </row>
    <row r="242" spans="2:6">
      <c r="B242" s="192"/>
      <c r="C242" s="195"/>
      <c r="D242" s="185"/>
      <c r="E242" s="193"/>
      <c r="F242" s="193"/>
    </row>
    <row r="243" spans="2:6">
      <c r="B243" s="192"/>
      <c r="C243" s="193"/>
      <c r="D243" s="193"/>
      <c r="E243" s="193"/>
      <c r="F243" s="193"/>
    </row>
  </sheetData>
  <printOptions horizontalCentered="1" verticalCentered="1"/>
  <pageMargins left="0.76" right="0.77" top="0.75" bottom="0.75" header="0.3" footer="0.3"/>
  <pageSetup scale="5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73"/>
  <sheetViews>
    <sheetView showGridLines="0" zoomScale="90" zoomScaleNormal="90" workbookViewId="0"/>
  </sheetViews>
  <sheetFormatPr defaultRowHeight="22.5"/>
  <cols>
    <col min="1" max="1" width="18.109375" style="197" customWidth="1"/>
    <col min="2" max="2" width="12.5546875" style="126" customWidth="1"/>
    <col min="3" max="3" width="45.88671875" style="126" customWidth="1"/>
    <col min="4" max="4" width="20.44140625" style="126" customWidth="1"/>
    <col min="5" max="5" width="20.5546875" style="197" customWidth="1"/>
    <col min="6" max="6" width="19.88671875" style="197" customWidth="1"/>
    <col min="7" max="7" width="18.21875" style="197" customWidth="1"/>
    <col min="8" max="8" width="7.6640625" style="198" bestFit="1" customWidth="1"/>
    <col min="9" max="9" width="15.77734375" style="293" bestFit="1" customWidth="1"/>
    <col min="10" max="10" width="17.109375" style="197" bestFit="1" customWidth="1"/>
    <col min="11" max="11" width="11.21875" style="197" bestFit="1" customWidth="1"/>
    <col min="12" max="16384" width="8.88671875" style="197"/>
  </cols>
  <sheetData>
    <row r="1" spans="1:9" s="131" customFormat="1">
      <c r="A1" s="196"/>
      <c r="C1" s="126"/>
      <c r="D1" s="122" t="s">
        <v>42</v>
      </c>
      <c r="E1" s="122"/>
      <c r="F1" s="127"/>
      <c r="G1" s="126"/>
      <c r="H1" s="130"/>
      <c r="I1" s="285"/>
    </row>
    <row r="2" spans="1:9" s="131" customFormat="1">
      <c r="A2" s="196"/>
      <c r="C2" s="126"/>
      <c r="D2" s="122" t="s">
        <v>93</v>
      </c>
      <c r="E2" s="122"/>
      <c r="F2" s="127"/>
      <c r="G2" s="126"/>
      <c r="H2" s="130"/>
      <c r="I2" s="285"/>
    </row>
    <row r="3" spans="1:9">
      <c r="E3" s="126"/>
    </row>
    <row r="4" spans="1:9" s="131" customFormat="1">
      <c r="C4" s="199" t="s">
        <v>220</v>
      </c>
      <c r="D4" s="122" t="s">
        <v>41</v>
      </c>
      <c r="E4" s="200"/>
      <c r="F4" s="122"/>
      <c r="G4" s="129" t="s">
        <v>230</v>
      </c>
      <c r="H4" s="130"/>
      <c r="I4" s="285"/>
    </row>
    <row r="5" spans="1:9">
      <c r="C5" s="201" t="s">
        <v>6</v>
      </c>
      <c r="D5" s="202" t="s">
        <v>95</v>
      </c>
      <c r="E5" s="203" t="s">
        <v>96</v>
      </c>
      <c r="F5" s="204" t="s">
        <v>47</v>
      </c>
      <c r="G5" s="204" t="s">
        <v>48</v>
      </c>
    </row>
    <row r="6" spans="1:9">
      <c r="C6" s="205" t="s">
        <v>97</v>
      </c>
      <c r="D6" s="294" t="s">
        <v>1</v>
      </c>
      <c r="E6" s="295" t="s">
        <v>1</v>
      </c>
      <c r="F6" s="295"/>
      <c r="G6" s="296"/>
    </row>
    <row r="7" spans="1:9">
      <c r="C7" s="209" t="s">
        <v>98</v>
      </c>
      <c r="D7" s="214">
        <v>126128503.26000001</v>
      </c>
      <c r="E7" s="214">
        <v>134156300.24000001</v>
      </c>
      <c r="F7" s="215">
        <v>8027796.9800000042</v>
      </c>
      <c r="G7" s="147">
        <v>6.3647762183077564E-2</v>
      </c>
    </row>
    <row r="8" spans="1:9">
      <c r="C8" s="209" t="s">
        <v>99</v>
      </c>
      <c r="D8" s="214">
        <v>2874053.5</v>
      </c>
      <c r="E8" s="214">
        <v>2973398.5</v>
      </c>
      <c r="F8" s="215">
        <v>99345</v>
      </c>
      <c r="G8" s="147">
        <v>3.4566162390505258E-2</v>
      </c>
    </row>
    <row r="9" spans="1:9">
      <c r="C9" s="209" t="s">
        <v>100</v>
      </c>
      <c r="D9" s="214">
        <v>99688</v>
      </c>
      <c r="E9" s="214">
        <v>94302.5</v>
      </c>
      <c r="F9" s="215">
        <v>-5385.5</v>
      </c>
      <c r="G9" s="147">
        <v>-5.402355348687906E-2</v>
      </c>
    </row>
    <row r="10" spans="1:9">
      <c r="C10" s="209" t="s">
        <v>101</v>
      </c>
      <c r="D10" s="214">
        <v>116258.96</v>
      </c>
      <c r="E10" s="214">
        <v>91927.91</v>
      </c>
      <c r="F10" s="215">
        <v>-24331.050000000003</v>
      </c>
      <c r="G10" s="147">
        <v>-0.20928322427793955</v>
      </c>
    </row>
    <row r="11" spans="1:9">
      <c r="C11" s="209" t="s">
        <v>102</v>
      </c>
      <c r="D11" s="214">
        <v>8518.7199999999993</v>
      </c>
      <c r="E11" s="214">
        <v>0</v>
      </c>
      <c r="F11" s="215">
        <v>-8518.7199999999993</v>
      </c>
      <c r="G11" s="147">
        <v>-1</v>
      </c>
    </row>
    <row r="12" spans="1:9">
      <c r="C12" s="209" t="s">
        <v>103</v>
      </c>
      <c r="D12" s="214">
        <v>42046265.869999997</v>
      </c>
      <c r="E12" s="214">
        <v>46048388.519999996</v>
      </c>
      <c r="F12" s="215">
        <v>4002122.6499999985</v>
      </c>
      <c r="G12" s="147">
        <v>9.5183783082518916E-2</v>
      </c>
    </row>
    <row r="13" spans="1:9">
      <c r="C13" s="209" t="s">
        <v>104</v>
      </c>
      <c r="D13" s="214">
        <v>173257.75</v>
      </c>
      <c r="E13" s="214">
        <v>135755</v>
      </c>
      <c r="F13" s="215">
        <v>-37502.75</v>
      </c>
      <c r="G13" s="147">
        <v>-0.21645640671196525</v>
      </c>
    </row>
    <row r="14" spans="1:9">
      <c r="C14" s="209" t="s">
        <v>105</v>
      </c>
      <c r="D14" s="214">
        <v>557864.5</v>
      </c>
      <c r="E14" s="214">
        <v>580891.5</v>
      </c>
      <c r="F14" s="215">
        <v>23027</v>
      </c>
      <c r="G14" s="147">
        <v>4.1277048458899963E-2</v>
      </c>
    </row>
    <row r="15" spans="1:9">
      <c r="C15" s="209" t="s">
        <v>106</v>
      </c>
      <c r="D15" s="214">
        <v>414723.92</v>
      </c>
      <c r="E15" s="214">
        <v>524222.17</v>
      </c>
      <c r="F15" s="215">
        <v>109498.25</v>
      </c>
      <c r="G15" s="147">
        <v>0.26402684947615274</v>
      </c>
    </row>
    <row r="16" spans="1:9">
      <c r="C16" s="209" t="s">
        <v>107</v>
      </c>
      <c r="D16" s="214">
        <v>26492.6</v>
      </c>
      <c r="E16" s="214">
        <v>0</v>
      </c>
      <c r="F16" s="215">
        <v>-26492.6</v>
      </c>
      <c r="G16" s="147">
        <v>-1</v>
      </c>
    </row>
    <row r="17" spans="3:7">
      <c r="C17" s="209" t="s">
        <v>108</v>
      </c>
      <c r="D17" s="214">
        <v>51894.22</v>
      </c>
      <c r="E17" s="214">
        <v>51160.74</v>
      </c>
      <c r="F17" s="215">
        <v>-733.4800000000032</v>
      </c>
      <c r="G17" s="147">
        <v>-1.4134136711179071E-2</v>
      </c>
    </row>
    <row r="18" spans="3:7">
      <c r="C18" s="209" t="s">
        <v>109</v>
      </c>
      <c r="D18" s="214">
        <v>171000</v>
      </c>
      <c r="E18" s="214">
        <v>117000</v>
      </c>
      <c r="F18" s="215">
        <v>-54000</v>
      </c>
      <c r="G18" s="147">
        <v>-0.31578947368421051</v>
      </c>
    </row>
    <row r="19" spans="3:7">
      <c r="C19" s="209" t="s">
        <v>110</v>
      </c>
      <c r="D19" s="214">
        <v>1078109.3899999999</v>
      </c>
      <c r="E19" s="214">
        <v>863882.15</v>
      </c>
      <c r="F19" s="215">
        <v>-214227.23999999987</v>
      </c>
      <c r="G19" s="147">
        <v>-0.19870640399486725</v>
      </c>
    </row>
    <row r="20" spans="3:7">
      <c r="C20" s="216" t="s">
        <v>111</v>
      </c>
      <c r="D20" s="214">
        <v>126411.18</v>
      </c>
      <c r="E20" s="214">
        <v>246796.75</v>
      </c>
      <c r="F20" s="215">
        <v>120385.57</v>
      </c>
      <c r="G20" s="147">
        <v>0.95233325090391541</v>
      </c>
    </row>
    <row r="21" spans="3:7" ht="23.25" thickBot="1">
      <c r="C21" s="217" t="s">
        <v>59</v>
      </c>
      <c r="D21" s="218">
        <v>173873041.86999997</v>
      </c>
      <c r="E21" s="218">
        <v>185884025.98000002</v>
      </c>
      <c r="F21" s="218">
        <v>12010984.110000044</v>
      </c>
      <c r="G21" s="166">
        <v>6.9079047452222764E-2</v>
      </c>
    </row>
    <row r="22" spans="3:7" ht="23.25" thickTop="1">
      <c r="C22" s="219" t="s">
        <v>112</v>
      </c>
      <c r="D22" s="214">
        <v>13196622.140000001</v>
      </c>
      <c r="E22" s="214">
        <v>13868352.689999999</v>
      </c>
      <c r="F22" s="215">
        <v>671730.54999999888</v>
      </c>
      <c r="G22" s="147">
        <v>5.0901703699155761E-2</v>
      </c>
    </row>
    <row r="23" spans="3:7" ht="23.25" thickBot="1">
      <c r="C23" s="217" t="s">
        <v>59</v>
      </c>
      <c r="D23" s="218">
        <v>13196622.140000001</v>
      </c>
      <c r="E23" s="218">
        <v>13868352.689999999</v>
      </c>
      <c r="F23" s="218">
        <v>671730.54999999888</v>
      </c>
      <c r="G23" s="166">
        <v>5.0901703699155761E-2</v>
      </c>
    </row>
    <row r="24" spans="3:7" ht="23.25" thickTop="1">
      <c r="C24" s="219" t="s">
        <v>113</v>
      </c>
      <c r="D24" s="214">
        <v>4500</v>
      </c>
      <c r="E24" s="214">
        <v>308380</v>
      </c>
      <c r="F24" s="215">
        <v>303880</v>
      </c>
      <c r="G24" s="147">
        <v>67.528888888888886</v>
      </c>
    </row>
    <row r="25" spans="3:7" ht="23.25" thickBot="1">
      <c r="C25" s="217" t="s">
        <v>59</v>
      </c>
      <c r="D25" s="218">
        <v>4500</v>
      </c>
      <c r="E25" s="218">
        <v>308380</v>
      </c>
      <c r="F25" s="218">
        <v>303880</v>
      </c>
      <c r="G25" s="166">
        <v>67.528888888888886</v>
      </c>
    </row>
    <row r="26" spans="3:7" ht="23.25" thickTop="1">
      <c r="C26" s="297" t="s">
        <v>114</v>
      </c>
      <c r="D26" s="298"/>
      <c r="E26" s="298"/>
      <c r="F26" s="298"/>
      <c r="G26" s="299" t="s">
        <v>1</v>
      </c>
    </row>
    <row r="27" spans="3:7">
      <c r="C27" s="223" t="s">
        <v>115</v>
      </c>
      <c r="D27" s="214">
        <v>-36436802.939999998</v>
      </c>
      <c r="E27" s="214">
        <v>-107494798.83</v>
      </c>
      <c r="F27" s="215">
        <v>-71057995.890000001</v>
      </c>
      <c r="G27" s="147">
        <v>-1.9501709852812901</v>
      </c>
    </row>
    <row r="28" spans="3:7">
      <c r="C28" s="223" t="s">
        <v>116</v>
      </c>
      <c r="D28" s="214">
        <v>110381771.34</v>
      </c>
      <c r="E28" s="214">
        <v>115105507.48</v>
      </c>
      <c r="F28" s="215">
        <v>4723736.1400000006</v>
      </c>
      <c r="G28" s="147">
        <v>4.2794531041270026E-2</v>
      </c>
    </row>
    <row r="29" spans="3:7">
      <c r="C29" s="224" t="s">
        <v>117</v>
      </c>
      <c r="D29" s="214">
        <v>1564669.04</v>
      </c>
      <c r="E29" s="214">
        <v>991479.2</v>
      </c>
      <c r="F29" s="215">
        <v>-573189.84000000008</v>
      </c>
      <c r="G29" s="147">
        <v>-0.36633295946087108</v>
      </c>
    </row>
    <row r="30" spans="3:7" ht="23.25" thickBot="1">
      <c r="C30" s="217" t="s">
        <v>59</v>
      </c>
      <c r="D30" s="218">
        <v>75509637.440000013</v>
      </c>
      <c r="E30" s="218">
        <v>8602187.8500000052</v>
      </c>
      <c r="F30" s="218">
        <v>-66907449.590000004</v>
      </c>
      <c r="G30" s="166">
        <v>-0.88607827899007841</v>
      </c>
    </row>
    <row r="31" spans="3:7" ht="23.25" thickTop="1">
      <c r="C31" s="300" t="s">
        <v>118</v>
      </c>
      <c r="D31" s="298"/>
      <c r="E31" s="298"/>
      <c r="F31" s="298"/>
      <c r="G31" s="299"/>
    </row>
    <row r="32" spans="3:7">
      <c r="C32" s="224" t="s">
        <v>119</v>
      </c>
      <c r="D32" s="214">
        <v>774489.06</v>
      </c>
      <c r="E32" s="214">
        <v>600200.47</v>
      </c>
      <c r="F32" s="215">
        <v>-174288.59000000008</v>
      </c>
      <c r="G32" s="147">
        <v>-0.22503686494939007</v>
      </c>
    </row>
    <row r="33" spans="3:11">
      <c r="C33" s="224" t="s">
        <v>120</v>
      </c>
      <c r="D33" s="214">
        <v>258227.99</v>
      </c>
      <c r="E33" s="214">
        <v>18479.02</v>
      </c>
      <c r="F33" s="215">
        <v>-239748.97</v>
      </c>
      <c r="G33" s="147">
        <v>-0.92843912853908672</v>
      </c>
    </row>
    <row r="34" spans="3:11">
      <c r="C34" s="224" t="s">
        <v>121</v>
      </c>
      <c r="D34" s="214">
        <v>0</v>
      </c>
      <c r="E34" s="214">
        <v>1928.7</v>
      </c>
      <c r="F34" s="215">
        <v>1928.7</v>
      </c>
      <c r="G34" s="147">
        <v>1</v>
      </c>
    </row>
    <row r="35" spans="3:11">
      <c r="C35" s="224" t="s">
        <v>122</v>
      </c>
      <c r="D35" s="214">
        <v>0</v>
      </c>
      <c r="E35" s="214">
        <v>1934.49</v>
      </c>
      <c r="F35" s="215">
        <v>1934.49</v>
      </c>
      <c r="G35" s="147">
        <v>1</v>
      </c>
    </row>
    <row r="36" spans="3:11">
      <c r="C36" s="224" t="s">
        <v>123</v>
      </c>
      <c r="D36" s="214">
        <v>9410.6200000000008</v>
      </c>
      <c r="E36" s="214">
        <v>-66.84</v>
      </c>
      <c r="F36" s="215">
        <v>-9477.4600000000009</v>
      </c>
      <c r="G36" s="147">
        <v>-1.0071026138554102</v>
      </c>
    </row>
    <row r="37" spans="3:11">
      <c r="C37" s="224" t="s">
        <v>124</v>
      </c>
      <c r="D37" s="214">
        <v>0</v>
      </c>
      <c r="E37" s="214">
        <v>0</v>
      </c>
      <c r="F37" s="215">
        <v>0</v>
      </c>
      <c r="G37" s="147">
        <v>0</v>
      </c>
    </row>
    <row r="38" spans="3:11">
      <c r="C38" s="224" t="s">
        <v>125</v>
      </c>
      <c r="D38" s="214">
        <v>-1013955</v>
      </c>
      <c r="E38" s="214">
        <v>-235000</v>
      </c>
      <c r="F38" s="215">
        <v>778955</v>
      </c>
      <c r="G38" s="147">
        <v>0.76823429047640179</v>
      </c>
    </row>
    <row r="39" spans="3:11" ht="23.25" thickBot="1">
      <c r="C39" s="217" t="s">
        <v>59</v>
      </c>
      <c r="D39" s="218">
        <v>28172.670000000042</v>
      </c>
      <c r="E39" s="218">
        <v>387475.83999999997</v>
      </c>
      <c r="F39" s="218">
        <v>359303.16999999993</v>
      </c>
      <c r="G39" s="166">
        <v>12.7536073080755</v>
      </c>
      <c r="J39" s="301"/>
      <c r="K39" s="301"/>
    </row>
    <row r="40" spans="3:11" ht="23.25" thickTop="1">
      <c r="C40" s="300" t="s">
        <v>126</v>
      </c>
      <c r="D40" s="298"/>
      <c r="E40" s="298"/>
      <c r="F40" s="298"/>
      <c r="G40" s="299"/>
      <c r="J40" s="301"/>
      <c r="K40" s="301"/>
    </row>
    <row r="41" spans="3:11">
      <c r="C41" s="224" t="s">
        <v>127</v>
      </c>
      <c r="D41" s="214">
        <v>137600490.66</v>
      </c>
      <c r="E41" s="214">
        <v>131093818.93000001</v>
      </c>
      <c r="F41" s="215">
        <v>-6506671.7299999893</v>
      </c>
      <c r="G41" s="147">
        <v>-4.7286689885993674E-2</v>
      </c>
      <c r="J41" s="302"/>
      <c r="K41" s="301"/>
    </row>
    <row r="42" spans="3:11">
      <c r="C42" s="224" t="s">
        <v>128</v>
      </c>
      <c r="D42" s="214">
        <v>10673031.65</v>
      </c>
      <c r="E42" s="214">
        <v>9479630.9000000004</v>
      </c>
      <c r="F42" s="215">
        <v>-1193400.75</v>
      </c>
      <c r="G42" s="147">
        <v>-0.11181459861969022</v>
      </c>
      <c r="J42" s="302"/>
      <c r="K42" s="301"/>
    </row>
    <row r="43" spans="3:11">
      <c r="C43" s="224" t="s">
        <v>129</v>
      </c>
      <c r="D43" s="214">
        <v>113244.33</v>
      </c>
      <c r="E43" s="214">
        <v>108361.71</v>
      </c>
      <c r="F43" s="215">
        <v>-4882.6199999999953</v>
      </c>
      <c r="G43" s="147">
        <v>-4.3115801029508453E-2</v>
      </c>
      <c r="J43" s="302"/>
      <c r="K43" s="301"/>
    </row>
    <row r="44" spans="3:11">
      <c r="C44" s="224" t="s">
        <v>130</v>
      </c>
      <c r="D44" s="214">
        <v>4709.7</v>
      </c>
      <c r="E44" s="214">
        <v>1893</v>
      </c>
      <c r="F44" s="215">
        <v>-2816.7</v>
      </c>
      <c r="G44" s="147">
        <v>-0.5980635709280846</v>
      </c>
      <c r="J44" s="302"/>
      <c r="K44" s="301"/>
    </row>
    <row r="45" spans="3:11">
      <c r="C45" s="224" t="s">
        <v>131</v>
      </c>
      <c r="D45" s="214">
        <v>3073</v>
      </c>
      <c r="E45" s="214">
        <v>700</v>
      </c>
      <c r="F45" s="215">
        <v>-2373</v>
      </c>
      <c r="G45" s="147">
        <v>-0.77220956719817768</v>
      </c>
      <c r="J45" s="302"/>
      <c r="K45" s="301"/>
    </row>
    <row r="46" spans="3:11">
      <c r="C46" s="224" t="s">
        <v>132</v>
      </c>
      <c r="D46" s="229">
        <v>308976.84999999998</v>
      </c>
      <c r="E46" s="229">
        <v>70810.97</v>
      </c>
      <c r="F46" s="226">
        <v>-238165.87999999998</v>
      </c>
      <c r="G46" s="230">
        <v>-0.77082111491524363</v>
      </c>
      <c r="J46" s="302"/>
      <c r="K46" s="301"/>
    </row>
    <row r="47" spans="3:11">
      <c r="C47" s="163" t="s">
        <v>133</v>
      </c>
      <c r="D47" s="231">
        <v>36612.449999999997</v>
      </c>
      <c r="E47" s="231">
        <v>11804.25</v>
      </c>
      <c r="F47" s="232">
        <v>-24808.199999999997</v>
      </c>
      <c r="G47" s="213">
        <v>-0.67758918072950591</v>
      </c>
      <c r="J47" s="303"/>
      <c r="K47" s="301"/>
    </row>
    <row r="48" spans="3:11" ht="23.25" thickBot="1">
      <c r="C48" s="217" t="s">
        <v>59</v>
      </c>
      <c r="D48" s="218">
        <v>148740138.63999999</v>
      </c>
      <c r="E48" s="218">
        <v>140767019.76000002</v>
      </c>
      <c r="F48" s="218">
        <v>-7973118.8799999654</v>
      </c>
      <c r="G48" s="166">
        <v>-5.3604352886193911E-2</v>
      </c>
      <c r="J48" s="304"/>
      <c r="K48" s="303"/>
    </row>
    <row r="49" spans="3:11" ht="23.25" thickTop="1">
      <c r="C49" s="300" t="s">
        <v>134</v>
      </c>
      <c r="D49" s="298"/>
      <c r="E49" s="298"/>
      <c r="F49" s="298"/>
      <c r="G49" s="305"/>
      <c r="J49" s="301"/>
      <c r="K49" s="301"/>
    </row>
    <row r="50" spans="3:11">
      <c r="C50" s="224" t="s">
        <v>135</v>
      </c>
      <c r="D50" s="214">
        <v>29423365.620000001</v>
      </c>
      <c r="E50" s="214">
        <v>30903749.91</v>
      </c>
      <c r="F50" s="215">
        <v>1480384.2899999991</v>
      </c>
      <c r="G50" s="147">
        <v>5.0313220761996534E-2</v>
      </c>
    </row>
    <row r="51" spans="3:11">
      <c r="C51" s="224" t="s">
        <v>136</v>
      </c>
      <c r="D51" s="214">
        <v>9846407.1400000006</v>
      </c>
      <c r="E51" s="214">
        <v>10374155.24</v>
      </c>
      <c r="F51" s="215">
        <v>527748.09999999963</v>
      </c>
      <c r="G51" s="147">
        <v>5.3598037588358308E-2</v>
      </c>
    </row>
    <row r="52" spans="3:11">
      <c r="C52" s="224" t="s">
        <v>137</v>
      </c>
      <c r="D52" s="214">
        <v>22256.22</v>
      </c>
      <c r="E52" s="214">
        <v>32793.74</v>
      </c>
      <c r="F52" s="215">
        <v>10537.519999999997</v>
      </c>
      <c r="G52" s="147">
        <v>0.47346404735395303</v>
      </c>
    </row>
    <row r="53" spans="3:11">
      <c r="C53" s="224" t="s">
        <v>138</v>
      </c>
      <c r="D53" s="214">
        <v>86906.99</v>
      </c>
      <c r="E53" s="214">
        <v>115417.34</v>
      </c>
      <c r="F53" s="215">
        <v>28510.349999999991</v>
      </c>
      <c r="G53" s="147">
        <v>0.32805589055609902</v>
      </c>
    </row>
    <row r="54" spans="3:11">
      <c r="C54" s="224" t="s">
        <v>139</v>
      </c>
      <c r="D54" s="214">
        <v>277040.84000000003</v>
      </c>
      <c r="E54" s="214">
        <v>255791.74</v>
      </c>
      <c r="F54" s="215">
        <v>-21249.100000000035</v>
      </c>
      <c r="G54" s="147">
        <v>-7.6700243906277624E-2</v>
      </c>
    </row>
    <row r="55" spans="3:11">
      <c r="C55" s="224" t="s">
        <v>140</v>
      </c>
      <c r="D55" s="214">
        <v>6832.42</v>
      </c>
      <c r="E55" s="214">
        <v>9629.01</v>
      </c>
      <c r="F55" s="215">
        <v>2796.59</v>
      </c>
      <c r="G55" s="147">
        <v>0.40931178118441197</v>
      </c>
    </row>
    <row r="56" spans="3:11">
      <c r="C56" s="224" t="s">
        <v>141</v>
      </c>
      <c r="D56" s="214">
        <v>3462.53</v>
      </c>
      <c r="E56" s="214">
        <v>3720.89</v>
      </c>
      <c r="F56" s="215">
        <v>258.35999999999967</v>
      </c>
      <c r="G56" s="147">
        <v>7.4615960006122597E-2</v>
      </c>
    </row>
    <row r="57" spans="3:11">
      <c r="C57" s="224" t="s">
        <v>142</v>
      </c>
      <c r="D57" s="214">
        <v>13929.27</v>
      </c>
      <c r="E57" s="214">
        <v>27815.95</v>
      </c>
      <c r="F57" s="215">
        <v>13886.68</v>
      </c>
      <c r="G57" s="147">
        <v>0.9969424097601669</v>
      </c>
    </row>
    <row r="58" spans="3:11">
      <c r="C58" s="224" t="s">
        <v>143</v>
      </c>
      <c r="D58" s="214">
        <v>427548.4</v>
      </c>
      <c r="E58" s="214">
        <v>465618.86</v>
      </c>
      <c r="F58" s="215">
        <v>38070.459999999963</v>
      </c>
      <c r="G58" s="147">
        <v>8.9043626405805654E-2</v>
      </c>
    </row>
    <row r="59" spans="3:11">
      <c r="C59" s="224" t="s">
        <v>144</v>
      </c>
      <c r="D59" s="214">
        <v>466548.81</v>
      </c>
      <c r="E59" s="214">
        <v>462266.69</v>
      </c>
      <c r="F59" s="215">
        <v>-4282.1199999999953</v>
      </c>
      <c r="G59" s="147">
        <v>-9.1782894055607925E-3</v>
      </c>
    </row>
    <row r="60" spans="3:11" ht="23.25" thickBot="1">
      <c r="C60" s="217" t="s">
        <v>59</v>
      </c>
      <c r="D60" s="218">
        <v>40574298.240000017</v>
      </c>
      <c r="E60" s="218">
        <v>42650959.370000005</v>
      </c>
      <c r="F60" s="218">
        <v>2076661.1299999878</v>
      </c>
      <c r="G60" s="166">
        <v>5.1181689396483987E-2</v>
      </c>
    </row>
    <row r="61" spans="3:11" ht="23.25" thickTop="1">
      <c r="C61" s="300" t="s">
        <v>145</v>
      </c>
      <c r="D61" s="298"/>
      <c r="E61" s="298" t="s">
        <v>1</v>
      </c>
      <c r="F61" s="298"/>
      <c r="G61" s="305"/>
    </row>
    <row r="62" spans="3:11">
      <c r="C62" s="224" t="s">
        <v>146</v>
      </c>
      <c r="D62" s="214">
        <v>9944273.8399999999</v>
      </c>
      <c r="E62" s="214">
        <v>10164070.210000001</v>
      </c>
      <c r="F62" s="215">
        <v>219796.37000000104</v>
      </c>
      <c r="G62" s="147">
        <v>2.2102807458488194E-2</v>
      </c>
    </row>
    <row r="63" spans="3:11">
      <c r="C63" s="224" t="s">
        <v>147</v>
      </c>
      <c r="D63" s="214">
        <v>14679.44</v>
      </c>
      <c r="E63" s="214">
        <v>14748.83</v>
      </c>
      <c r="F63" s="215">
        <v>69.389999999999418</v>
      </c>
      <c r="G63" s="147">
        <v>4.7270195593291991E-3</v>
      </c>
    </row>
    <row r="64" spans="3:11">
      <c r="C64" s="224" t="s">
        <v>148</v>
      </c>
      <c r="D64" s="214">
        <v>3367.63</v>
      </c>
      <c r="E64" s="214">
        <v>7268.74</v>
      </c>
      <c r="F64" s="215">
        <v>3901.1099999999997</v>
      </c>
      <c r="G64" s="147">
        <v>1.1584140775560259</v>
      </c>
    </row>
    <row r="65" spans="3:7">
      <c r="C65" s="224" t="s">
        <v>149</v>
      </c>
      <c r="D65" s="214">
        <v>431079.14</v>
      </c>
      <c r="E65" s="214">
        <v>472928.19</v>
      </c>
      <c r="F65" s="215">
        <v>41849.049999999988</v>
      </c>
      <c r="G65" s="147">
        <v>9.7079738073152844E-2</v>
      </c>
    </row>
    <row r="66" spans="3:7">
      <c r="C66" s="224" t="s">
        <v>150</v>
      </c>
      <c r="D66" s="214">
        <v>546.71</v>
      </c>
      <c r="E66" s="214">
        <v>3402.79</v>
      </c>
      <c r="F66" s="215">
        <v>2856.08</v>
      </c>
      <c r="G66" s="147">
        <v>5.2241224780962483</v>
      </c>
    </row>
    <row r="67" spans="3:7" ht="23.25" thickBot="1">
      <c r="C67" s="217" t="s">
        <v>59</v>
      </c>
      <c r="D67" s="218">
        <v>10393946.760000002</v>
      </c>
      <c r="E67" s="218">
        <v>10662418.76</v>
      </c>
      <c r="F67" s="218">
        <v>268471.99999999814</v>
      </c>
      <c r="G67" s="166">
        <v>2.5829649333320052E-2</v>
      </c>
    </row>
    <row r="68" spans="3:7" ht="23.25" thickTop="1">
      <c r="C68" s="300" t="s">
        <v>151</v>
      </c>
      <c r="D68" s="298"/>
      <c r="E68" s="298"/>
      <c r="F68" s="298"/>
      <c r="G68" s="305"/>
    </row>
    <row r="69" spans="3:7">
      <c r="C69" s="224" t="s">
        <v>152</v>
      </c>
      <c r="D69" s="214">
        <v>67696987.519999996</v>
      </c>
      <c r="E69" s="214">
        <v>76775757.810000002</v>
      </c>
      <c r="F69" s="215">
        <v>9078770.2900000066</v>
      </c>
      <c r="G69" s="147">
        <v>0.13410892600380228</v>
      </c>
    </row>
    <row r="70" spans="3:7" ht="23.25" thickBot="1">
      <c r="C70" s="217" t="s">
        <v>59</v>
      </c>
      <c r="D70" s="218">
        <v>67696987.519999996</v>
      </c>
      <c r="E70" s="218">
        <v>76775757.810000002</v>
      </c>
      <c r="F70" s="218">
        <v>9078770.2900000066</v>
      </c>
      <c r="G70" s="166">
        <v>0.13410892600380228</v>
      </c>
    </row>
    <row r="71" spans="3:7" ht="23.25" thickTop="1"/>
    <row r="72" spans="3:7">
      <c r="C72" s="535" t="s">
        <v>153</v>
      </c>
      <c r="D72" s="535"/>
      <c r="E72" s="535"/>
      <c r="F72" s="535"/>
      <c r="G72" s="535"/>
    </row>
    <row r="73" spans="3:7" ht="20.100000000000001" customHeight="1">
      <c r="C73" s="535"/>
      <c r="D73" s="535"/>
      <c r="E73" s="535"/>
      <c r="F73" s="535"/>
      <c r="G73" s="535"/>
    </row>
  </sheetData>
  <mergeCells count="1">
    <mergeCell ref="C72:G73"/>
  </mergeCells>
  <printOptions horizontalCentered="1"/>
  <pageMargins left="0.25" right="0.25" top="0.42" bottom="0.26" header="0.3" footer="0.3"/>
  <pageSetup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93"/>
  <sheetViews>
    <sheetView zoomScale="90" zoomScaleNormal="90" workbookViewId="0"/>
  </sheetViews>
  <sheetFormatPr defaultRowHeight="22.5"/>
  <cols>
    <col min="1" max="2" width="12.21875" style="197" customWidth="1"/>
    <col min="3" max="3" width="52.44140625" style="197" customWidth="1"/>
    <col min="4" max="6" width="22" style="197" customWidth="1"/>
    <col min="7" max="7" width="18.44140625" style="197" customWidth="1"/>
    <col min="8" max="8" width="8.88671875" style="198"/>
    <col min="9" max="9" width="8.88671875" style="293"/>
    <col min="10" max="16384" width="8.88671875" style="197"/>
  </cols>
  <sheetData>
    <row r="1" spans="1:9" s="126" customFormat="1">
      <c r="A1" s="234"/>
      <c r="D1" s="122" t="s">
        <v>42</v>
      </c>
      <c r="E1" s="122"/>
      <c r="F1" s="127"/>
      <c r="H1" s="125"/>
      <c r="I1" s="284"/>
    </row>
    <row r="2" spans="1:9" s="126" customFormat="1">
      <c r="A2" s="234"/>
      <c r="D2" s="122" t="s">
        <v>93</v>
      </c>
      <c r="E2" s="122"/>
      <c r="F2" s="127"/>
      <c r="H2" s="125"/>
      <c r="I2" s="284"/>
    </row>
    <row r="3" spans="1:9">
      <c r="C3" s="235" t="s">
        <v>220</v>
      </c>
      <c r="D3" s="236" t="s">
        <v>41</v>
      </c>
      <c r="E3" s="237"/>
      <c r="F3" s="236"/>
      <c r="G3" s="129" t="s">
        <v>231</v>
      </c>
    </row>
    <row r="4" spans="1:9">
      <c r="C4" s="204" t="s">
        <v>6</v>
      </c>
      <c r="D4" s="203" t="s">
        <v>45</v>
      </c>
      <c r="E4" s="203" t="s">
        <v>96</v>
      </c>
      <c r="F4" s="204" t="s">
        <v>47</v>
      </c>
      <c r="G4" s="204" t="s">
        <v>48</v>
      </c>
    </row>
    <row r="5" spans="1:9">
      <c r="C5" s="306" t="s">
        <v>155</v>
      </c>
      <c r="D5" s="239"/>
      <c r="E5" s="239"/>
      <c r="F5" s="239"/>
      <c r="G5" s="240"/>
    </row>
    <row r="6" spans="1:9">
      <c r="C6" s="242" t="s">
        <v>156</v>
      </c>
      <c r="D6" s="243">
        <v>102806887.22</v>
      </c>
      <c r="E6" s="243">
        <v>110721851.98</v>
      </c>
      <c r="F6" s="244">
        <v>7914964.7600000054</v>
      </c>
      <c r="G6" s="147">
        <v>7.6988662666757912E-2</v>
      </c>
    </row>
    <row r="7" spans="1:9">
      <c r="C7" s="242" t="s">
        <v>157</v>
      </c>
      <c r="D7" s="243">
        <v>1542261.51</v>
      </c>
      <c r="E7" s="243">
        <v>1410750.82</v>
      </c>
      <c r="F7" s="244">
        <v>-131510.68999999994</v>
      </c>
      <c r="G7" s="147">
        <v>-8.5271329892684641E-2</v>
      </c>
    </row>
    <row r="8" spans="1:9">
      <c r="C8" s="242" t="s">
        <v>158</v>
      </c>
      <c r="D8" s="243">
        <v>137382.41</v>
      </c>
      <c r="E8" s="243">
        <v>131971.46</v>
      </c>
      <c r="F8" s="244">
        <v>-5410.9500000000116</v>
      </c>
      <c r="G8" s="147">
        <v>-3.9386046583401849E-2</v>
      </c>
    </row>
    <row r="9" spans="1:9">
      <c r="C9" s="242" t="s">
        <v>159</v>
      </c>
      <c r="D9" s="243">
        <v>487424.25</v>
      </c>
      <c r="E9" s="243">
        <v>491257.16</v>
      </c>
      <c r="F9" s="244">
        <v>3832.9099999999744</v>
      </c>
      <c r="G9" s="147">
        <v>7.8636013698538277E-3</v>
      </c>
    </row>
    <row r="10" spans="1:9">
      <c r="C10" s="242" t="s">
        <v>160</v>
      </c>
      <c r="D10" s="245">
        <v>4757004.1900000004</v>
      </c>
      <c r="E10" s="243">
        <v>5273352.4800000004</v>
      </c>
      <c r="F10" s="244">
        <v>516348.29000000004</v>
      </c>
      <c r="G10" s="147">
        <v>0.10854484658337037</v>
      </c>
    </row>
    <row r="11" spans="1:9">
      <c r="C11" s="242" t="s">
        <v>161</v>
      </c>
      <c r="D11" s="243">
        <v>14536329.869999999</v>
      </c>
      <c r="E11" s="245">
        <v>11514945.99</v>
      </c>
      <c r="F11" s="244">
        <v>-3021383.879999999</v>
      </c>
      <c r="G11" s="147">
        <v>-0.20785053084379401</v>
      </c>
    </row>
    <row r="12" spans="1:9">
      <c r="C12" s="241" t="s">
        <v>162</v>
      </c>
      <c r="D12" s="243">
        <v>610042.68000000005</v>
      </c>
      <c r="E12" s="243">
        <v>624598.66</v>
      </c>
      <c r="F12" s="244">
        <v>14555.979999999981</v>
      </c>
      <c r="G12" s="147">
        <v>2.3860592835897941E-2</v>
      </c>
    </row>
    <row r="13" spans="1:9">
      <c r="C13" s="242" t="s">
        <v>163</v>
      </c>
      <c r="D13" s="243">
        <v>9981720.3599999994</v>
      </c>
      <c r="E13" s="243">
        <v>9544379.2799999993</v>
      </c>
      <c r="F13" s="244">
        <v>-437341.08000000007</v>
      </c>
      <c r="G13" s="147">
        <v>-4.381419877805514E-2</v>
      </c>
    </row>
    <row r="14" spans="1:9">
      <c r="C14" s="242" t="s">
        <v>164</v>
      </c>
      <c r="D14" s="243">
        <v>41581654.829999998</v>
      </c>
      <c r="E14" s="243">
        <v>43371519.340000004</v>
      </c>
      <c r="F14" s="244">
        <v>1789864.5100000054</v>
      </c>
      <c r="G14" s="147">
        <v>4.3044571393745214E-2</v>
      </c>
    </row>
    <row r="15" spans="1:9">
      <c r="C15" s="242" t="s">
        <v>165</v>
      </c>
      <c r="D15" s="243">
        <v>5485683.7199999997</v>
      </c>
      <c r="E15" s="243">
        <v>6594172.8200000003</v>
      </c>
      <c r="F15" s="244">
        <v>1108489.1000000006</v>
      </c>
      <c r="G15" s="147">
        <v>0.20206945142655811</v>
      </c>
    </row>
    <row r="16" spans="1:9">
      <c r="C16" s="242" t="s">
        <v>166</v>
      </c>
      <c r="D16" s="243">
        <v>975586.39</v>
      </c>
      <c r="E16" s="243">
        <v>897978.21</v>
      </c>
      <c r="F16" s="244">
        <v>-77608.180000000051</v>
      </c>
      <c r="G16" s="147">
        <v>-7.9550289749327124E-2</v>
      </c>
    </row>
    <row r="17" spans="3:7">
      <c r="C17" s="242" t="s">
        <v>167</v>
      </c>
      <c r="D17" s="243">
        <v>289290.92</v>
      </c>
      <c r="E17" s="243">
        <v>544018.81999999995</v>
      </c>
      <c r="F17" s="244">
        <v>254727.89999999997</v>
      </c>
      <c r="G17" s="147">
        <v>0.88052504378637253</v>
      </c>
    </row>
    <row r="18" spans="3:7">
      <c r="C18" s="242" t="s">
        <v>168</v>
      </c>
      <c r="D18" s="243">
        <v>39063.019999999997</v>
      </c>
      <c r="E18" s="243">
        <v>27847.19</v>
      </c>
      <c r="F18" s="244">
        <v>-11215.829999999998</v>
      </c>
      <c r="G18" s="147">
        <v>-0.28712142583957923</v>
      </c>
    </row>
    <row r="19" spans="3:7">
      <c r="C19" s="242" t="s">
        <v>169</v>
      </c>
      <c r="D19" s="243">
        <v>1026</v>
      </c>
      <c r="E19" s="243">
        <v>399.73</v>
      </c>
      <c r="F19" s="244">
        <v>-626.27</v>
      </c>
      <c r="G19" s="147">
        <v>-0.61039961013645228</v>
      </c>
    </row>
    <row r="20" spans="3:7">
      <c r="C20" s="242" t="s">
        <v>170</v>
      </c>
      <c r="D20" s="243">
        <v>1489870.77</v>
      </c>
      <c r="E20" s="243">
        <v>1126319.98</v>
      </c>
      <c r="F20" s="244">
        <v>-363550.79000000004</v>
      </c>
      <c r="G20" s="147">
        <v>-0.24401498258805362</v>
      </c>
    </row>
    <row r="21" spans="3:7">
      <c r="C21" s="242" t="s">
        <v>171</v>
      </c>
      <c r="D21" s="243">
        <v>13419.48</v>
      </c>
      <c r="E21" s="243">
        <v>14716.17</v>
      </c>
      <c r="F21" s="244">
        <v>1296.6900000000005</v>
      </c>
      <c r="G21" s="147">
        <v>9.6627440109452872E-2</v>
      </c>
    </row>
    <row r="22" spans="3:7">
      <c r="C22" s="242" t="s">
        <v>172</v>
      </c>
      <c r="D22" s="243">
        <v>1336724.44</v>
      </c>
      <c r="E22" s="243">
        <v>1335356.3400000001</v>
      </c>
      <c r="F22" s="244">
        <v>-1368.0999999998603</v>
      </c>
      <c r="G22" s="147">
        <v>-1.0234719730267373E-3</v>
      </c>
    </row>
    <row r="23" spans="3:7">
      <c r="C23" s="223" t="s">
        <v>173</v>
      </c>
      <c r="D23" s="243">
        <v>63102.44</v>
      </c>
      <c r="E23" s="243">
        <v>57078.01</v>
      </c>
      <c r="F23" s="244">
        <v>-6024.43</v>
      </c>
      <c r="G23" s="147">
        <v>-9.5470634732983381E-2</v>
      </c>
    </row>
    <row r="24" spans="3:7">
      <c r="C24" s="223" t="s">
        <v>174</v>
      </c>
      <c r="D24" s="243">
        <v>45785.26</v>
      </c>
      <c r="E24" s="243">
        <v>32627.41</v>
      </c>
      <c r="F24" s="244">
        <v>-13157.850000000002</v>
      </c>
      <c r="G24" s="147">
        <v>-0.28738179055879559</v>
      </c>
    </row>
    <row r="25" spans="3:7">
      <c r="C25" s="223" t="s">
        <v>175</v>
      </c>
      <c r="D25" s="243">
        <v>638726.41</v>
      </c>
      <c r="E25" s="243">
        <v>570298.18999999994</v>
      </c>
      <c r="F25" s="244">
        <v>-68428.220000000088</v>
      </c>
      <c r="G25" s="147">
        <v>-0.10713228532385265</v>
      </c>
    </row>
    <row r="26" spans="3:7">
      <c r="C26" s="224" t="s">
        <v>176</v>
      </c>
      <c r="D26" s="243">
        <v>244112.41</v>
      </c>
      <c r="E26" s="243">
        <v>209093.93</v>
      </c>
      <c r="F26" s="244">
        <v>-35018.48000000001</v>
      </c>
      <c r="G26" s="147">
        <v>-0.14345227266405675</v>
      </c>
    </row>
    <row r="27" spans="3:7">
      <c r="C27" s="223" t="s">
        <v>177</v>
      </c>
      <c r="D27" s="243">
        <v>1566007.39</v>
      </c>
      <c r="E27" s="243">
        <v>1393804.35</v>
      </c>
      <c r="F27" s="244">
        <v>-172203.0399999998</v>
      </c>
      <c r="G27" s="147">
        <v>-0.10996310815621363</v>
      </c>
    </row>
    <row r="28" spans="3:7">
      <c r="C28" s="224" t="s">
        <v>178</v>
      </c>
      <c r="D28" s="243">
        <v>10481422.050000001</v>
      </c>
      <c r="E28" s="243">
        <v>11013670.890000001</v>
      </c>
      <c r="F28" s="244">
        <v>532248.83999999985</v>
      </c>
      <c r="G28" s="147">
        <v>5.0780212595293764E-2</v>
      </c>
    </row>
    <row r="29" spans="3:7">
      <c r="C29" s="224" t="s">
        <v>179</v>
      </c>
      <c r="D29" s="243">
        <v>796582.14</v>
      </c>
      <c r="E29" s="243">
        <v>797108.42</v>
      </c>
      <c r="F29" s="244">
        <v>526.28000000002794</v>
      </c>
      <c r="G29" s="147">
        <v>6.6067260810043758E-4</v>
      </c>
    </row>
    <row r="30" spans="3:7">
      <c r="C30" s="223" t="s">
        <v>180</v>
      </c>
      <c r="D30" s="243">
        <v>7424.11</v>
      </c>
      <c r="E30" s="243">
        <v>4089.63</v>
      </c>
      <c r="F30" s="244">
        <v>-3334.4799999999996</v>
      </c>
      <c r="G30" s="147">
        <v>-0.44914205204394864</v>
      </c>
    </row>
    <row r="31" spans="3:7">
      <c r="C31" s="223" t="s">
        <v>181</v>
      </c>
      <c r="D31" s="243">
        <v>2073772.18</v>
      </c>
      <c r="E31" s="243">
        <v>2000943.55</v>
      </c>
      <c r="F31" s="244">
        <v>-72828.629999999888</v>
      </c>
      <c r="G31" s="147">
        <v>-3.5118915521376068E-2</v>
      </c>
    </row>
    <row r="32" spans="3:7">
      <c r="C32" s="223" t="s">
        <v>182</v>
      </c>
      <c r="D32" s="243">
        <v>435967.62</v>
      </c>
      <c r="E32" s="243">
        <v>427183.69</v>
      </c>
      <c r="F32" s="244">
        <v>-8783.929999999993</v>
      </c>
      <c r="G32" s="147">
        <v>-2.0148124762109611E-2</v>
      </c>
    </row>
    <row r="33" spans="3:7">
      <c r="C33" s="224" t="s">
        <v>183</v>
      </c>
      <c r="D33" s="243">
        <v>226123.25</v>
      </c>
      <c r="E33" s="243">
        <v>217382.51</v>
      </c>
      <c r="F33" s="244">
        <v>-8740.7399999999907</v>
      </c>
      <c r="G33" s="147">
        <v>-3.8654760180565205E-2</v>
      </c>
    </row>
    <row r="34" spans="3:7">
      <c r="C34" s="224" t="s">
        <v>184</v>
      </c>
      <c r="D34" s="243">
        <v>854260.7</v>
      </c>
      <c r="E34" s="243">
        <v>815252.16</v>
      </c>
      <c r="F34" s="244">
        <v>-39008.539999999921</v>
      </c>
      <c r="G34" s="147">
        <v>-4.5663507638827261E-2</v>
      </c>
    </row>
    <row r="35" spans="3:7">
      <c r="C35" s="223" t="s">
        <v>185</v>
      </c>
      <c r="D35" s="307">
        <v>182422.69</v>
      </c>
      <c r="E35" s="243">
        <v>184253.27</v>
      </c>
      <c r="F35" s="244">
        <v>1830.5799999999872</v>
      </c>
      <c r="G35" s="147">
        <v>1.0034826259825394E-2</v>
      </c>
    </row>
    <row r="36" spans="3:7">
      <c r="C36" s="223" t="s">
        <v>186</v>
      </c>
      <c r="D36" s="307">
        <v>79922.740000000005</v>
      </c>
      <c r="E36" s="243">
        <v>79520.25</v>
      </c>
      <c r="F36" s="244">
        <v>-402.49000000000524</v>
      </c>
      <c r="G36" s="147">
        <v>-5.0359885058996381E-3</v>
      </c>
    </row>
    <row r="37" spans="3:7">
      <c r="C37" s="223" t="s">
        <v>187</v>
      </c>
      <c r="D37" s="307">
        <v>865843.62</v>
      </c>
      <c r="E37" s="307">
        <v>898566.33</v>
      </c>
      <c r="F37" s="244">
        <v>32722.709999999963</v>
      </c>
      <c r="G37" s="147">
        <v>3.7792863796813521E-2</v>
      </c>
    </row>
    <row r="38" spans="3:7">
      <c r="C38" s="308" t="s">
        <v>188</v>
      </c>
      <c r="D38" s="307">
        <v>1981.36</v>
      </c>
      <c r="E38" s="307">
        <v>0</v>
      </c>
      <c r="F38" s="244">
        <v>-1981.36</v>
      </c>
      <c r="G38" s="147">
        <v>-1</v>
      </c>
    </row>
    <row r="39" spans="3:7">
      <c r="C39" s="308" t="s">
        <v>189</v>
      </c>
      <c r="D39" s="307">
        <v>71.72</v>
      </c>
      <c r="E39" s="307">
        <v>94.52</v>
      </c>
      <c r="F39" s="244">
        <v>22.799999999999997</v>
      </c>
      <c r="G39" s="147">
        <v>0.3179029559397657</v>
      </c>
    </row>
    <row r="40" spans="3:7">
      <c r="C40" s="308" t="s">
        <v>190</v>
      </c>
      <c r="D40" s="307">
        <v>0</v>
      </c>
      <c r="E40" s="307">
        <v>0</v>
      </c>
      <c r="F40" s="244">
        <v>0</v>
      </c>
      <c r="G40" s="147" t="s">
        <v>78</v>
      </c>
    </row>
    <row r="41" spans="3:7">
      <c r="C41" s="308" t="s">
        <v>191</v>
      </c>
      <c r="D41" s="309">
        <v>990.67</v>
      </c>
      <c r="E41" s="307">
        <v>0</v>
      </c>
      <c r="F41" s="244">
        <v>-990.67</v>
      </c>
      <c r="G41" s="147">
        <v>-1</v>
      </c>
    </row>
    <row r="42" spans="3:7">
      <c r="C42" s="308" t="s">
        <v>192</v>
      </c>
      <c r="D42" s="310">
        <v>180236</v>
      </c>
      <c r="E42" s="307">
        <v>262186.64</v>
      </c>
      <c r="F42" s="244">
        <v>81950.640000000014</v>
      </c>
      <c r="G42" s="147">
        <v>0.45468519052797451</v>
      </c>
    </row>
    <row r="43" spans="3:7">
      <c r="C43" s="308" t="s">
        <v>193</v>
      </c>
      <c r="D43" s="256">
        <v>7461.39</v>
      </c>
      <c r="E43" s="309">
        <v>10717.92</v>
      </c>
      <c r="F43" s="244">
        <v>3256.5299999999997</v>
      </c>
      <c r="G43" s="147">
        <v>0.43645084897050007</v>
      </c>
    </row>
    <row r="44" spans="3:7">
      <c r="C44" s="252" t="s">
        <v>194</v>
      </c>
      <c r="D44" s="257">
        <v>0</v>
      </c>
      <c r="E44" s="311">
        <v>-20237.73</v>
      </c>
      <c r="F44" s="244">
        <v>-20237.73</v>
      </c>
      <c r="G44" s="147">
        <v>-1</v>
      </c>
    </row>
    <row r="45" spans="3:7">
      <c r="C45" s="252" t="s">
        <v>195</v>
      </c>
      <c r="D45" s="257">
        <v>0</v>
      </c>
      <c r="E45" s="255">
        <v>132515.68</v>
      </c>
      <c r="F45" s="244">
        <v>132515.68</v>
      </c>
      <c r="G45" s="147">
        <v>1</v>
      </c>
    </row>
    <row r="46" spans="3:7">
      <c r="C46" s="258" t="s">
        <v>196</v>
      </c>
      <c r="D46" s="257">
        <v>0</v>
      </c>
      <c r="E46" s="251">
        <v>160677</v>
      </c>
      <c r="F46" s="244">
        <v>160677</v>
      </c>
      <c r="G46" s="147">
        <v>1</v>
      </c>
    </row>
    <row r="47" spans="3:7" ht="23.25" thickBot="1">
      <c r="C47" s="217" t="s">
        <v>59</v>
      </c>
      <c r="D47" s="260">
        <v>204823588.20999995</v>
      </c>
      <c r="E47" s="260">
        <v>212872263.04999992</v>
      </c>
      <c r="F47" s="264">
        <v>8048674.8399999738</v>
      </c>
      <c r="G47" s="312">
        <v>3.9295644170376953E-2</v>
      </c>
    </row>
    <row r="48" spans="3:7" ht="23.25" thickTop="1">
      <c r="C48" s="297" t="s">
        <v>197</v>
      </c>
      <c r="D48" s="313"/>
      <c r="E48" s="313"/>
      <c r="F48" s="313"/>
      <c r="G48" s="314"/>
    </row>
    <row r="49" spans="3:7">
      <c r="C49" s="223" t="s">
        <v>198</v>
      </c>
      <c r="D49" s="243">
        <v>384528.3</v>
      </c>
      <c r="E49" s="243">
        <v>411049.89</v>
      </c>
      <c r="F49" s="244">
        <v>26521.590000000026</v>
      </c>
      <c r="G49" s="147">
        <v>6.8971750583767241E-2</v>
      </c>
    </row>
    <row r="50" spans="3:7" ht="23.25" thickBot="1">
      <c r="C50" s="217" t="s">
        <v>59</v>
      </c>
      <c r="D50" s="264">
        <v>384528.3</v>
      </c>
      <c r="E50" s="264">
        <v>411049.89</v>
      </c>
      <c r="F50" s="264">
        <v>26521.590000000026</v>
      </c>
      <c r="G50" s="312">
        <v>6.8971750583767241E-2</v>
      </c>
    </row>
    <row r="51" spans="3:7" ht="23.25" thickTop="1">
      <c r="C51" s="219" t="s">
        <v>199</v>
      </c>
      <c r="D51" s="245">
        <v>202625483.25999999</v>
      </c>
      <c r="E51" s="245">
        <v>210090496.49000001</v>
      </c>
      <c r="F51" s="244">
        <v>7465013.2300000191</v>
      </c>
      <c r="G51" s="147">
        <v>3.6841433317749313E-2</v>
      </c>
    </row>
    <row r="52" spans="3:7" ht="23.25" thickBot="1">
      <c r="C52" s="217" t="s">
        <v>59</v>
      </c>
      <c r="D52" s="264">
        <v>202625483.25999999</v>
      </c>
      <c r="E52" s="264">
        <v>210090496.49000001</v>
      </c>
      <c r="F52" s="264">
        <v>7465013.2300000191</v>
      </c>
      <c r="G52" s="312">
        <v>3.6841433317749313E-2</v>
      </c>
    </row>
    <row r="53" spans="3:7" ht="23.25" thickTop="1">
      <c r="C53" s="266" t="s">
        <v>200</v>
      </c>
      <c r="D53" s="267"/>
      <c r="E53" s="268"/>
      <c r="F53" s="268"/>
      <c r="G53" s="315"/>
    </row>
    <row r="54" spans="3:7">
      <c r="C54" s="220" t="s">
        <v>201</v>
      </c>
      <c r="D54" s="316"/>
      <c r="E54" s="316"/>
      <c r="F54" s="316"/>
      <c r="G54" s="317"/>
    </row>
    <row r="55" spans="3:7">
      <c r="C55" s="224" t="s">
        <v>202</v>
      </c>
      <c r="D55" s="243">
        <v>0</v>
      </c>
      <c r="E55" s="243">
        <v>0</v>
      </c>
      <c r="F55" s="244">
        <v>0</v>
      </c>
      <c r="G55" s="147" t="s">
        <v>78</v>
      </c>
    </row>
    <row r="56" spans="3:7">
      <c r="C56" s="272" t="s">
        <v>203</v>
      </c>
      <c r="D56" s="243">
        <v>0</v>
      </c>
      <c r="E56" s="243">
        <v>0</v>
      </c>
      <c r="F56" s="244">
        <v>0</v>
      </c>
      <c r="G56" s="147" t="s">
        <v>78</v>
      </c>
    </row>
    <row r="57" spans="3:7">
      <c r="C57" s="272" t="s">
        <v>204</v>
      </c>
      <c r="D57" s="243">
        <v>0</v>
      </c>
      <c r="E57" s="243">
        <v>0</v>
      </c>
      <c r="F57" s="244">
        <v>0</v>
      </c>
      <c r="G57" s="147" t="s">
        <v>78</v>
      </c>
    </row>
    <row r="58" spans="3:7">
      <c r="C58" s="272" t="s">
        <v>205</v>
      </c>
      <c r="D58" s="243">
        <v>0</v>
      </c>
      <c r="E58" s="243">
        <v>0</v>
      </c>
      <c r="F58" s="244">
        <v>0</v>
      </c>
      <c r="G58" s="147" t="s">
        <v>78</v>
      </c>
    </row>
    <row r="59" spans="3:7">
      <c r="C59" s="272" t="s">
        <v>206</v>
      </c>
      <c r="D59" s="243">
        <v>0</v>
      </c>
      <c r="E59" s="243">
        <v>0</v>
      </c>
      <c r="F59" s="244">
        <v>0</v>
      </c>
      <c r="G59" s="147" t="s">
        <v>78</v>
      </c>
    </row>
    <row r="60" spans="3:7">
      <c r="C60" s="272" t="s">
        <v>207</v>
      </c>
      <c r="D60" s="243">
        <v>58</v>
      </c>
      <c r="E60" s="243">
        <v>573.79999999999995</v>
      </c>
      <c r="F60" s="244">
        <v>515.79999999999995</v>
      </c>
      <c r="G60" s="147">
        <v>8.8931034482758609</v>
      </c>
    </row>
    <row r="61" spans="3:7" ht="23.25" thickBot="1">
      <c r="C61" s="217" t="s">
        <v>59</v>
      </c>
      <c r="D61" s="264">
        <v>58</v>
      </c>
      <c r="E61" s="264">
        <v>573.79999999999995</v>
      </c>
      <c r="F61" s="264">
        <v>515.79999999999995</v>
      </c>
      <c r="G61" s="312">
        <v>8.8931034482758609</v>
      </c>
    </row>
    <row r="62" spans="3:7" ht="23.25" thickTop="1">
      <c r="C62" s="225" t="s">
        <v>208</v>
      </c>
      <c r="D62" s="313"/>
      <c r="E62" s="313"/>
      <c r="F62" s="313"/>
      <c r="G62" s="314"/>
    </row>
    <row r="63" spans="3:7">
      <c r="C63" s="242" t="s">
        <v>209</v>
      </c>
      <c r="D63" s="243">
        <v>14120866.810000001</v>
      </c>
      <c r="E63" s="243">
        <v>14896440.439999999</v>
      </c>
      <c r="F63" s="244">
        <v>775573.62999999896</v>
      </c>
      <c r="G63" s="147">
        <v>5.4923939191237149E-2</v>
      </c>
    </row>
    <row r="64" spans="3:7">
      <c r="C64" s="242" t="s">
        <v>210</v>
      </c>
      <c r="D64" s="243">
        <v>8262365.2300000004</v>
      </c>
      <c r="E64" s="243">
        <v>7724895.9100000001</v>
      </c>
      <c r="F64" s="244">
        <v>-537469.3200000003</v>
      </c>
      <c r="G64" s="147">
        <v>-6.5050297952030892E-2</v>
      </c>
    </row>
    <row r="65" spans="3:7">
      <c r="C65" s="242" t="s">
        <v>211</v>
      </c>
      <c r="D65" s="243">
        <v>52368.65</v>
      </c>
      <c r="E65" s="243">
        <v>59716.15</v>
      </c>
      <c r="F65" s="244">
        <v>7347.5</v>
      </c>
      <c r="G65" s="147">
        <v>0.14030340671374955</v>
      </c>
    </row>
    <row r="66" spans="3:7">
      <c r="C66" s="242" t="s">
        <v>212</v>
      </c>
      <c r="D66" s="243">
        <v>7926.43</v>
      </c>
      <c r="E66" s="243">
        <v>7196.46</v>
      </c>
      <c r="F66" s="244">
        <v>-729.97000000000025</v>
      </c>
      <c r="G66" s="147">
        <v>-9.209316173863899E-2</v>
      </c>
    </row>
    <row r="67" spans="3:7">
      <c r="C67" s="242" t="s">
        <v>213</v>
      </c>
      <c r="D67" s="243">
        <v>4139864.44</v>
      </c>
      <c r="E67" s="243">
        <v>4240255.38</v>
      </c>
      <c r="F67" s="244">
        <v>100390.93999999994</v>
      </c>
      <c r="G67" s="147">
        <v>2.4249813358622908E-2</v>
      </c>
    </row>
    <row r="68" spans="3:7" ht="23.25" thickBot="1">
      <c r="C68" s="217" t="s">
        <v>59</v>
      </c>
      <c r="D68" s="264">
        <v>26583391.559999999</v>
      </c>
      <c r="E68" s="264">
        <v>26928504.34</v>
      </c>
      <c r="F68" s="264">
        <v>345112.78000000119</v>
      </c>
      <c r="G68" s="312">
        <v>1.2982270498520288E-2</v>
      </c>
    </row>
    <row r="69" spans="3:7" ht="23.25" thickTop="1">
      <c r="C69" s="220" t="s">
        <v>214</v>
      </c>
      <c r="D69" s="313"/>
      <c r="E69" s="313"/>
      <c r="F69" s="313"/>
      <c r="G69" s="314"/>
    </row>
    <row r="70" spans="3:7">
      <c r="C70" s="224" t="s">
        <v>215</v>
      </c>
      <c r="D70" s="243">
        <v>74246.710000000006</v>
      </c>
      <c r="E70" s="243">
        <v>55050</v>
      </c>
      <c r="F70" s="244">
        <v>-19196.710000000006</v>
      </c>
      <c r="G70" s="147">
        <v>-0.25855300524427283</v>
      </c>
    </row>
    <row r="71" spans="3:7">
      <c r="C71" s="242" t="s">
        <v>216</v>
      </c>
      <c r="D71" s="243">
        <v>1192.75</v>
      </c>
      <c r="E71" s="243">
        <v>48279.98</v>
      </c>
      <c r="F71" s="244">
        <v>47087.23</v>
      </c>
      <c r="G71" s="147">
        <v>39.477870467407257</v>
      </c>
    </row>
    <row r="72" spans="3:7">
      <c r="C72" s="242" t="s">
        <v>217</v>
      </c>
      <c r="D72" s="243">
        <v>55250</v>
      </c>
      <c r="E72" s="243">
        <v>52440</v>
      </c>
      <c r="F72" s="244">
        <v>-2810</v>
      </c>
      <c r="G72" s="147">
        <v>-5.0859728506787327E-2</v>
      </c>
    </row>
    <row r="73" spans="3:7" ht="23.25" thickBot="1">
      <c r="C73" s="318" t="s">
        <v>59</v>
      </c>
      <c r="D73" s="264">
        <v>130689.46</v>
      </c>
      <c r="E73" s="264">
        <v>155769.98000000001</v>
      </c>
      <c r="F73" s="264">
        <v>25080.520000000004</v>
      </c>
      <c r="G73" s="312">
        <v>0.19190927868245841</v>
      </c>
    </row>
    <row r="74" spans="3:7" ht="24" thickTop="1" thickBot="1">
      <c r="C74" s="319" t="s">
        <v>218</v>
      </c>
      <c r="D74" s="275">
        <v>26714139.02</v>
      </c>
      <c r="E74" s="275">
        <v>27084848.120000001</v>
      </c>
      <c r="F74" s="275">
        <v>370709.10000000149</v>
      </c>
      <c r="G74" s="320">
        <v>1.3876887431126406E-2</v>
      </c>
    </row>
    <row r="75" spans="3:7" ht="24" thickTop="1" thickBot="1">
      <c r="C75" s="319" t="s">
        <v>219</v>
      </c>
      <c r="D75" s="275">
        <v>8108333377.4100008</v>
      </c>
      <c r="E75" s="275">
        <v>8406234466.5700016</v>
      </c>
      <c r="F75" s="275">
        <v>297901089.1600008</v>
      </c>
      <c r="G75" s="320">
        <v>3.6740113571299367E-2</v>
      </c>
    </row>
    <row r="76" spans="3:7" ht="23.25" thickTop="1"/>
    <row r="81" spans="4:5">
      <c r="D81" s="276"/>
    </row>
    <row r="87" spans="4:5">
      <c r="D87" s="131"/>
    </row>
    <row r="88" spans="4:5">
      <c r="E88" s="293"/>
    </row>
    <row r="89" spans="4:5">
      <c r="E89" s="293"/>
    </row>
    <row r="90" spans="4:5">
      <c r="E90" s="293"/>
    </row>
    <row r="91" spans="4:5">
      <c r="E91" s="293"/>
    </row>
    <row r="92" spans="4:5">
      <c r="E92" s="293"/>
    </row>
    <row r="93" spans="4:5">
      <c r="E93" s="293"/>
    </row>
  </sheetData>
  <printOptions horizontalCentered="1"/>
  <pageMargins left="0.25" right="0.25" top="0.3" bottom="0.26" header="0.3" footer="0.3"/>
  <pageSetup scale="45" orientation="portrait" r:id="rId1"/>
  <rowBreaks count="1" manualBreakCount="1">
    <brk id="7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J73"/>
  <sheetViews>
    <sheetView defaultGridColor="0" colorId="22" zoomScaleNormal="100" workbookViewId="0">
      <selection activeCell="H1" sqref="H1:I1048576"/>
    </sheetView>
  </sheetViews>
  <sheetFormatPr defaultColWidth="12.21875" defaultRowHeight="12.75"/>
  <cols>
    <col min="1" max="1" width="17.6640625" style="321" customWidth="1"/>
    <col min="2" max="2" width="23.109375" style="321" customWidth="1"/>
    <col min="3" max="3" width="18.109375" style="321" customWidth="1"/>
    <col min="4" max="4" width="17.6640625" style="321" customWidth="1"/>
    <col min="5" max="5" width="23.109375" style="321" customWidth="1"/>
    <col min="6" max="6" width="18.21875" style="321" customWidth="1"/>
    <col min="7" max="7" width="16.44140625" style="321" customWidth="1"/>
    <col min="8" max="8" width="17.109375" style="322" bestFit="1" customWidth="1"/>
    <col min="9" max="9" width="16.44140625" style="322" bestFit="1" customWidth="1"/>
    <col min="10" max="10" width="17.109375" style="321" customWidth="1"/>
    <col min="11" max="16384" width="12.21875" style="321"/>
  </cols>
  <sheetData>
    <row r="1" spans="1:9" ht="21">
      <c r="A1" s="536" t="s">
        <v>42</v>
      </c>
      <c r="B1" s="536"/>
      <c r="C1" s="536"/>
      <c r="D1" s="536"/>
      <c r="E1" s="536"/>
      <c r="F1" s="536"/>
    </row>
    <row r="2" spans="1:9" ht="21">
      <c r="A2" s="536" t="s">
        <v>232</v>
      </c>
      <c r="B2" s="536"/>
      <c r="C2" s="536"/>
      <c r="D2" s="536"/>
      <c r="E2" s="536"/>
      <c r="F2" s="536"/>
      <c r="G2" s="323"/>
    </row>
    <row r="3" spans="1:9" ht="21">
      <c r="A3" s="324" t="s">
        <v>233</v>
      </c>
      <c r="B3" s="325" t="s">
        <v>234</v>
      </c>
      <c r="C3" s="325" t="s">
        <v>41</v>
      </c>
      <c r="D3" s="325" t="s">
        <v>1</v>
      </c>
      <c r="E3" s="325"/>
      <c r="F3" s="326" t="s">
        <v>235</v>
      </c>
    </row>
    <row r="4" spans="1:9" ht="21">
      <c r="A4" s="327" t="s">
        <v>236</v>
      </c>
      <c r="B4" s="328" t="s">
        <v>237</v>
      </c>
      <c r="C4" s="329" t="s">
        <v>238</v>
      </c>
      <c r="D4" s="330" t="s">
        <v>236</v>
      </c>
      <c r="E4" s="328" t="s">
        <v>237</v>
      </c>
      <c r="F4" s="329" t="s">
        <v>238</v>
      </c>
      <c r="H4" s="331"/>
      <c r="I4" s="331"/>
    </row>
    <row r="5" spans="1:9" ht="21">
      <c r="A5" s="332" t="s">
        <v>239</v>
      </c>
      <c r="B5" s="333">
        <v>30352.560000000001</v>
      </c>
      <c r="C5" s="333">
        <v>147591.57</v>
      </c>
      <c r="D5" s="334" t="s">
        <v>240</v>
      </c>
      <c r="E5" s="333">
        <v>366.13</v>
      </c>
      <c r="F5" s="333">
        <v>42814.35</v>
      </c>
      <c r="G5" s="335"/>
      <c r="H5" s="336"/>
      <c r="I5" s="336"/>
    </row>
    <row r="6" spans="1:9" ht="21">
      <c r="A6" s="332" t="s">
        <v>241</v>
      </c>
      <c r="B6" s="333">
        <v>1785.76</v>
      </c>
      <c r="C6" s="333">
        <v>106434.74999999999</v>
      </c>
      <c r="D6" s="334" t="s">
        <v>242</v>
      </c>
      <c r="E6" s="333">
        <v>120</v>
      </c>
      <c r="F6" s="333">
        <v>6023.5</v>
      </c>
      <c r="G6" s="335"/>
      <c r="H6" s="336"/>
      <c r="I6" s="336"/>
    </row>
    <row r="7" spans="1:9" ht="21">
      <c r="A7" s="332" t="s">
        <v>243</v>
      </c>
      <c r="B7" s="333">
        <v>1843.59</v>
      </c>
      <c r="C7" s="333">
        <v>11006.91</v>
      </c>
      <c r="D7" s="334" t="s">
        <v>244</v>
      </c>
      <c r="E7" s="333">
        <v>250.53</v>
      </c>
      <c r="F7" s="333">
        <v>57571.13</v>
      </c>
      <c r="G7" s="335"/>
      <c r="H7" s="336"/>
      <c r="I7" s="336"/>
    </row>
    <row r="8" spans="1:9" ht="21">
      <c r="A8" s="332" t="s">
        <v>245</v>
      </c>
      <c r="B8" s="333">
        <v>0</v>
      </c>
      <c r="C8" s="333">
        <v>2505.91</v>
      </c>
      <c r="D8" s="334" t="s">
        <v>246</v>
      </c>
      <c r="E8" s="333">
        <v>17471.52</v>
      </c>
      <c r="F8" s="333">
        <v>209720.77</v>
      </c>
      <c r="G8" s="335"/>
      <c r="H8" s="336"/>
      <c r="I8" s="336"/>
    </row>
    <row r="9" spans="1:9" ht="21">
      <c r="A9" s="332" t="s">
        <v>247</v>
      </c>
      <c r="B9" s="333">
        <v>14274149.92</v>
      </c>
      <c r="C9" s="333">
        <v>22483754.619999997</v>
      </c>
      <c r="D9" s="334" t="s">
        <v>248</v>
      </c>
      <c r="E9" s="333">
        <v>79.53</v>
      </c>
      <c r="F9" s="333">
        <v>42493.579999999994</v>
      </c>
      <c r="G9" s="335"/>
      <c r="H9" s="336"/>
      <c r="I9" s="336"/>
    </row>
    <row r="10" spans="1:9" ht="21">
      <c r="A10" s="332" t="s">
        <v>249</v>
      </c>
      <c r="B10" s="333">
        <v>33606.28</v>
      </c>
      <c r="C10" s="333">
        <v>165331.78</v>
      </c>
      <c r="D10" s="334" t="s">
        <v>250</v>
      </c>
      <c r="E10" s="333">
        <v>3679.63</v>
      </c>
      <c r="F10" s="333">
        <v>15101.68</v>
      </c>
      <c r="G10" s="335"/>
      <c r="H10" s="336"/>
      <c r="I10" s="336"/>
    </row>
    <row r="11" spans="1:9" ht="21">
      <c r="A11" s="332" t="s">
        <v>251</v>
      </c>
      <c r="B11" s="333">
        <v>2492.52</v>
      </c>
      <c r="C11" s="333">
        <v>28663.199999999997</v>
      </c>
      <c r="D11" s="334" t="s">
        <v>252</v>
      </c>
      <c r="E11" s="333">
        <v>2396.08</v>
      </c>
      <c r="F11" s="333">
        <v>8732.7900000000009</v>
      </c>
      <c r="G11" s="335"/>
      <c r="H11" s="336"/>
      <c r="I11" s="336"/>
    </row>
    <row r="12" spans="1:9" ht="21">
      <c r="A12" s="332" t="s">
        <v>253</v>
      </c>
      <c r="B12" s="333">
        <v>533</v>
      </c>
      <c r="C12" s="333">
        <v>-15917.590000000004</v>
      </c>
      <c r="D12" s="334" t="s">
        <v>254</v>
      </c>
      <c r="E12" s="333">
        <v>6083.05</v>
      </c>
      <c r="F12" s="333">
        <v>131814.99</v>
      </c>
      <c r="G12" s="335"/>
      <c r="H12" s="336"/>
      <c r="I12" s="336"/>
    </row>
    <row r="13" spans="1:9" ht="21">
      <c r="A13" s="332" t="s">
        <v>255</v>
      </c>
      <c r="B13" s="333">
        <v>1002.63</v>
      </c>
      <c r="C13" s="333">
        <v>17315.75</v>
      </c>
      <c r="D13" s="334" t="s">
        <v>256</v>
      </c>
      <c r="E13" s="333">
        <v>0</v>
      </c>
      <c r="F13" s="333">
        <v>38104.589999999997</v>
      </c>
      <c r="G13" s="335"/>
      <c r="H13" s="336"/>
      <c r="I13" s="336"/>
    </row>
    <row r="14" spans="1:9" ht="21">
      <c r="A14" s="332" t="s">
        <v>257</v>
      </c>
      <c r="B14" s="333">
        <v>661</v>
      </c>
      <c r="C14" s="333">
        <v>31794.58</v>
      </c>
      <c r="D14" s="334" t="s">
        <v>258</v>
      </c>
      <c r="E14" s="333">
        <v>31.48</v>
      </c>
      <c r="F14" s="333">
        <v>60807.470000000008</v>
      </c>
      <c r="G14" s="335"/>
      <c r="H14" s="336"/>
      <c r="I14" s="336"/>
    </row>
    <row r="15" spans="1:9" ht="21">
      <c r="A15" s="332" t="s">
        <v>259</v>
      </c>
      <c r="B15" s="333">
        <v>440.7</v>
      </c>
      <c r="C15" s="333">
        <v>37713.399999999994</v>
      </c>
      <c r="D15" s="334" t="s">
        <v>260</v>
      </c>
      <c r="E15" s="333">
        <v>26193.55</v>
      </c>
      <c r="F15" s="333">
        <v>188720.98</v>
      </c>
      <c r="G15" s="335"/>
      <c r="H15" s="336"/>
      <c r="I15" s="336"/>
    </row>
    <row r="16" spans="1:9" ht="21">
      <c r="A16" s="332" t="s">
        <v>261</v>
      </c>
      <c r="B16" s="333">
        <v>118.34</v>
      </c>
      <c r="C16" s="333">
        <v>4150.37</v>
      </c>
      <c r="D16" s="334" t="s">
        <v>262</v>
      </c>
      <c r="E16" s="333">
        <v>75.680000000000007</v>
      </c>
      <c r="F16" s="333">
        <v>-9784.9499999999989</v>
      </c>
      <c r="G16" s="335"/>
      <c r="H16" s="336"/>
      <c r="I16" s="336"/>
    </row>
    <row r="17" spans="1:9" ht="21">
      <c r="A17" s="332" t="s">
        <v>263</v>
      </c>
      <c r="B17" s="333">
        <v>2008.56</v>
      </c>
      <c r="C17" s="333">
        <v>31858.399999999998</v>
      </c>
      <c r="D17" s="334" t="s">
        <v>264</v>
      </c>
      <c r="E17" s="333">
        <v>1849.44</v>
      </c>
      <c r="F17" s="333">
        <v>47213.530000000006</v>
      </c>
      <c r="G17" s="335"/>
      <c r="H17" s="336"/>
      <c r="I17" s="336"/>
    </row>
    <row r="18" spans="1:9" ht="21">
      <c r="A18" s="332" t="s">
        <v>265</v>
      </c>
      <c r="B18" s="333">
        <v>33.340000000000003</v>
      </c>
      <c r="C18" s="333">
        <v>2607.0800000000004</v>
      </c>
      <c r="D18" s="334" t="s">
        <v>266</v>
      </c>
      <c r="E18" s="333">
        <v>16971.32</v>
      </c>
      <c r="F18" s="333">
        <v>123122.45999999999</v>
      </c>
      <c r="G18" s="335"/>
      <c r="H18" s="336"/>
      <c r="I18" s="336"/>
    </row>
    <row r="19" spans="1:9" ht="21">
      <c r="A19" s="332" t="s">
        <v>267</v>
      </c>
      <c r="B19" s="333">
        <v>3629.45</v>
      </c>
      <c r="C19" s="333">
        <v>25152.899999999998</v>
      </c>
      <c r="D19" s="334" t="s">
        <v>268</v>
      </c>
      <c r="E19" s="333">
        <v>45.15</v>
      </c>
      <c r="F19" s="333">
        <v>329.67999999999972</v>
      </c>
      <c r="G19" s="335"/>
      <c r="H19" s="336"/>
      <c r="I19" s="336"/>
    </row>
    <row r="20" spans="1:9" ht="21">
      <c r="A20" s="332" t="s">
        <v>269</v>
      </c>
      <c r="B20" s="333">
        <v>-2064.7800000000002</v>
      </c>
      <c r="C20" s="333">
        <v>100973.51999999999</v>
      </c>
      <c r="D20" s="334" t="s">
        <v>270</v>
      </c>
      <c r="E20" s="333">
        <v>-34.35</v>
      </c>
      <c r="F20" s="333">
        <v>9227.7899999999991</v>
      </c>
      <c r="G20" s="335"/>
      <c r="H20" s="336"/>
      <c r="I20" s="336"/>
    </row>
    <row r="21" spans="1:9" ht="21">
      <c r="A21" s="332" t="s">
        <v>271</v>
      </c>
      <c r="B21" s="333">
        <v>15</v>
      </c>
      <c r="C21" s="333">
        <v>-8355.75</v>
      </c>
      <c r="D21" s="334" t="s">
        <v>272</v>
      </c>
      <c r="E21" s="333">
        <v>4906.26</v>
      </c>
      <c r="F21" s="333">
        <v>75662.61</v>
      </c>
      <c r="G21" s="335"/>
      <c r="H21" s="336"/>
      <c r="I21" s="336"/>
    </row>
    <row r="22" spans="1:9" ht="21">
      <c r="A22" s="332" t="s">
        <v>273</v>
      </c>
      <c r="B22" s="333">
        <v>1687.47</v>
      </c>
      <c r="C22" s="333">
        <v>151736.95999999999</v>
      </c>
      <c r="D22" s="334" t="s">
        <v>274</v>
      </c>
      <c r="E22" s="333">
        <v>317.81</v>
      </c>
      <c r="F22" s="333">
        <v>1824.49</v>
      </c>
      <c r="G22" s="335"/>
      <c r="H22" s="336"/>
      <c r="I22" s="336"/>
    </row>
    <row r="23" spans="1:9" ht="21">
      <c r="A23" s="332" t="s">
        <v>275</v>
      </c>
      <c r="B23" s="333">
        <v>458687.65</v>
      </c>
      <c r="C23" s="333">
        <v>5347617.4400000013</v>
      </c>
      <c r="D23" s="334" t="s">
        <v>276</v>
      </c>
      <c r="E23" s="333">
        <v>15.55</v>
      </c>
      <c r="F23" s="333">
        <v>22805.62</v>
      </c>
      <c r="G23" s="335"/>
      <c r="H23" s="336"/>
      <c r="I23" s="336"/>
    </row>
    <row r="24" spans="1:9" ht="21">
      <c r="A24" s="332" t="s">
        <v>277</v>
      </c>
      <c r="B24" s="333">
        <v>0</v>
      </c>
      <c r="C24" s="333">
        <v>11021.77</v>
      </c>
      <c r="D24" s="334" t="s">
        <v>278</v>
      </c>
      <c r="E24" s="333">
        <v>0</v>
      </c>
      <c r="F24" s="333">
        <v>15067.249999999998</v>
      </c>
      <c r="G24" s="335"/>
      <c r="H24" s="336"/>
      <c r="I24" s="336"/>
    </row>
    <row r="25" spans="1:9" ht="21">
      <c r="A25" s="332" t="s">
        <v>279</v>
      </c>
      <c r="B25" s="333">
        <v>210.45</v>
      </c>
      <c r="C25" s="333">
        <v>14767.180000000002</v>
      </c>
      <c r="D25" s="334" t="s">
        <v>280</v>
      </c>
      <c r="E25" s="333">
        <v>0</v>
      </c>
      <c r="F25" s="333">
        <v>3756.0699999999997</v>
      </c>
      <c r="G25" s="335"/>
      <c r="H25" s="336"/>
      <c r="I25" s="336"/>
    </row>
    <row r="26" spans="1:9" ht="21">
      <c r="A26" s="332" t="s">
        <v>281</v>
      </c>
      <c r="B26" s="333">
        <v>6702.35</v>
      </c>
      <c r="C26" s="333">
        <v>20994.26</v>
      </c>
      <c r="D26" s="334" t="s">
        <v>282</v>
      </c>
      <c r="E26" s="333">
        <v>9340.49</v>
      </c>
      <c r="F26" s="333">
        <v>214981.05</v>
      </c>
      <c r="G26" s="335"/>
      <c r="H26" s="336"/>
      <c r="I26" s="336"/>
    </row>
    <row r="27" spans="1:9" ht="21">
      <c r="A27" s="332" t="s">
        <v>283</v>
      </c>
      <c r="B27" s="333">
        <v>658.11</v>
      </c>
      <c r="C27" s="333">
        <v>68390.400000000009</v>
      </c>
      <c r="D27" s="334" t="s">
        <v>284</v>
      </c>
      <c r="E27" s="333">
        <v>5246.17</v>
      </c>
      <c r="F27" s="333">
        <v>20572.11</v>
      </c>
      <c r="G27" s="335"/>
      <c r="H27" s="336"/>
      <c r="I27" s="336"/>
    </row>
    <row r="28" spans="1:9" ht="21">
      <c r="A28" s="332" t="s">
        <v>285</v>
      </c>
      <c r="B28" s="333">
        <v>8958.7199999999993</v>
      </c>
      <c r="C28" s="333">
        <v>7580.1799999999985</v>
      </c>
      <c r="D28" s="334" t="s">
        <v>286</v>
      </c>
      <c r="E28" s="333">
        <v>6226.82</v>
      </c>
      <c r="F28" s="333">
        <v>71132.049999999988</v>
      </c>
      <c r="G28" s="335"/>
      <c r="H28" s="336"/>
      <c r="I28" s="336"/>
    </row>
    <row r="29" spans="1:9" ht="21">
      <c r="A29" s="332" t="s">
        <v>287</v>
      </c>
      <c r="B29" s="333">
        <v>0</v>
      </c>
      <c r="C29" s="333">
        <v>8184.59</v>
      </c>
      <c r="D29" s="334" t="s">
        <v>288</v>
      </c>
      <c r="E29" s="333">
        <v>2962.53</v>
      </c>
      <c r="F29" s="333">
        <v>66698.27</v>
      </c>
      <c r="G29" s="335"/>
      <c r="H29" s="336"/>
      <c r="I29" s="336"/>
    </row>
    <row r="30" spans="1:9" ht="21">
      <c r="A30" s="332" t="s">
        <v>289</v>
      </c>
      <c r="B30" s="333">
        <v>13887.87</v>
      </c>
      <c r="C30" s="333">
        <v>294011.40000000002</v>
      </c>
      <c r="D30" s="334" t="s">
        <v>290</v>
      </c>
      <c r="E30" s="333">
        <v>90992.26</v>
      </c>
      <c r="F30" s="333">
        <v>563475.28</v>
      </c>
      <c r="G30" s="335"/>
      <c r="H30" s="336"/>
      <c r="I30" s="336"/>
    </row>
    <row r="31" spans="1:9" ht="21">
      <c r="A31" s="332" t="s">
        <v>291</v>
      </c>
      <c r="B31" s="333">
        <v>2084.37</v>
      </c>
      <c r="C31" s="333">
        <v>69687.719999999987</v>
      </c>
      <c r="D31" s="334" t="s">
        <v>292</v>
      </c>
      <c r="E31" s="333">
        <v>46677.31</v>
      </c>
      <c r="F31" s="333">
        <v>53997.72</v>
      </c>
      <c r="G31" s="335"/>
      <c r="H31" s="336"/>
      <c r="I31" s="336"/>
    </row>
    <row r="32" spans="1:9" ht="21">
      <c r="A32" s="332" t="s">
        <v>293</v>
      </c>
      <c r="B32" s="333">
        <v>323.8</v>
      </c>
      <c r="C32" s="333">
        <v>153199.27999999997</v>
      </c>
      <c r="D32" s="334" t="s">
        <v>294</v>
      </c>
      <c r="E32" s="333">
        <v>1500</v>
      </c>
      <c r="F32" s="333">
        <v>1576.2100000000009</v>
      </c>
      <c r="G32" s="335"/>
      <c r="H32" s="336"/>
      <c r="I32" s="336"/>
    </row>
    <row r="33" spans="1:9" ht="21">
      <c r="A33" s="332" t="s">
        <v>295</v>
      </c>
      <c r="B33" s="333">
        <v>725</v>
      </c>
      <c r="C33" s="333">
        <v>24733.760000000002</v>
      </c>
      <c r="D33" s="334" t="s">
        <v>296</v>
      </c>
      <c r="E33" s="333">
        <v>17269.86</v>
      </c>
      <c r="F33" s="333">
        <v>183991.96000000002</v>
      </c>
      <c r="G33" s="335"/>
      <c r="H33" s="336"/>
      <c r="I33" s="336"/>
    </row>
    <row r="34" spans="1:9" ht="21">
      <c r="A34" s="332" t="s">
        <v>297</v>
      </c>
      <c r="B34" s="333">
        <v>15922.48</v>
      </c>
      <c r="C34" s="333">
        <v>76743.039999999994</v>
      </c>
      <c r="D34" s="334" t="s">
        <v>298</v>
      </c>
      <c r="E34" s="333">
        <v>241480.99</v>
      </c>
      <c r="F34" s="333">
        <v>2525839.34</v>
      </c>
      <c r="G34" s="335"/>
      <c r="H34" s="336"/>
      <c r="I34" s="336"/>
    </row>
    <row r="35" spans="1:9" ht="21">
      <c r="A35" s="332" t="s">
        <v>299</v>
      </c>
      <c r="B35" s="333">
        <v>0</v>
      </c>
      <c r="C35" s="333">
        <v>5155.6200000000008</v>
      </c>
      <c r="D35" s="334" t="s">
        <v>300</v>
      </c>
      <c r="E35" s="333">
        <v>889.48</v>
      </c>
      <c r="F35" s="333">
        <v>3194.2299999999996</v>
      </c>
      <c r="G35" s="335"/>
      <c r="H35" s="336"/>
      <c r="I35" s="336"/>
    </row>
    <row r="36" spans="1:9" ht="21">
      <c r="A36" s="332" t="s">
        <v>301</v>
      </c>
      <c r="B36" s="333">
        <v>16389.580000000002</v>
      </c>
      <c r="C36" s="333">
        <v>93580.98</v>
      </c>
      <c r="D36" s="334" t="s">
        <v>302</v>
      </c>
      <c r="E36" s="333">
        <v>3003.71</v>
      </c>
      <c r="F36" s="333">
        <v>6662.3</v>
      </c>
      <c r="G36" s="335"/>
      <c r="H36" s="336"/>
      <c r="I36" s="336"/>
    </row>
    <row r="37" spans="1:9" ht="21">
      <c r="A37" s="332" t="s">
        <v>303</v>
      </c>
      <c r="B37" s="333">
        <v>424062.4</v>
      </c>
      <c r="C37" s="333">
        <v>1700643.2800000003</v>
      </c>
      <c r="D37" s="334" t="s">
        <v>304</v>
      </c>
      <c r="E37" s="333">
        <v>22067.040000000001</v>
      </c>
      <c r="F37" s="333">
        <v>356876.82</v>
      </c>
      <c r="G37" s="335"/>
      <c r="H37" s="336"/>
      <c r="I37" s="336"/>
    </row>
    <row r="38" spans="1:9" ht="21">
      <c r="A38" s="332" t="s">
        <v>305</v>
      </c>
      <c r="B38" s="333">
        <v>0</v>
      </c>
      <c r="C38" s="333">
        <v>-253.80999999999992</v>
      </c>
      <c r="D38" s="334" t="s">
        <v>306</v>
      </c>
      <c r="E38" s="333">
        <v>24414.080000000002</v>
      </c>
      <c r="F38" s="333">
        <v>-258453.99999999994</v>
      </c>
      <c r="G38" s="335"/>
      <c r="H38" s="336"/>
      <c r="I38" s="336"/>
    </row>
    <row r="39" spans="1:9" ht="21">
      <c r="A39" s="332" t="s">
        <v>307</v>
      </c>
      <c r="B39" s="333">
        <v>61.38</v>
      </c>
      <c r="C39" s="333">
        <v>4417.71</v>
      </c>
      <c r="D39" s="334" t="s">
        <v>308</v>
      </c>
      <c r="E39" s="333">
        <v>281.32</v>
      </c>
      <c r="F39" s="333">
        <v>26419.21</v>
      </c>
      <c r="G39" s="335"/>
      <c r="H39" s="336"/>
      <c r="I39" s="336"/>
    </row>
    <row r="40" spans="1:9" ht="21">
      <c r="A40" s="332" t="s">
        <v>309</v>
      </c>
      <c r="B40" s="333">
        <v>1438.91</v>
      </c>
      <c r="C40" s="333">
        <v>22571.11</v>
      </c>
      <c r="D40" s="334" t="s">
        <v>310</v>
      </c>
      <c r="E40" s="333">
        <v>-15</v>
      </c>
      <c r="F40" s="333">
        <v>13363.599999999999</v>
      </c>
      <c r="G40" s="335"/>
      <c r="H40" s="336"/>
      <c r="I40" s="336"/>
    </row>
    <row r="41" spans="1:9" ht="21">
      <c r="A41" s="332" t="s">
        <v>311</v>
      </c>
      <c r="B41" s="333">
        <v>-19.71</v>
      </c>
      <c r="C41" s="333">
        <v>63560.97</v>
      </c>
      <c r="D41" s="334" t="s">
        <v>312</v>
      </c>
      <c r="E41" s="333">
        <v>2019.79</v>
      </c>
      <c r="F41" s="333">
        <v>13657.43</v>
      </c>
      <c r="G41" s="335"/>
      <c r="H41" s="336"/>
      <c r="I41" s="336"/>
    </row>
    <row r="42" spans="1:9" ht="21">
      <c r="A42" s="332" t="s">
        <v>313</v>
      </c>
      <c r="B42" s="333">
        <v>755.54</v>
      </c>
      <c r="C42" s="333">
        <v>18208.430000000004</v>
      </c>
      <c r="D42" s="334" t="s">
        <v>314</v>
      </c>
      <c r="E42" s="333">
        <v>53.96</v>
      </c>
      <c r="F42" s="333">
        <v>4344.5600000000004</v>
      </c>
      <c r="G42" s="335"/>
      <c r="H42" s="336"/>
      <c r="I42" s="336"/>
    </row>
    <row r="43" spans="1:9" ht="21">
      <c r="A43" s="332" t="s">
        <v>315</v>
      </c>
      <c r="B43" s="333">
        <v>551.55999999999995</v>
      </c>
      <c r="C43" s="333">
        <v>26250.970000000005</v>
      </c>
      <c r="D43" s="334" t="s">
        <v>316</v>
      </c>
      <c r="E43" s="333">
        <v>0</v>
      </c>
      <c r="F43" s="333">
        <v>1042.03</v>
      </c>
      <c r="G43" s="335"/>
      <c r="H43" s="336"/>
      <c r="I43" s="336"/>
    </row>
    <row r="44" spans="1:9" ht="21">
      <c r="A44" s="332" t="s">
        <v>317</v>
      </c>
      <c r="B44" s="333">
        <v>162.94</v>
      </c>
      <c r="C44" s="333">
        <v>27616.19</v>
      </c>
      <c r="D44" s="334" t="s">
        <v>318</v>
      </c>
      <c r="E44" s="333">
        <v>3965.57</v>
      </c>
      <c r="F44" s="333">
        <v>90966.780000000013</v>
      </c>
      <c r="G44" s="335"/>
      <c r="H44" s="336"/>
      <c r="I44" s="336"/>
    </row>
    <row r="45" spans="1:9" ht="21">
      <c r="A45" s="332" t="s">
        <v>319</v>
      </c>
      <c r="B45" s="333">
        <v>1236.6300000000001</v>
      </c>
      <c r="C45" s="333">
        <v>31487.980000000003</v>
      </c>
      <c r="D45" s="334" t="s">
        <v>320</v>
      </c>
      <c r="E45" s="333">
        <v>25084.18</v>
      </c>
      <c r="F45" s="333">
        <v>251455.47999999998</v>
      </c>
      <c r="G45" s="335"/>
      <c r="H45" s="336"/>
      <c r="I45" s="336"/>
    </row>
    <row r="46" spans="1:9" ht="21">
      <c r="A46" s="332" t="s">
        <v>321</v>
      </c>
      <c r="B46" s="333">
        <v>0</v>
      </c>
      <c r="C46" s="333">
        <v>3195.2200000000003</v>
      </c>
      <c r="D46" s="334" t="s">
        <v>322</v>
      </c>
      <c r="E46" s="333">
        <v>53.54</v>
      </c>
      <c r="F46" s="333">
        <v>6676.26</v>
      </c>
      <c r="G46" s="335"/>
      <c r="H46" s="336"/>
      <c r="I46" s="336"/>
    </row>
    <row r="47" spans="1:9" ht="21">
      <c r="A47" s="332" t="s">
        <v>323</v>
      </c>
      <c r="B47" s="333">
        <v>17625</v>
      </c>
      <c r="C47" s="333">
        <v>43888.770000000004</v>
      </c>
      <c r="D47" s="334" t="s">
        <v>324</v>
      </c>
      <c r="E47" s="333">
        <v>-1.19</v>
      </c>
      <c r="F47" s="333">
        <v>6714.4100000000008</v>
      </c>
      <c r="G47" s="335"/>
      <c r="H47" s="336"/>
      <c r="I47" s="336"/>
    </row>
    <row r="48" spans="1:9" ht="21">
      <c r="A48" s="332" t="s">
        <v>325</v>
      </c>
      <c r="B48" s="333">
        <v>740.92</v>
      </c>
      <c r="C48" s="333">
        <v>7611.32</v>
      </c>
      <c r="D48" s="334" t="s">
        <v>326</v>
      </c>
      <c r="E48" s="333">
        <v>-405.49</v>
      </c>
      <c r="F48" s="333">
        <v>22828.799999999999</v>
      </c>
      <c r="G48" s="335"/>
      <c r="H48" s="336"/>
      <c r="I48" s="336"/>
    </row>
    <row r="49" spans="1:10" ht="21">
      <c r="A49" s="332" t="s">
        <v>327</v>
      </c>
      <c r="B49" s="333">
        <v>10520.6</v>
      </c>
      <c r="C49" s="333">
        <v>63785.700000000004</v>
      </c>
      <c r="D49" s="334" t="s">
        <v>328</v>
      </c>
      <c r="E49" s="333">
        <v>119223.93</v>
      </c>
      <c r="F49" s="333">
        <v>3719224.0100000002</v>
      </c>
      <c r="G49" s="335"/>
      <c r="H49" s="336"/>
      <c r="I49" s="336"/>
    </row>
    <row r="50" spans="1:10" ht="21">
      <c r="A50" s="332" t="s">
        <v>329</v>
      </c>
      <c r="B50" s="333">
        <v>6560.78</v>
      </c>
      <c r="C50" s="333">
        <v>72364.77</v>
      </c>
      <c r="D50" s="334" t="s">
        <v>330</v>
      </c>
      <c r="E50" s="333">
        <v>5413.99</v>
      </c>
      <c r="F50" s="333">
        <v>338211.19999999995</v>
      </c>
      <c r="G50" s="335"/>
      <c r="H50" s="336"/>
      <c r="I50" s="336"/>
    </row>
    <row r="51" spans="1:10" ht="21.75" thickBot="1">
      <c r="A51" s="332" t="s">
        <v>331</v>
      </c>
      <c r="B51" s="333">
        <v>-14515174.880000001</v>
      </c>
      <c r="C51" s="333">
        <v>-20475055.66</v>
      </c>
      <c r="D51" s="334" t="s">
        <v>332</v>
      </c>
      <c r="E51" s="333">
        <v>-386929.18</v>
      </c>
      <c r="F51" s="337">
        <v>-11954400.02</v>
      </c>
      <c r="G51" s="335"/>
      <c r="H51" s="336"/>
      <c r="I51" s="336"/>
    </row>
    <row r="52" spans="1:10" ht="21.75" thickTop="1">
      <c r="A52" s="332" t="s">
        <v>333</v>
      </c>
      <c r="B52" s="333">
        <v>465.68</v>
      </c>
      <c r="C52" s="333">
        <v>5382.5700000000006</v>
      </c>
      <c r="D52" s="334"/>
      <c r="E52" s="338"/>
      <c r="F52" s="339"/>
      <c r="G52" s="340"/>
      <c r="H52" s="336"/>
      <c r="I52" s="341"/>
    </row>
    <row r="53" spans="1:10" ht="21">
      <c r="A53" s="342" t="s">
        <v>334</v>
      </c>
      <c r="B53" s="333">
        <v>107</v>
      </c>
      <c r="C53" s="333">
        <v>24348.880000000001</v>
      </c>
      <c r="D53" s="343" t="s">
        <v>335</v>
      </c>
      <c r="E53" s="344">
        <v>1147574.9899999972</v>
      </c>
      <c r="F53" s="344">
        <v>8602187.849999994</v>
      </c>
      <c r="G53" s="340"/>
      <c r="H53" s="336"/>
      <c r="I53" s="341"/>
    </row>
    <row r="54" spans="1:10" ht="18">
      <c r="A54" s="340"/>
      <c r="B54" s="345"/>
      <c r="C54" s="346"/>
      <c r="F54" s="321" t="s">
        <v>1</v>
      </c>
      <c r="G54" s="347"/>
      <c r="H54" s="348"/>
      <c r="I54" s="341"/>
    </row>
    <row r="55" spans="1:10">
      <c r="B55" s="323"/>
      <c r="E55" s="323"/>
      <c r="H55" s="349"/>
    </row>
    <row r="56" spans="1:10">
      <c r="D56" s="323"/>
      <c r="E56" s="323"/>
      <c r="H56" s="349"/>
      <c r="I56" s="350"/>
    </row>
    <row r="57" spans="1:10">
      <c r="A57" s="321" t="s">
        <v>1</v>
      </c>
      <c r="D57" s="323"/>
      <c r="H57" s="349"/>
      <c r="I57" s="351"/>
    </row>
    <row r="58" spans="1:10">
      <c r="A58" s="321" t="s">
        <v>1</v>
      </c>
      <c r="E58" s="323"/>
      <c r="I58" s="350"/>
    </row>
    <row r="59" spans="1:10" ht="16.5">
      <c r="A59" s="321" t="s">
        <v>1</v>
      </c>
      <c r="E59" s="352"/>
    </row>
    <row r="60" spans="1:10">
      <c r="H60" s="353"/>
    </row>
    <row r="61" spans="1:10" ht="18">
      <c r="A61" s="340"/>
      <c r="B61" s="340"/>
      <c r="C61" s="340"/>
      <c r="D61" s="340"/>
      <c r="E61" s="354"/>
      <c r="F61" s="340"/>
      <c r="G61" s="340"/>
      <c r="I61" s="353"/>
      <c r="J61" s="355"/>
    </row>
    <row r="62" spans="1:10" ht="16.5">
      <c r="H62" s="356"/>
    </row>
    <row r="63" spans="1:10" ht="16.5">
      <c r="G63" s="323"/>
      <c r="I63" s="356"/>
    </row>
    <row r="66" spans="7:8" ht="16.5">
      <c r="G66" s="352"/>
    </row>
    <row r="68" spans="7:8" ht="16.5">
      <c r="H68" s="356"/>
    </row>
    <row r="70" spans="7:8" ht="16.5">
      <c r="G70" s="352"/>
    </row>
    <row r="73" spans="7:8" ht="16.5">
      <c r="G73" s="352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26</vt:i4>
      </vt:variant>
    </vt:vector>
  </HeadingPairs>
  <TitlesOfParts>
    <vt:vector size="44" baseType="lpstr">
      <vt:lpstr>Pg1</vt:lpstr>
      <vt:lpstr>Pg2</vt:lpstr>
      <vt:lpstr>Pg3</vt:lpstr>
      <vt:lpstr>Pg4</vt:lpstr>
      <vt:lpstr>Pg5</vt:lpstr>
      <vt:lpstr>Pg6</vt:lpstr>
      <vt:lpstr>Pg7</vt:lpstr>
      <vt:lpstr>Pg8</vt:lpstr>
      <vt:lpstr>Pg9</vt:lpstr>
      <vt:lpstr>Pg10</vt:lpstr>
      <vt:lpstr>Pg11</vt:lpstr>
      <vt:lpstr>Pg12</vt:lpstr>
      <vt:lpstr>Pg13</vt:lpstr>
      <vt:lpstr>Pg14</vt:lpstr>
      <vt:lpstr>Pg15</vt:lpstr>
      <vt:lpstr>Pg16</vt:lpstr>
      <vt:lpstr>Pg17</vt:lpstr>
      <vt:lpstr>Pg18</vt:lpstr>
      <vt:lpstr>'Pg10'!\Z</vt:lpstr>
      <vt:lpstr>'Pg11'!\Z</vt:lpstr>
      <vt:lpstr>'Pg12'!\Z</vt:lpstr>
      <vt:lpstr>'Pg13'!\Z</vt:lpstr>
      <vt:lpstr>'Pg14'!\Z</vt:lpstr>
      <vt:lpstr>'Pg2'!\Z</vt:lpstr>
      <vt:lpstr>'Pg9'!\Z</vt:lpstr>
      <vt:lpstr>\Z</vt:lpstr>
      <vt:lpstr>'Pg1'!Print_Area</vt:lpstr>
      <vt:lpstr>'Pg10'!Print_Area</vt:lpstr>
      <vt:lpstr>'Pg11'!Print_Area</vt:lpstr>
      <vt:lpstr>'Pg12'!Print_Area</vt:lpstr>
      <vt:lpstr>'Pg13'!Print_Area</vt:lpstr>
      <vt:lpstr>'Pg14'!Print_Area</vt:lpstr>
      <vt:lpstr>'Pg15'!Print_Area</vt:lpstr>
      <vt:lpstr>'Pg16'!Print_Area</vt:lpstr>
      <vt:lpstr>'Pg17'!Print_Area</vt:lpstr>
      <vt:lpstr>'Pg18'!Print_Area</vt:lpstr>
      <vt:lpstr>'Pg2'!Print_Area</vt:lpstr>
      <vt:lpstr>'Pg3'!Print_Area</vt:lpstr>
      <vt:lpstr>'Pg4'!Print_Area</vt:lpstr>
      <vt:lpstr>'Pg5'!Print_Area</vt:lpstr>
      <vt:lpstr>'Pg6'!Print_Area</vt:lpstr>
      <vt:lpstr>'Pg7'!Print_Area</vt:lpstr>
      <vt:lpstr>'Pg8'!Print_Area</vt:lpstr>
      <vt:lpstr>'Pg9'!Print_Area</vt:lpstr>
    </vt:vector>
  </TitlesOfParts>
  <Company>Department of General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Shadix</dc:creator>
  <cp:lastModifiedBy>TempAcct</cp:lastModifiedBy>
  <dcterms:created xsi:type="dcterms:W3CDTF">2019-02-19T20:34:36Z</dcterms:created>
  <dcterms:modified xsi:type="dcterms:W3CDTF">2019-02-20T15:52:51Z</dcterms:modified>
</cp:coreProperties>
</file>