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ategory Management\SWC's\SWC's\SWC503 - Summer Road Maint Materials\3 - 4.1.22 - 3.31.25\Contract Management Folder\1) Contract Documents\"/>
    </mc:Choice>
  </mc:AlternateContent>
  <xr:revisionPtr revIDLastSave="0" documentId="13_ncr:1_{911809C1-922F-4764-9C45-546FC403AC71}" xr6:coauthVersionLast="47" xr6:coauthVersionMax="47" xr10:uidLastSave="{00000000-0000-0000-0000-000000000000}"/>
  <bookViews>
    <workbookView xWindow="20490" yWindow="-163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I39" i="1"/>
  <c r="I37" i="1"/>
  <c r="D39" i="1"/>
  <c r="D37" i="1"/>
  <c r="C47" i="1"/>
  <c r="C36" i="1"/>
  <c r="D49" i="1"/>
  <c r="E49" i="1" s="1"/>
  <c r="I49" i="1"/>
  <c r="C39" i="1"/>
  <c r="H41" i="1"/>
  <c r="C37" i="1"/>
  <c r="H39" i="1"/>
  <c r="C41" i="1"/>
  <c r="H37" i="1"/>
  <c r="D41" i="1" l="1"/>
  <c r="J49" i="1"/>
  <c r="I28" i="1" s="1"/>
  <c r="G34" i="1" s="1"/>
  <c r="H40" i="1" s="1"/>
  <c r="H38" i="1"/>
  <c r="H36" i="1"/>
  <c r="C38" i="1"/>
  <c r="D28" i="1" l="1"/>
  <c r="B34" i="1" s="1"/>
  <c r="C40" i="1" s="1"/>
  <c r="C42" i="1" s="1"/>
  <c r="C44" i="1" s="1"/>
  <c r="H42" i="1"/>
  <c r="H44" i="1" s="1"/>
  <c r="J23" i="1" l="1"/>
</calcChain>
</file>

<file path=xl/sharedStrings.xml><?xml version="1.0" encoding="utf-8"?>
<sst xmlns="http://schemas.openxmlformats.org/spreadsheetml/2006/main" count="62" uniqueCount="43">
  <si>
    <t>1st mile</t>
  </si>
  <si>
    <t>additional miles</t>
  </si>
  <si>
    <t>Additional Mile Price</t>
  </si>
  <si>
    <t># of ton(s)</t>
  </si>
  <si>
    <t>Total Haul Charge</t>
  </si>
  <si>
    <t>Price Per Ton</t>
  </si>
  <si>
    <t>Total Charge</t>
  </si>
  <si>
    <t>State of Tennessee</t>
  </si>
  <si>
    <t xml:space="preserve">Instructions: </t>
  </si>
  <si>
    <t>Plant Address:</t>
  </si>
  <si>
    <t>Agency:</t>
  </si>
  <si>
    <t>Job Site address:</t>
  </si>
  <si>
    <t>Agency Contact Number:</t>
  </si>
  <si>
    <t>Agency Contact Name:</t>
  </si>
  <si>
    <t>SWC 503 Summer Road Maintenance Service &amp; Materials</t>
  </si>
  <si>
    <t>Supplier Name:</t>
  </si>
  <si>
    <t>Supplier Contact Name:</t>
  </si>
  <si>
    <t>Supplier Contact Email:</t>
  </si>
  <si>
    <t>Agency Contact Email:</t>
  </si>
  <si>
    <t>Supplier Contact Number:</t>
  </si>
  <si>
    <t>Contract 1st mile Price</t>
  </si>
  <si>
    <t>Total Miles from Plant to Job Site (one-way)</t>
  </si>
  <si>
    <t>1st Mile</t>
  </si>
  <si>
    <t>Remainder</t>
  </si>
  <si>
    <t>Miles</t>
  </si>
  <si>
    <t>Total Miles</t>
  </si>
  <si>
    <t>Total Invoice Price</t>
  </si>
  <si>
    <t>Invoice #</t>
  </si>
  <si>
    <t>Haul Rate on Invoice</t>
  </si>
  <si>
    <t>Agency can use this spreadsheet to verify the pricing from an invoice for SWC 503.</t>
  </si>
  <si>
    <t>Agency should input values in the YELLOW boxes.</t>
  </si>
  <si>
    <t>Product #1</t>
  </si>
  <si>
    <t>Product #2</t>
  </si>
  <si>
    <t>Agency is suggested to fill in Agency and Supplier information, but not required, to save and keep track for future reference.</t>
  </si>
  <si>
    <t>Agency should use Google Maps to verify the calculated number of miles from the Job site to the plant location (one-way only) to review for possible discrepancy.</t>
  </si>
  <si>
    <t>(Tons x Price Per Ton)</t>
  </si>
  <si>
    <t>(1st Mile Rate x Tons)</t>
  </si>
  <si>
    <t xml:space="preserve">Charge for Material - </t>
  </si>
  <si>
    <t>(Addt'l Miles x Rate x Tons)</t>
  </si>
  <si>
    <t xml:space="preserve">1st Mile Haul Charge - </t>
  </si>
  <si>
    <t xml:space="preserve">Additional Miles Haul Charge - </t>
  </si>
  <si>
    <t>Haul Rate Per Ton on Invoice</t>
  </si>
  <si>
    <t>Total Haul Rate Per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</si>
</sst>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1">
    <xf numFmtId="0" fontId="0" fillId="0" borderId="0" xfId="0"/>
    <xf numFmtId="44" fontId="11" fillId="2" borderId="22" xfId="2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/>
    <xf numFmtId="0" fontId="0" fillId="0" borderId="0" xfId="0" applyProtection="1"/>
    <xf numFmtId="0" fontId="0" fillId="0" borderId="0" xfId="0" applyBorder="1" applyProtection="1"/>
    <xf numFmtId="0" fontId="2" fillId="3" borderId="0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4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5" fillId="0" borderId="0" xfId="0" applyFont="1" applyAlignment="1" applyProtection="1"/>
    <xf numFmtId="0" fontId="9" fillId="0" borderId="2" xfId="0" applyFont="1" applyBorder="1" applyProtection="1"/>
    <xf numFmtId="0" fontId="9" fillId="0" borderId="2" xfId="0" applyFont="1" applyFill="1" applyBorder="1" applyProtection="1"/>
    <xf numFmtId="0" fontId="6" fillId="0" borderId="0" xfId="0" applyFont="1" applyProtection="1"/>
    <xf numFmtId="0" fontId="0" fillId="0" borderId="0" xfId="0" applyFill="1" applyBorder="1" applyAlignment="1" applyProtection="1">
      <alignment horizontal="center"/>
    </xf>
    <xf numFmtId="0" fontId="0" fillId="0" borderId="29" xfId="0" applyBorder="1" applyProtection="1"/>
    <xf numFmtId="0" fontId="0" fillId="0" borderId="30" xfId="0" applyBorder="1" applyProtection="1"/>
    <xf numFmtId="0" fontId="9" fillId="0" borderId="29" xfId="0" applyFont="1" applyBorder="1" applyProtection="1"/>
    <xf numFmtId="44" fontId="0" fillId="0" borderId="0" xfId="0" applyNumberFormat="1" applyBorder="1" applyProtection="1"/>
    <xf numFmtId="44" fontId="0" fillId="0" borderId="30" xfId="0" applyNumberFormat="1" applyBorder="1" applyProtection="1"/>
    <xf numFmtId="44" fontId="0" fillId="0" borderId="0" xfId="0" applyNumberFormat="1" applyProtection="1"/>
    <xf numFmtId="43" fontId="0" fillId="0" borderId="0" xfId="1" applyFont="1" applyBorder="1" applyProtection="1"/>
    <xf numFmtId="43" fontId="0" fillId="0" borderId="30" xfId="1" applyFont="1" applyBorder="1" applyProtection="1"/>
    <xf numFmtId="43" fontId="0" fillId="0" borderId="0" xfId="1" applyFont="1" applyProtection="1"/>
    <xf numFmtId="0" fontId="9" fillId="0" borderId="32" xfId="0" applyFont="1" applyBorder="1" applyProtection="1"/>
    <xf numFmtId="0" fontId="11" fillId="10" borderId="23" xfId="0" applyFont="1" applyFill="1" applyBorder="1" applyAlignment="1" applyProtection="1">
      <alignment wrapText="1"/>
    </xf>
    <xf numFmtId="0" fontId="0" fillId="6" borderId="2" xfId="0" applyFill="1" applyBorder="1" applyProtection="1"/>
    <xf numFmtId="0" fontId="0" fillId="7" borderId="2" xfId="0" applyFill="1" applyBorder="1" applyProtection="1"/>
    <xf numFmtId="0" fontId="0" fillId="5" borderId="28" xfId="0" applyFill="1" applyBorder="1" applyProtection="1"/>
    <xf numFmtId="0" fontId="0" fillId="10" borderId="20" xfId="0" applyFill="1" applyBorder="1" applyProtection="1"/>
    <xf numFmtId="0" fontId="0" fillId="5" borderId="33" xfId="0" applyFill="1" applyBorder="1" applyProtection="1"/>
    <xf numFmtId="0" fontId="0" fillId="5" borderId="34" xfId="0" applyFill="1" applyBorder="1" applyProtection="1"/>
    <xf numFmtId="0" fontId="9" fillId="11" borderId="2" xfId="0" applyFont="1" applyFill="1" applyBorder="1" applyAlignment="1" applyProtection="1">
      <alignment horizontal="right"/>
    </xf>
    <xf numFmtId="0" fontId="9" fillId="2" borderId="2" xfId="0" applyFont="1" applyFill="1" applyBorder="1" applyProtection="1">
      <protection locked="0"/>
    </xf>
    <xf numFmtId="0" fontId="0" fillId="0" borderId="3" xfId="0" applyBorder="1" applyProtection="1"/>
    <xf numFmtId="0" fontId="0" fillId="0" borderId="5" xfId="0" applyBorder="1" applyProtection="1"/>
    <xf numFmtId="44" fontId="0" fillId="0" borderId="35" xfId="0" applyNumberFormat="1" applyBorder="1" applyProtection="1"/>
    <xf numFmtId="0" fontId="9" fillId="0" borderId="6" xfId="0" applyFont="1" applyBorder="1" applyProtection="1"/>
    <xf numFmtId="44" fontId="0" fillId="8" borderId="8" xfId="0" applyNumberFormat="1" applyFill="1" applyBorder="1" applyProtection="1"/>
    <xf numFmtId="0" fontId="9" fillId="0" borderId="29" xfId="0" applyFont="1" applyBorder="1" applyAlignment="1" applyProtection="1">
      <alignment horizontal="center" wrapText="1"/>
    </xf>
    <xf numFmtId="0" fontId="9" fillId="0" borderId="29" xfId="0" applyFont="1" applyBorder="1" applyAlignment="1" applyProtection="1">
      <alignment horizontal="center"/>
    </xf>
    <xf numFmtId="0" fontId="9" fillId="0" borderId="31" xfId="0" applyFont="1" applyBorder="1" applyAlignment="1" applyProtection="1">
      <alignment horizontal="center" wrapText="1"/>
    </xf>
    <xf numFmtId="0" fontId="9" fillId="0" borderId="29" xfId="0" applyFont="1" applyBorder="1" applyAlignment="1" applyProtection="1"/>
    <xf numFmtId="0" fontId="9" fillId="0" borderId="29" xfId="0" applyFont="1" applyBorder="1" applyAlignment="1" applyProtection="1">
      <alignment wrapText="1"/>
    </xf>
    <xf numFmtId="44" fontId="0" fillId="0" borderId="30" xfId="0" applyNumberFormat="1" applyBorder="1" applyAlignment="1" applyProtection="1">
      <alignment horizontal="center"/>
    </xf>
    <xf numFmtId="44" fontId="11" fillId="11" borderId="22" xfId="2" applyFont="1" applyFill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/>
    </xf>
    <xf numFmtId="0" fontId="11" fillId="0" borderId="25" xfId="0" applyFont="1" applyBorder="1" applyAlignment="1" applyProtection="1">
      <alignment horizontal="center"/>
    </xf>
    <xf numFmtId="0" fontId="11" fillId="0" borderId="26" xfId="0" applyFont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left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 wrapText="1"/>
    </xf>
    <xf numFmtId="0" fontId="5" fillId="0" borderId="1" xfId="0" applyFont="1" applyBorder="1" applyAlignment="1" applyProtection="1">
      <alignment horizontal="left" wrapText="1"/>
    </xf>
    <xf numFmtId="0" fontId="5" fillId="0" borderId="15" xfId="0" applyFont="1" applyBorder="1" applyAlignment="1" applyProtection="1">
      <alignment horizontal="left" wrapText="1"/>
    </xf>
    <xf numFmtId="0" fontId="5" fillId="0" borderId="2" xfId="0" applyFont="1" applyBorder="1" applyAlignment="1" applyProtection="1">
      <alignment horizontal="left"/>
      <protection locked="0"/>
    </xf>
    <xf numFmtId="0" fontId="9" fillId="0" borderId="16" xfId="0" applyFont="1" applyBorder="1" applyAlignment="1" applyProtection="1">
      <alignment horizontal="left" vertical="top"/>
    </xf>
    <xf numFmtId="0" fontId="9" fillId="0" borderId="17" xfId="0" applyFont="1" applyBorder="1" applyAlignment="1" applyProtection="1">
      <alignment horizontal="left" vertical="top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left" vertical="top"/>
    </xf>
    <xf numFmtId="0" fontId="9" fillId="0" borderId="17" xfId="0" applyFont="1" applyFill="1" applyBorder="1" applyAlignment="1" applyProtection="1">
      <alignment horizontal="left" vertical="top"/>
    </xf>
    <xf numFmtId="0" fontId="9" fillId="0" borderId="27" xfId="0" applyFont="1" applyBorder="1" applyAlignment="1" applyProtection="1">
      <alignment horizontal="left"/>
    </xf>
    <xf numFmtId="0" fontId="9" fillId="0" borderId="24" xfId="0" applyFont="1" applyBorder="1" applyAlignment="1" applyProtection="1">
      <alignment horizontal="left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28" xfId="0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right"/>
    </xf>
    <xf numFmtId="0" fontId="0" fillId="4" borderId="28" xfId="0" applyFill="1" applyBorder="1" applyAlignment="1" applyProtection="1">
      <alignment horizontal="right"/>
    </xf>
    <xf numFmtId="44" fontId="0" fillId="2" borderId="2" xfId="2" applyFont="1" applyFill="1" applyBorder="1" applyAlignment="1" applyProtection="1">
      <alignment horizontal="left"/>
      <protection locked="0"/>
    </xf>
    <xf numFmtId="44" fontId="0" fillId="2" borderId="28" xfId="2" applyFont="1" applyFill="1" applyBorder="1" applyAlignment="1" applyProtection="1">
      <alignment horizontal="left"/>
      <protection locked="0"/>
    </xf>
    <xf numFmtId="44" fontId="0" fillId="9" borderId="19" xfId="0" applyNumberFormat="1" applyFill="1" applyBorder="1" applyAlignment="1" applyProtection="1">
      <alignment horizontal="center" vertical="center"/>
    </xf>
    <xf numFmtId="44" fontId="0" fillId="9" borderId="21" xfId="0" applyNumberForma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left"/>
    </xf>
    <xf numFmtId="0" fontId="11" fillId="9" borderId="18" xfId="0" applyFont="1" applyFill="1" applyBorder="1" applyAlignment="1" applyProtection="1">
      <alignment horizontal="center" vertical="center" wrapText="1"/>
    </xf>
    <xf numFmtId="0" fontId="11" fillId="9" borderId="20" xfId="0" applyFont="1" applyFill="1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/>
    </xf>
    <xf numFmtId="44" fontId="0" fillId="0" borderId="29" xfId="0" applyNumberFormat="1" applyBorder="1" applyAlignment="1" applyProtection="1">
      <alignment horizontal="center"/>
    </xf>
    <xf numFmtId="44" fontId="0" fillId="0" borderId="30" xfId="0" applyNumberFormat="1" applyBorder="1" applyAlignment="1" applyProtection="1">
      <alignment horizontal="center"/>
    </xf>
    <xf numFmtId="44" fontId="0" fillId="0" borderId="29" xfId="2" applyFont="1" applyBorder="1" applyAlignment="1" applyProtection="1">
      <alignment horizontal="center"/>
    </xf>
    <xf numFmtId="44" fontId="0" fillId="0" borderId="30" xfId="2" applyFont="1" applyBorder="1" applyAlignment="1" applyProtection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171451</xdr:colOff>
      <xdr:row>1</xdr:row>
      <xdr:rowOff>76200</xdr:rowOff>
    </xdr:from>
    <xdr:ext cx="0" cy="624459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6" y="247650"/>
          <a:ext cx="0" cy="624459"/>
        </a:xfrm>
        <a:prstGeom prst="rect">
          <a:avLst/>
        </a:prstGeom>
      </xdr:spPr>
    </xdr:pic>
    <xdr:clientData/>
  </xdr:oneCellAnchor>
  <xdr:twoCellAnchor editAs="oneCell">
    <xdr:from>
      <xdr:col>11</xdr:col>
      <xdr:colOff>9525</xdr:colOff>
      <xdr:row>1</xdr:row>
      <xdr:rowOff>171449</xdr:rowOff>
    </xdr:from>
    <xdr:to>
      <xdr:col>11</xdr:col>
      <xdr:colOff>542926</xdr:colOff>
      <xdr:row>2</xdr:row>
      <xdr:rowOff>276225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371474"/>
          <a:ext cx="533401" cy="571501"/>
        </a:xfrm>
        <a:prstGeom prst="rect">
          <a:avLst/>
        </a:prstGeom>
      </xdr:spPr>
    </xdr:pic>
    <xdr:clientData/>
  </xdr:twoCellAnchor>
  <xdr:oneCellAnchor>
    <xdr:from>
      <xdr:col>1</xdr:col>
      <xdr:colOff>171451</xdr:colOff>
      <xdr:row>1</xdr:row>
      <xdr:rowOff>76200</xdr:rowOff>
    </xdr:from>
    <xdr:ext cx="0" cy="624459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6" y="247650"/>
          <a:ext cx="0" cy="62445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"/>
  <sheetViews>
    <sheetView showGridLines="0" tabSelected="1" workbookViewId="0">
      <selection activeCell="C47" sqref="C47"/>
    </sheetView>
  </sheetViews>
  <sheetFormatPr defaultRowHeight="15" x14ac:dyDescent="0.25"/>
  <cols>
    <col min="1" max="1" width="3.7109375" style="3" customWidth="1"/>
    <col min="2" max="2" width="27.42578125" style="3" customWidth="1"/>
    <col min="3" max="3" width="15.42578125" style="3" bestFit="1" customWidth="1"/>
    <col min="4" max="5" width="10.7109375" style="3" bestFit="1" customWidth="1"/>
    <col min="6" max="6" width="9.140625" style="3"/>
    <col min="7" max="7" width="27.28515625" style="3" bestFit="1" customWidth="1"/>
    <col min="8" max="8" width="17.5703125" style="3" bestFit="1" customWidth="1"/>
    <col min="9" max="10" width="10.7109375" style="3" bestFit="1" customWidth="1"/>
    <col min="11" max="12" width="9.140625" style="3"/>
    <col min="13" max="13" width="18.140625" style="3" customWidth="1"/>
    <col min="14" max="14" width="10.5703125" style="3" bestFit="1" customWidth="1"/>
    <col min="15" max="15" width="8.140625" style="3" bestFit="1" customWidth="1"/>
    <col min="16" max="16" width="10.85546875" style="3" bestFit="1" customWidth="1"/>
    <col min="17" max="17" width="10.7109375" style="3" bestFit="1" customWidth="1"/>
    <col min="18" max="16384" width="9.140625" style="3"/>
  </cols>
  <sheetData>
    <row r="1" spans="1:13" ht="15.75" thickBot="1" x14ac:dyDescent="0.3"/>
    <row r="2" spans="1:13" ht="36.75" customHeight="1" x14ac:dyDescent="0.25">
      <c r="A2" s="4"/>
      <c r="B2" s="52" t="s">
        <v>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ht="36.75" customHeight="1" thickBot="1" x14ac:dyDescent="0.3">
      <c r="A3" s="4"/>
      <c r="B3" s="49" t="s">
        <v>14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ht="15.75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25">
      <c r="A5" s="4"/>
    </row>
    <row r="6" spans="1:13" x14ac:dyDescent="0.25">
      <c r="A6" s="4"/>
      <c r="B6" s="6" t="s">
        <v>8</v>
      </c>
      <c r="C6" s="55" t="s">
        <v>29</v>
      </c>
      <c r="D6" s="56"/>
      <c r="E6" s="56"/>
      <c r="F6" s="56"/>
      <c r="G6" s="56"/>
      <c r="H6" s="56"/>
      <c r="I6" s="56"/>
      <c r="J6" s="56"/>
      <c r="K6" s="56"/>
      <c r="L6" s="56"/>
      <c r="M6" s="57"/>
    </row>
    <row r="7" spans="1:13" ht="37.5" customHeight="1" x14ac:dyDescent="0.25">
      <c r="A7" s="4"/>
      <c r="C7" s="58" t="s">
        <v>33</v>
      </c>
      <c r="D7" s="59"/>
      <c r="E7" s="59"/>
      <c r="F7" s="59"/>
      <c r="G7" s="59"/>
      <c r="H7" s="59"/>
      <c r="I7" s="59"/>
      <c r="J7" s="59"/>
      <c r="K7" s="59"/>
      <c r="L7" s="59"/>
      <c r="M7" s="60"/>
    </row>
    <row r="8" spans="1:13" x14ac:dyDescent="0.25">
      <c r="A8" s="4"/>
      <c r="C8" s="61" t="s">
        <v>30</v>
      </c>
      <c r="D8" s="62"/>
      <c r="E8" s="62"/>
      <c r="F8" s="62"/>
      <c r="G8" s="62"/>
      <c r="H8" s="62"/>
      <c r="I8" s="62"/>
      <c r="J8" s="62"/>
      <c r="K8" s="62"/>
      <c r="L8" s="62"/>
      <c r="M8" s="63"/>
    </row>
    <row r="9" spans="1:13" s="9" customFormat="1" ht="30.75" customHeight="1" x14ac:dyDescent="0.25">
      <c r="A9" s="7"/>
      <c r="B9" s="8"/>
      <c r="C9" s="64" t="s">
        <v>34</v>
      </c>
      <c r="D9" s="65"/>
      <c r="E9" s="65"/>
      <c r="F9" s="65"/>
      <c r="G9" s="65"/>
      <c r="H9" s="65"/>
      <c r="I9" s="65"/>
      <c r="J9" s="65"/>
      <c r="K9" s="65"/>
      <c r="L9" s="65"/>
      <c r="M9" s="66"/>
    </row>
    <row r="10" spans="1:13" x14ac:dyDescent="0.25">
      <c r="A10" s="4"/>
      <c r="B10" s="10"/>
      <c r="C10" s="10"/>
      <c r="D10" s="10"/>
      <c r="E10" s="10"/>
      <c r="F10" s="10"/>
      <c r="G10" s="10"/>
    </row>
    <row r="11" spans="1:13" x14ac:dyDescent="0.25">
      <c r="A11" s="4"/>
      <c r="B11" s="11" t="s">
        <v>10</v>
      </c>
      <c r="C11" s="67"/>
      <c r="D11" s="67"/>
      <c r="E11" s="67"/>
      <c r="F11" s="67"/>
      <c r="G11" s="67"/>
      <c r="H11" s="32" t="s">
        <v>27</v>
      </c>
      <c r="I11" s="33"/>
    </row>
    <row r="12" spans="1:13" x14ac:dyDescent="0.25">
      <c r="A12" s="4"/>
      <c r="B12" s="68" t="s">
        <v>11</v>
      </c>
      <c r="C12" s="67"/>
      <c r="D12" s="67"/>
      <c r="E12" s="67"/>
      <c r="F12" s="67"/>
      <c r="G12" s="67"/>
    </row>
    <row r="13" spans="1:13" x14ac:dyDescent="0.25">
      <c r="A13" s="4"/>
      <c r="B13" s="69"/>
      <c r="C13" s="67"/>
      <c r="D13" s="67"/>
      <c r="E13" s="67"/>
      <c r="F13" s="67"/>
      <c r="G13" s="67"/>
    </row>
    <row r="14" spans="1:13" x14ac:dyDescent="0.25">
      <c r="A14" s="4"/>
      <c r="B14" s="11" t="s">
        <v>13</v>
      </c>
      <c r="C14" s="67"/>
      <c r="D14" s="67"/>
      <c r="E14" s="67"/>
      <c r="F14" s="67"/>
      <c r="G14" s="67"/>
    </row>
    <row r="15" spans="1:13" x14ac:dyDescent="0.25">
      <c r="A15" s="4"/>
      <c r="B15" s="12" t="s">
        <v>12</v>
      </c>
      <c r="C15" s="67"/>
      <c r="D15" s="67"/>
      <c r="E15" s="67"/>
      <c r="F15" s="67"/>
      <c r="G15" s="67"/>
    </row>
    <row r="16" spans="1:13" x14ac:dyDescent="0.25">
      <c r="A16" s="4"/>
      <c r="B16" s="12" t="s">
        <v>18</v>
      </c>
      <c r="C16" s="67"/>
      <c r="D16" s="67"/>
      <c r="E16" s="67"/>
      <c r="F16" s="67"/>
      <c r="G16" s="67"/>
    </row>
    <row r="17" spans="1:15" x14ac:dyDescent="0.25">
      <c r="A17" s="4"/>
      <c r="C17" s="13"/>
    </row>
    <row r="18" spans="1:15" x14ac:dyDescent="0.25">
      <c r="A18" s="4"/>
    </row>
    <row r="19" spans="1:15" x14ac:dyDescent="0.25">
      <c r="A19" s="4"/>
      <c r="B19" s="12" t="s">
        <v>15</v>
      </c>
      <c r="C19" s="70"/>
      <c r="D19" s="70"/>
      <c r="E19" s="70"/>
      <c r="F19" s="70"/>
      <c r="G19" s="70"/>
    </row>
    <row r="20" spans="1:15" x14ac:dyDescent="0.25">
      <c r="A20" s="4"/>
      <c r="B20" s="71" t="s">
        <v>9</v>
      </c>
      <c r="C20" s="70"/>
      <c r="D20" s="70"/>
      <c r="E20" s="70"/>
      <c r="F20" s="70"/>
      <c r="G20" s="70"/>
    </row>
    <row r="21" spans="1:15" x14ac:dyDescent="0.25">
      <c r="A21" s="4"/>
      <c r="B21" s="72"/>
      <c r="C21" s="70"/>
      <c r="D21" s="70"/>
      <c r="E21" s="70"/>
      <c r="F21" s="70"/>
      <c r="G21" s="70"/>
    </row>
    <row r="22" spans="1:15" ht="15.75" thickBot="1" x14ac:dyDescent="0.3">
      <c r="A22" s="4"/>
      <c r="B22" s="12" t="s">
        <v>16</v>
      </c>
      <c r="C22" s="70"/>
      <c r="D22" s="70"/>
      <c r="E22" s="70"/>
      <c r="F22" s="70"/>
      <c r="G22" s="70"/>
    </row>
    <row r="23" spans="1:15" x14ac:dyDescent="0.25">
      <c r="A23" s="4"/>
      <c r="B23" s="12" t="s">
        <v>19</v>
      </c>
      <c r="C23" s="70"/>
      <c r="D23" s="70"/>
      <c r="E23" s="70"/>
      <c r="F23" s="70"/>
      <c r="G23" s="70"/>
      <c r="I23" s="84" t="s">
        <v>26</v>
      </c>
      <c r="J23" s="81">
        <f ca="1">C44+H44</f>
        <v>0</v>
      </c>
    </row>
    <row r="24" spans="1:15" ht="15.75" thickBot="1" x14ac:dyDescent="0.3">
      <c r="A24" s="4"/>
      <c r="B24" s="12" t="s">
        <v>17</v>
      </c>
      <c r="C24" s="70"/>
      <c r="D24" s="70"/>
      <c r="E24" s="70"/>
      <c r="F24" s="70"/>
      <c r="G24" s="70"/>
      <c r="I24" s="85"/>
      <c r="J24" s="82"/>
    </row>
    <row r="25" spans="1:15" ht="15.75" thickBot="1" x14ac:dyDescent="0.3">
      <c r="A25" s="4"/>
      <c r="B25" s="4"/>
      <c r="C25" s="4"/>
      <c r="D25" s="4"/>
      <c r="E25" s="4"/>
      <c r="F25" s="4"/>
    </row>
    <row r="26" spans="1:15" x14ac:dyDescent="0.25">
      <c r="B26" s="46" t="s">
        <v>31</v>
      </c>
      <c r="C26" s="47"/>
      <c r="D26" s="47"/>
      <c r="E26" s="48"/>
      <c r="F26" s="14"/>
      <c r="G26" s="46" t="s">
        <v>32</v>
      </c>
      <c r="H26" s="47"/>
      <c r="I26" s="47"/>
      <c r="J26" s="48"/>
      <c r="K26" s="14"/>
    </row>
    <row r="27" spans="1:15" x14ac:dyDescent="0.25">
      <c r="B27" s="73" t="s">
        <v>3</v>
      </c>
      <c r="C27" s="74"/>
      <c r="D27" s="75"/>
      <c r="E27" s="76"/>
      <c r="F27" s="14"/>
      <c r="G27" s="73" t="s">
        <v>3</v>
      </c>
      <c r="H27" s="83"/>
      <c r="I27" s="75"/>
      <c r="J27" s="76"/>
      <c r="K27" s="14"/>
    </row>
    <row r="28" spans="1:15" x14ac:dyDescent="0.25">
      <c r="B28" s="73" t="s">
        <v>21</v>
      </c>
      <c r="C28" s="74"/>
      <c r="D28" s="77">
        <f>E49</f>
        <v>1</v>
      </c>
      <c r="E28" s="78"/>
      <c r="F28" s="14"/>
      <c r="G28" s="73" t="s">
        <v>21</v>
      </c>
      <c r="H28" s="83"/>
      <c r="I28" s="77">
        <f>J49</f>
        <v>1</v>
      </c>
      <c r="J28" s="78"/>
      <c r="K28" s="14"/>
    </row>
    <row r="29" spans="1:15" x14ac:dyDescent="0.25">
      <c r="B29" s="73" t="s">
        <v>20</v>
      </c>
      <c r="C29" s="74"/>
      <c r="D29" s="79">
        <v>0</v>
      </c>
      <c r="E29" s="80"/>
      <c r="F29" s="14"/>
      <c r="G29" s="73" t="s">
        <v>20</v>
      </c>
      <c r="H29" s="83"/>
      <c r="I29" s="79">
        <v>0</v>
      </c>
      <c r="J29" s="80"/>
      <c r="K29" s="14"/>
      <c r="M29" s="2"/>
      <c r="N29" s="2"/>
      <c r="O29" s="2"/>
    </row>
    <row r="30" spans="1:15" x14ac:dyDescent="0.25">
      <c r="B30" s="73" t="s">
        <v>2</v>
      </c>
      <c r="C30" s="74"/>
      <c r="D30" s="79">
        <v>0</v>
      </c>
      <c r="E30" s="80"/>
      <c r="F30" s="14"/>
      <c r="G30" s="73" t="s">
        <v>2</v>
      </c>
      <c r="H30" s="83"/>
      <c r="I30" s="79">
        <v>0</v>
      </c>
      <c r="J30" s="80"/>
      <c r="K30" s="14"/>
    </row>
    <row r="31" spans="1:15" x14ac:dyDescent="0.25">
      <c r="B31" s="73" t="s">
        <v>5</v>
      </c>
      <c r="C31" s="74"/>
      <c r="D31" s="79">
        <v>0</v>
      </c>
      <c r="E31" s="80"/>
      <c r="F31" s="14"/>
      <c r="G31" s="73" t="s">
        <v>5</v>
      </c>
      <c r="H31" s="83"/>
      <c r="I31" s="79">
        <v>0</v>
      </c>
      <c r="J31" s="80"/>
      <c r="K31" s="14"/>
    </row>
    <row r="32" spans="1:15" ht="15.75" thickBot="1" x14ac:dyDescent="0.3">
      <c r="B32" s="15"/>
      <c r="C32" s="4"/>
      <c r="D32" s="4"/>
      <c r="E32" s="16"/>
      <c r="G32" s="15"/>
      <c r="H32" s="4"/>
      <c r="I32" s="4"/>
      <c r="J32" s="16"/>
    </row>
    <row r="33" spans="2:10" x14ac:dyDescent="0.25">
      <c r="B33" s="34">
        <v>1</v>
      </c>
      <c r="C33" s="35" t="s">
        <v>0</v>
      </c>
      <c r="D33" s="4"/>
      <c r="E33" s="16"/>
      <c r="G33" s="34">
        <v>1</v>
      </c>
      <c r="H33" s="35" t="s">
        <v>0</v>
      </c>
      <c r="I33" s="4"/>
      <c r="J33" s="16"/>
    </row>
    <row r="34" spans="2:10" ht="20.100000000000001" customHeight="1" x14ac:dyDescent="0.25">
      <c r="B34" s="15">
        <f>D28-1</f>
        <v>0</v>
      </c>
      <c r="C34" s="16" t="s">
        <v>1</v>
      </c>
      <c r="D34" s="4"/>
      <c r="E34" s="16"/>
      <c r="G34" s="15">
        <f>I28-1</f>
        <v>0</v>
      </c>
      <c r="H34" s="16" t="s">
        <v>1</v>
      </c>
      <c r="I34" s="4"/>
      <c r="J34" s="16"/>
    </row>
    <row r="35" spans="2:10" ht="20.100000000000001" customHeight="1" x14ac:dyDescent="0.25">
      <c r="B35" s="15"/>
      <c r="C35" s="16"/>
      <c r="D35" s="4"/>
      <c r="E35" s="16"/>
      <c r="G35" s="15"/>
      <c r="H35" s="16"/>
      <c r="I35" s="4"/>
      <c r="J35" s="16"/>
    </row>
    <row r="36" spans="2:10" ht="20.100000000000001" customHeight="1" x14ac:dyDescent="0.25">
      <c r="B36" s="42" t="s">
        <v>37</v>
      </c>
      <c r="C36" s="19">
        <f>D31*D27</f>
        <v>0</v>
      </c>
      <c r="D36" s="4"/>
      <c r="E36" s="16"/>
      <c r="G36" s="42" t="s">
        <v>37</v>
      </c>
      <c r="H36" s="19">
        <f>I31*I27</f>
        <v>0</v>
      </c>
      <c r="I36" s="4"/>
      <c r="J36" s="16"/>
    </row>
    <row r="37" spans="2:10" ht="20.100000000000001" customHeight="1" x14ac:dyDescent="0.25">
      <c r="B37" s="40" t="s">
        <v>35</v>
      </c>
      <c r="C37" s="44" t="str">
        <f ca="1">_xlfn.FORMULATEXT(C36)</f>
        <v>=D31*D27</v>
      </c>
      <c r="D37" s="87">
        <f>D31</f>
        <v>0</v>
      </c>
      <c r="E37" s="86"/>
      <c r="G37" s="40" t="s">
        <v>35</v>
      </c>
      <c r="H37" s="44" t="str">
        <f ca="1">_xlfn.FORMULATEXT(H36)</f>
        <v>=I31*I27</v>
      </c>
      <c r="I37" s="87">
        <f>I31</f>
        <v>0</v>
      </c>
      <c r="J37" s="86"/>
    </row>
    <row r="38" spans="2:10" ht="20.100000000000001" customHeight="1" x14ac:dyDescent="0.25">
      <c r="B38" s="43" t="s">
        <v>39</v>
      </c>
      <c r="C38" s="19">
        <f>D29*B33*D27</f>
        <v>0</v>
      </c>
      <c r="D38" s="18"/>
      <c r="E38" s="19"/>
      <c r="F38" s="20"/>
      <c r="G38" s="43" t="s">
        <v>39</v>
      </c>
      <c r="H38" s="19">
        <f>I29*G33*I27</f>
        <v>0</v>
      </c>
      <c r="I38" s="18"/>
      <c r="J38" s="19"/>
    </row>
    <row r="39" spans="2:10" ht="20.100000000000001" customHeight="1" x14ac:dyDescent="0.25">
      <c r="B39" s="39" t="s">
        <v>36</v>
      </c>
      <c r="C39" s="44" t="str">
        <f ca="1">_xlfn.FORMULATEXT(C38)</f>
        <v>=D29*B33*D27</v>
      </c>
      <c r="D39" s="87">
        <f>D29</f>
        <v>0</v>
      </c>
      <c r="E39" s="88"/>
      <c r="F39" s="20"/>
      <c r="G39" s="39" t="s">
        <v>36</v>
      </c>
      <c r="H39" s="44" t="str">
        <f ca="1">_xlfn.FORMULATEXT(H38)</f>
        <v>=I29*G33*I27</v>
      </c>
      <c r="I39" s="87">
        <f>I29</f>
        <v>0</v>
      </c>
      <c r="J39" s="88"/>
    </row>
    <row r="40" spans="2:10" ht="20.100000000000001" customHeight="1" x14ac:dyDescent="0.25">
      <c r="B40" s="43" t="s">
        <v>40</v>
      </c>
      <c r="C40" s="22">
        <f>B34*D30*D27</f>
        <v>0</v>
      </c>
      <c r="D40" s="21"/>
      <c r="E40" s="22"/>
      <c r="F40" s="23"/>
      <c r="G40" s="43" t="s">
        <v>40</v>
      </c>
      <c r="H40" s="22">
        <f>G34*I30*I27</f>
        <v>0</v>
      </c>
      <c r="I40" s="21"/>
      <c r="J40" s="22"/>
    </row>
    <row r="41" spans="2:10" ht="20.100000000000001" customHeight="1" x14ac:dyDescent="0.25">
      <c r="B41" s="41" t="s">
        <v>38</v>
      </c>
      <c r="C41" s="44" t="str">
        <f ca="1">_xlfn.FORMULATEXT(C40)</f>
        <v>=B34*D30*D27</v>
      </c>
      <c r="D41" s="89">
        <f>D30*D49</f>
        <v>0</v>
      </c>
      <c r="E41" s="90"/>
      <c r="F41" s="23"/>
      <c r="G41" s="41" t="s">
        <v>38</v>
      </c>
      <c r="H41" s="44" t="str">
        <f ca="1">_xlfn.FORMULATEXT(H40)</f>
        <v>=G34*I30*I27</v>
      </c>
      <c r="I41" s="89">
        <f>I30*I49</f>
        <v>0</v>
      </c>
      <c r="J41" s="90"/>
    </row>
    <row r="42" spans="2:10" ht="20.100000000000001" customHeight="1" thickBot="1" x14ac:dyDescent="0.3">
      <c r="B42" s="24" t="s">
        <v>4</v>
      </c>
      <c r="C42" s="36">
        <f ca="1">SUM(C38:C40)</f>
        <v>0</v>
      </c>
      <c r="D42" s="4"/>
      <c r="E42" s="16"/>
      <c r="G42" s="24" t="s">
        <v>4</v>
      </c>
      <c r="H42" s="36">
        <f ca="1">SUM(H38:H40)</f>
        <v>0</v>
      </c>
      <c r="I42" s="4"/>
      <c r="J42" s="16"/>
    </row>
    <row r="43" spans="2:10" ht="15.75" thickTop="1" x14ac:dyDescent="0.25">
      <c r="B43" s="17"/>
      <c r="C43" s="16"/>
      <c r="D43" s="4"/>
      <c r="E43" s="16"/>
      <c r="G43" s="17"/>
      <c r="H43" s="16"/>
      <c r="I43" s="4"/>
      <c r="J43" s="16"/>
    </row>
    <row r="44" spans="2:10" ht="15.75" thickBot="1" x14ac:dyDescent="0.3">
      <c r="B44" s="37" t="s">
        <v>6</v>
      </c>
      <c r="C44" s="38">
        <f ca="1">C42+C36</f>
        <v>0</v>
      </c>
      <c r="D44" s="4"/>
      <c r="E44" s="16"/>
      <c r="G44" s="37" t="s">
        <v>6</v>
      </c>
      <c r="H44" s="38">
        <f ca="1">H42+H36</f>
        <v>0</v>
      </c>
      <c r="I44" s="4"/>
      <c r="J44" s="16"/>
    </row>
    <row r="45" spans="2:10" ht="15.75" thickBot="1" x14ac:dyDescent="0.3">
      <c r="B45" s="15"/>
      <c r="C45" s="18"/>
      <c r="D45" s="4"/>
      <c r="E45" s="16"/>
      <c r="G45" s="15"/>
      <c r="H45" s="4"/>
      <c r="I45" s="4"/>
      <c r="J45" s="16"/>
    </row>
    <row r="46" spans="2:10" ht="15.75" thickBot="1" x14ac:dyDescent="0.3">
      <c r="B46" s="25" t="s">
        <v>41</v>
      </c>
      <c r="C46" s="1">
        <v>0</v>
      </c>
      <c r="D46" s="4"/>
      <c r="E46" s="16"/>
      <c r="G46" s="25" t="s">
        <v>28</v>
      </c>
      <c r="H46" s="1">
        <v>0</v>
      </c>
      <c r="I46" s="4"/>
      <c r="J46" s="16"/>
    </row>
    <row r="47" spans="2:10" ht="15.75" thickBot="1" x14ac:dyDescent="0.3">
      <c r="B47" s="25" t="s">
        <v>42</v>
      </c>
      <c r="C47" s="45">
        <f>C46+D31</f>
        <v>0</v>
      </c>
      <c r="D47" s="4"/>
      <c r="E47" s="16"/>
      <c r="G47" s="15"/>
      <c r="H47" s="4"/>
      <c r="I47" s="4"/>
      <c r="J47" s="16"/>
    </row>
    <row r="48" spans="2:10" x14ac:dyDescent="0.25">
      <c r="B48" s="15"/>
      <c r="C48" s="26" t="s">
        <v>22</v>
      </c>
      <c r="D48" s="27" t="s">
        <v>23</v>
      </c>
      <c r="E48" s="28" t="s">
        <v>25</v>
      </c>
      <c r="G48" s="15"/>
      <c r="H48" s="26" t="s">
        <v>22</v>
      </c>
      <c r="I48" s="27" t="s">
        <v>23</v>
      </c>
      <c r="J48" s="28" t="s">
        <v>25</v>
      </c>
    </row>
    <row r="49" spans="2:10" ht="15.75" thickBot="1" x14ac:dyDescent="0.3">
      <c r="B49" s="29" t="s">
        <v>24</v>
      </c>
      <c r="C49" s="30">
        <v>1</v>
      </c>
      <c r="D49" s="30">
        <f>IFERROR((C46-D29)/D30,0)</f>
        <v>0</v>
      </c>
      <c r="E49" s="31">
        <f>D49+1</f>
        <v>1</v>
      </c>
      <c r="G49" s="29" t="s">
        <v>24</v>
      </c>
      <c r="H49" s="30">
        <v>1</v>
      </c>
      <c r="I49" s="30">
        <f>IFERROR((H46-I29)/I30,0)</f>
        <v>0</v>
      </c>
      <c r="J49" s="31">
        <f>I49+1</f>
        <v>1</v>
      </c>
    </row>
  </sheetData>
  <sheetProtection algorithmName="SHA-512" hashValue="gDjmLkYQ8h875ARDpUL3OpwGLIG+qrHqN3/wdZXF8BLVjzcMr/uiaohd5z9G8lXekNDvFLG/BOy3u8ws8DvUMQ==" saltValue="+bpSqHSgtXB+5fymfgywew==" spinCount="100000" sheet="1" objects="1" scenarios="1" selectLockedCells="1"/>
  <mergeCells count="50">
    <mergeCell ref="D37:E37"/>
    <mergeCell ref="D39:E39"/>
    <mergeCell ref="D41:E41"/>
    <mergeCell ref="I37:J37"/>
    <mergeCell ref="I39:J39"/>
    <mergeCell ref="I41:J41"/>
    <mergeCell ref="J23:J24"/>
    <mergeCell ref="G30:H30"/>
    <mergeCell ref="I30:J30"/>
    <mergeCell ref="G31:H31"/>
    <mergeCell ref="I31:J31"/>
    <mergeCell ref="I23:I24"/>
    <mergeCell ref="G27:H27"/>
    <mergeCell ref="I27:J27"/>
    <mergeCell ref="G28:H28"/>
    <mergeCell ref="I28:J28"/>
    <mergeCell ref="G29:H29"/>
    <mergeCell ref="I29:J29"/>
    <mergeCell ref="D27:E27"/>
    <mergeCell ref="D28:E28"/>
    <mergeCell ref="D29:E29"/>
    <mergeCell ref="D30:E30"/>
    <mergeCell ref="D31:E31"/>
    <mergeCell ref="B27:C27"/>
    <mergeCell ref="B28:C28"/>
    <mergeCell ref="B29:C29"/>
    <mergeCell ref="B30:C30"/>
    <mergeCell ref="B31:C31"/>
    <mergeCell ref="C15:G15"/>
    <mergeCell ref="C22:G22"/>
    <mergeCell ref="C24:G24"/>
    <mergeCell ref="C23:G23"/>
    <mergeCell ref="B20:B21"/>
    <mergeCell ref="C21:G21"/>
    <mergeCell ref="B26:E26"/>
    <mergeCell ref="G26:J26"/>
    <mergeCell ref="B3:M3"/>
    <mergeCell ref="B2:M2"/>
    <mergeCell ref="C6:M6"/>
    <mergeCell ref="C7:M7"/>
    <mergeCell ref="C8:M8"/>
    <mergeCell ref="C9:M9"/>
    <mergeCell ref="C11:G11"/>
    <mergeCell ref="C12:G12"/>
    <mergeCell ref="C13:G13"/>
    <mergeCell ref="C14:G14"/>
    <mergeCell ref="C16:G16"/>
    <mergeCell ref="B12:B13"/>
    <mergeCell ref="C19:G19"/>
    <mergeCell ref="C20:G20"/>
  </mergeCells>
  <pageMargins left="0.7" right="0.7" top="0.75" bottom="0.75" header="0.3" footer="0.3"/>
  <pageSetup orientation="portrait" verticalDpi="0" r:id="rId1"/>
  <ignoredErrors>
    <ignoredError sqref="I2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Silby</dc:creator>
  <cp:lastModifiedBy>Andrew Martin</cp:lastModifiedBy>
  <dcterms:created xsi:type="dcterms:W3CDTF">2014-08-14T17:19:35Z</dcterms:created>
  <dcterms:modified xsi:type="dcterms:W3CDTF">2024-04-25T15:05:18Z</dcterms:modified>
</cp:coreProperties>
</file>