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nnessee-my.sharepoint.com/personal/bi01aqy_tn_gov/Documents/Program Coordinator Files/Contracts/32901-31328-23 Clinical Services RFP/"/>
    </mc:Choice>
  </mc:AlternateContent>
  <xr:revisionPtr revIDLastSave="101" documentId="13_ncr:1_{4B630C52-B2CE-4691-B2BA-F2C9DC1210F4}" xr6:coauthVersionLast="47" xr6:coauthVersionMax="47" xr10:uidLastSave="{2AEFA703-80C3-40B8-9A06-AE5C8E2EAB6C}"/>
  <bookViews>
    <workbookView xWindow="20370" yWindow="-2415" windowWidth="20730" windowHeight="11160" tabRatio="601" xr2:uid="{00000000-000D-0000-FFFF-FFFF00000000}"/>
  </bookViews>
  <sheets>
    <sheet name="CLARIFICATIONS" sheetId="5" r:id="rId1"/>
    <sheet name="HEALTHCARE SERVICES" sheetId="3" r:id="rId2"/>
    <sheet name="BEHAVIORAL HEALTHCARE SERVICES" sheetId="4" r:id="rId3"/>
  </sheets>
  <definedNames>
    <definedName name="_xlnm.Print_Area" localSheetId="1">'HEALTHCARE SERVICES'!$A$1:$D$253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7" i="4" l="1"/>
  <c r="C157" i="4"/>
  <c r="D150" i="4"/>
  <c r="C150" i="4"/>
  <c r="D164" i="4"/>
  <c r="C164" i="4"/>
  <c r="C101" i="4"/>
  <c r="D101" i="4"/>
  <c r="C77" i="4"/>
  <c r="C51" i="4"/>
  <c r="D51" i="4"/>
  <c r="D180" i="4"/>
  <c r="C180" i="4"/>
  <c r="D143" i="4"/>
  <c r="C143" i="4"/>
  <c r="D128" i="4"/>
  <c r="C128" i="4"/>
  <c r="D115" i="4"/>
  <c r="C115" i="4"/>
  <c r="D89" i="4"/>
  <c r="C89" i="4"/>
  <c r="D63" i="4"/>
  <c r="D77" i="4" s="1"/>
  <c r="C63" i="4"/>
  <c r="D43" i="4"/>
  <c r="C43" i="4"/>
  <c r="D29" i="4"/>
  <c r="C29" i="4"/>
  <c r="D16" i="4"/>
  <c r="C16" i="4"/>
  <c r="C23" i="3"/>
  <c r="C53" i="3"/>
  <c r="C181" i="4" l="1"/>
  <c r="D181" i="4"/>
  <c r="D88" i="3"/>
  <c r="C88" i="3"/>
  <c r="D53" i="3"/>
  <c r="D174" i="3"/>
  <c r="D196" i="3"/>
  <c r="D106" i="3"/>
  <c r="D74" i="3"/>
  <c r="D149" i="3"/>
  <c r="D23" i="3"/>
  <c r="D163" i="3"/>
  <c r="D214" i="3"/>
  <c r="C252" i="3"/>
  <c r="D252" i="3"/>
  <c r="D231" i="3"/>
  <c r="D130" i="3" l="1"/>
  <c r="D253" i="3" s="1"/>
  <c r="C106" i="3"/>
  <c r="C174" i="3"/>
  <c r="C214" i="3"/>
  <c r="C149" i="3"/>
  <c r="C196" i="3"/>
  <c r="C74" i="3" l="1"/>
  <c r="C231" i="3"/>
  <c r="C130" i="3"/>
  <c r="C163" i="3"/>
  <c r="C253" i="3" l="1"/>
</calcChain>
</file>

<file path=xl/sharedStrings.xml><?xml version="1.0" encoding="utf-8"?>
<sst xmlns="http://schemas.openxmlformats.org/spreadsheetml/2006/main" count="607" uniqueCount="187">
  <si>
    <t>PA/NP</t>
  </si>
  <si>
    <t>CNT</t>
  </si>
  <si>
    <t>MH RN</t>
  </si>
  <si>
    <t>OBGYN</t>
  </si>
  <si>
    <t>FACILITY</t>
  </si>
  <si>
    <t>TITLE</t>
  </si>
  <si>
    <t># OF POSITIONS</t>
  </si>
  <si>
    <t>State Filled</t>
  </si>
  <si>
    <t>BLEDSOE COUNTY CORRECTIONAL COMPLEX (BCCX)</t>
  </si>
  <si>
    <t>HEALTH ADMINISTRATOR</t>
  </si>
  <si>
    <t>NURSE DIRECTOR</t>
  </si>
  <si>
    <t>ADMIN. ASSISTANT</t>
  </si>
  <si>
    <t>CASE MANAGER</t>
  </si>
  <si>
    <t>C.N.A.</t>
  </si>
  <si>
    <t>DENTIST</t>
  </si>
  <si>
    <t>DENTAL ASSISTANT</t>
  </si>
  <si>
    <t xml:space="preserve">LPN  </t>
  </si>
  <si>
    <t>MH LPN</t>
  </si>
  <si>
    <t>LPN</t>
  </si>
  <si>
    <t>MEDICAL DIRECTOR</t>
  </si>
  <si>
    <t>PHYSICIAN</t>
  </si>
  <si>
    <t>MED.REC.SUPERVISOR</t>
  </si>
  <si>
    <t>MED.RECORD CLERK</t>
  </si>
  <si>
    <t>RN</t>
  </si>
  <si>
    <t>RN Charge</t>
  </si>
  <si>
    <t>CQI/Infect. Control</t>
  </si>
  <si>
    <t>TOTAL</t>
  </si>
  <si>
    <t>DEBERRY SPECIAL NEEDS FACILITY (DSNF)</t>
  </si>
  <si>
    <t>SCHEDULE ASSIST.</t>
  </si>
  <si>
    <t>REG. DIETICIAN</t>
  </si>
  <si>
    <t>UNIT CLERICAL STAFF</t>
  </si>
  <si>
    <t>RN (OCHIP)</t>
  </si>
  <si>
    <t>MORGAN COUNTY CORRECTIONAL (MCCX)</t>
  </si>
  <si>
    <t>DENTAL HYGIENIST</t>
  </si>
  <si>
    <t>LPN PHARMACY</t>
  </si>
  <si>
    <t>HEALTH UNIT MANAGER</t>
  </si>
  <si>
    <t>MED. RECORD CLERK</t>
  </si>
  <si>
    <t>NORTHEAST CORRECTIONAL COMPLEX (NECX)</t>
  </si>
  <si>
    <t>RN / MH RN</t>
  </si>
  <si>
    <t>NORTHWEST CORRECTIONAL COMPLEX (NWCX)</t>
  </si>
  <si>
    <t xml:space="preserve">RN </t>
  </si>
  <si>
    <t xml:space="preserve">MH RN </t>
  </si>
  <si>
    <t>RIVERBEND MAXIMUM SECURITY INSTITUTION (RMSI)</t>
  </si>
  <si>
    <t>Pharmacy LPN</t>
  </si>
  <si>
    <t>TURNEY CENTER - MAIN</t>
  </si>
  <si>
    <t>TURNEY CENTER - ANNEX</t>
  </si>
  <si>
    <t>CLINICAL ASSISTANT</t>
  </si>
  <si>
    <t>PHLEBOTOMIST</t>
  </si>
  <si>
    <t>WOMEN'S THERAPEUTIC RESIDENTIAL CENTER (WTRC)</t>
  </si>
  <si>
    <t>AKA - WTSP SITE #1</t>
  </si>
  <si>
    <t>MEDICAL SECRETARY</t>
  </si>
  <si>
    <t xml:space="preserve"> MH LPN</t>
  </si>
  <si>
    <t xml:space="preserve">RN / Charge / MH RN </t>
  </si>
  <si>
    <t>WEST TN STATE PENITENTIARY (WTSP SITE #2)</t>
  </si>
  <si>
    <t>STATEWIDE ADMIN/VP OPS</t>
  </si>
  <si>
    <t>STATEWIDE MED. DIRECTOR</t>
  </si>
  <si>
    <t>ASSISTANT MED. DIRECTOR</t>
  </si>
  <si>
    <t>STATEWIDE DON</t>
  </si>
  <si>
    <t>REGIONAL ADMINISTRATOR</t>
  </si>
  <si>
    <t>CQI COORDINATOR</t>
  </si>
  <si>
    <t>PERFORMANCE IMPROVEMENT</t>
  </si>
  <si>
    <t>INFECTIOUS CON. COORD.</t>
  </si>
  <si>
    <t>HEALTH EDUCATOR</t>
  </si>
  <si>
    <t>STATEWIDE CASE MANAGER</t>
  </si>
  <si>
    <t>DENTAL CONSULTANT</t>
  </si>
  <si>
    <t>ADMINISTRATIVE STAFF</t>
  </si>
  <si>
    <t>UTILIZATION MANAGEMENT</t>
  </si>
  <si>
    <t>ADMIN. ASSISTANT (TDOC)</t>
  </si>
  <si>
    <t>RECRUITER</t>
  </si>
  <si>
    <t>HR BUSINESS PARTNER</t>
  </si>
  <si>
    <t>GRAND TOTAL</t>
  </si>
  <si>
    <t>RN HOUSE SUPERVISOR</t>
  </si>
  <si>
    <t>MARK LUTRELL TRANSITION CENTER (MLTC)</t>
  </si>
  <si>
    <t>ASSOCIATE VPO</t>
  </si>
  <si>
    <t>ATTACHMENT FOUR - MINIMUM STAFFING REQUIREMENTS</t>
  </si>
  <si>
    <t># OF POSITIONS NEEDED</t>
  </si>
  <si>
    <t>MEDICAL RECORDS STAFF</t>
  </si>
  <si>
    <t>MEDICAL RECORDS SUPERVISOR</t>
  </si>
  <si>
    <t xml:space="preserve"> </t>
  </si>
  <si>
    <t>COMPLIANCE RN</t>
  </si>
  <si>
    <t>RN CHARGE</t>
  </si>
  <si>
    <t>NURSE DIRECTOR -MED</t>
  </si>
  <si>
    <t>NURSE DIRECTOR -MH</t>
  </si>
  <si>
    <t>CNA/CMA</t>
  </si>
  <si>
    <t>HOUSE SUPERVISOR- RN</t>
  </si>
  <si>
    <t>UNIT COORDINATOR-RN</t>
  </si>
  <si>
    <t>PHARMACY NURSE-LPN</t>
  </si>
  <si>
    <t>Staff LPN</t>
  </si>
  <si>
    <t>Staff RN</t>
  </si>
  <si>
    <t>CQI/Infect. Control-RN</t>
  </si>
  <si>
    <t xml:space="preserve">INMATE BEHAVIORAL HEALTHCARE SERVICES </t>
  </si>
  <si>
    <t xml:space="preserve">INMATE HEALTHCARE SERVICES </t>
  </si>
  <si>
    <t>BH CASELOAD: 835</t>
  </si>
  <si>
    <t>APN</t>
  </si>
  <si>
    <t>PSYCHIATRIST</t>
  </si>
  <si>
    <t>SPE/LCSW/LPC</t>
  </si>
  <si>
    <t>CLERKS</t>
  </si>
  <si>
    <t>REG. CASE MANAGER</t>
  </si>
  <si>
    <t>LADAC</t>
  </si>
  <si>
    <t>NLADAC</t>
  </si>
  <si>
    <t>MOUD</t>
  </si>
  <si>
    <t>PSYCHOLOGIST*</t>
  </si>
  <si>
    <t xml:space="preserve">* Psychologists with Health Service Provider Designation </t>
  </si>
  <si>
    <t>COUNSELOR**</t>
  </si>
  <si>
    <t>** Counselor with a Master's Degree in behavioral science</t>
  </si>
  <si>
    <t>RECREATIONAL THERAPIST</t>
  </si>
  <si>
    <t>BEHAVIORAL SPECIALIST COUNSELOR</t>
  </si>
  <si>
    <t xml:space="preserve">BEHAVIORAL HEALTH ADMINISTRATOR </t>
  </si>
  <si>
    <t>BH CASELOAD: 262</t>
  </si>
  <si>
    <t>BH CASELOAD: 629</t>
  </si>
  <si>
    <t>BH CASELOAD: 38</t>
  </si>
  <si>
    <t>BH CASELOAD: 455</t>
  </si>
  <si>
    <t>BH CASELOAD: 48</t>
  </si>
  <si>
    <t>BH CASELOAD: 205</t>
  </si>
  <si>
    <t>TURNEY CENTER - MAIN and ANNEX</t>
  </si>
  <si>
    <t>BH CASELOAD: 204</t>
  </si>
  <si>
    <t>DEBRA K. JOHNSON REHABILITATION CENTER (DJRC)</t>
  </si>
  <si>
    <t>BH CASELOAD: 748</t>
  </si>
  <si>
    <t>BH CASELOAD: 215</t>
  </si>
  <si>
    <t>PROGRAM - SOTP</t>
  </si>
  <si>
    <t>FORENSIC PSYCHOLOGIST</t>
  </si>
  <si>
    <t>ADMINISTRATOR</t>
  </si>
  <si>
    <t>CLINICAL DIRECTOR</t>
  </si>
  <si>
    <t>PSYCHIATRIC DIRECTOR</t>
  </si>
  <si>
    <t>CASE MANAGEMENT COORDINATOR</t>
  </si>
  <si>
    <t>ADDICTION TREATMENT AND RECOVERY SERVICES COORDINATOR</t>
  </si>
  <si>
    <t>CPRS TRAINER</t>
  </si>
  <si>
    <t>BH CASELOAD: 150</t>
  </si>
  <si>
    <t>LPC/LCSW</t>
  </si>
  <si>
    <t>CLINICIAN***</t>
  </si>
  <si>
    <t>***Clinician with a Bachelor's Degree in psychology, social work, or related field</t>
  </si>
  <si>
    <t>CLINICIAN WITH PSYCHOLOGICAL EXAMINER AND MHSP DESIGNATION</t>
  </si>
  <si>
    <t xml:space="preserve">Positions in this attachment are listed in fractional numbers. The decimals in the positions represent Full-Time Equivalency (FTE) versus number of staff needed. Each whole number could represent a full-time position, while the remainder represents intervals of time. The Contractor will need to have as many staff as necessary to fulfill the number associated with a position. It is preferred that whole numbers are mostly filled with a full-time employee. Below is a breakdown of the fractional numbers and how they equate to hours based on a 40-hour work week. </t>
  </si>
  <si>
    <t>Hours</t>
  </si>
  <si>
    <t>FTE</t>
  </si>
  <si>
    <t>1.000</t>
  </si>
  <si>
    <t>0.975</t>
  </si>
  <si>
    <t>0.950</t>
  </si>
  <si>
    <t>0.925</t>
  </si>
  <si>
    <t>0.900</t>
  </si>
  <si>
    <t>0.875</t>
  </si>
  <si>
    <t>0.850</t>
  </si>
  <si>
    <t>0.825</t>
  </si>
  <si>
    <t>0.800</t>
  </si>
  <si>
    <t>0.775</t>
  </si>
  <si>
    <t>0.750</t>
  </si>
  <si>
    <t>0.725</t>
  </si>
  <si>
    <t>0.700</t>
  </si>
  <si>
    <t>0.675</t>
  </si>
  <si>
    <t>0.650</t>
  </si>
  <si>
    <t>0.625</t>
  </si>
  <si>
    <t>0.600</t>
  </si>
  <si>
    <t>0.575</t>
  </si>
  <si>
    <t>0.550</t>
  </si>
  <si>
    <t>0.525</t>
  </si>
  <si>
    <t>0.500</t>
  </si>
  <si>
    <t>0.475</t>
  </si>
  <si>
    <t>0.450</t>
  </si>
  <si>
    <t>0.425</t>
  </si>
  <si>
    <t>0.375</t>
  </si>
  <si>
    <t>0.350</t>
  </si>
  <si>
    <t>0.325</t>
  </si>
  <si>
    <t>0.275</t>
  </si>
  <si>
    <t>0.250</t>
  </si>
  <si>
    <t>0.225</t>
  </si>
  <si>
    <t>0.200</t>
  </si>
  <si>
    <t>0.400</t>
  </si>
  <si>
    <t>0.300</t>
  </si>
  <si>
    <t>0.175</t>
  </si>
  <si>
    <t>0.150</t>
  </si>
  <si>
    <t>0.125</t>
  </si>
  <si>
    <t>0.100</t>
  </si>
  <si>
    <t>0.075</t>
  </si>
  <si>
    <t>0.050</t>
  </si>
  <si>
    <t>0.025</t>
  </si>
  <si>
    <t>PROGRAM - WMU at WTSP</t>
  </si>
  <si>
    <t>MAT APN</t>
  </si>
  <si>
    <t>PROGRAM - MAT at all other Sites</t>
  </si>
  <si>
    <t>CNA</t>
  </si>
  <si>
    <t>MAT PHARMACIST</t>
  </si>
  <si>
    <t>REGIONAL OFFICE</t>
  </si>
  <si>
    <t>AdDMIN. ASSISTANT</t>
  </si>
  <si>
    <t>DSNF SCHEDULER - LPN</t>
  </si>
  <si>
    <t>PHYSICAL THERAPIST</t>
  </si>
  <si>
    <t xml:space="preserve">FIBROSCAN LPN </t>
  </si>
  <si>
    <t>STATEWIDE HEPATITIS C TREATMENT MANAGEMENT COORDINATOR*</t>
  </si>
  <si>
    <t>*This position requires at least an RN or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</si>
</sst>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4" borderId="8" xfId="0" applyFont="1" applyFill="1" applyBorder="1" applyAlignment="1">
      <alignment horizontal="center"/>
    </xf>
    <xf numFmtId="2" fontId="2" fillId="4" borderId="8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4" borderId="9" xfId="0" applyFont="1" applyFill="1" applyBorder="1" applyAlignment="1">
      <alignment horizontal="center"/>
    </xf>
    <xf numFmtId="2" fontId="2" fillId="4" borderId="9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4" borderId="4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2" fontId="2" fillId="4" borderId="7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2" fontId="2" fillId="4" borderId="6" xfId="0" applyNumberFormat="1" applyFont="1" applyFill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2" fontId="3" fillId="0" borderId="10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3" fillId="0" borderId="11" xfId="0" applyNumberFormat="1" applyFont="1" applyFill="1" applyBorder="1" applyAlignment="1" applyProtection="1">
      <alignment horizontal="center"/>
      <protection locked="0"/>
    </xf>
    <xf numFmtId="2" fontId="0" fillId="0" borderId="11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0" fillId="0" borderId="20" xfId="0" applyFill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 wrapText="1"/>
    </xf>
    <xf numFmtId="2" fontId="0" fillId="0" borderId="10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5" borderId="28" xfId="0" applyFill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0" xfId="0" applyFont="1"/>
    <xf numFmtId="0" fontId="5" fillId="0" borderId="20" xfId="0" applyFont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2" fillId="4" borderId="29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2" fontId="0" fillId="0" borderId="31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35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2" fontId="0" fillId="0" borderId="37" xfId="0" applyNumberFormat="1" applyFont="1" applyBorder="1" applyAlignment="1">
      <alignment horizontal="center"/>
    </xf>
    <xf numFmtId="0" fontId="0" fillId="0" borderId="38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40" xfId="0" applyNumberFormat="1" applyFont="1" applyBorder="1" applyAlignment="1">
      <alignment horizontal="center"/>
    </xf>
    <xf numFmtId="0" fontId="5" fillId="0" borderId="36" xfId="0" applyFont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49" fontId="0" fillId="0" borderId="31" xfId="0" applyNumberFormat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49" fontId="0" fillId="0" borderId="40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42" xfId="0" applyNumberForma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0" fillId="7" borderId="36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32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46" xfId="0" applyFill="1" applyBorder="1" applyAlignment="1">
      <alignment horizontal="center" wrapText="1"/>
    </xf>
    <xf numFmtId="0" fontId="0" fillId="8" borderId="11" xfId="0" applyFill="1" applyBorder="1" applyAlignment="1">
      <alignment horizontal="center"/>
    </xf>
    <xf numFmtId="2" fontId="0" fillId="8" borderId="16" xfId="0" applyNumberFormat="1" applyFill="1" applyBorder="1" applyAlignment="1">
      <alignment horizontal="center"/>
    </xf>
    <xf numFmtId="2" fontId="0" fillId="8" borderId="11" xfId="0" applyNumberFormat="1" applyFill="1" applyBorder="1" applyAlignment="1">
      <alignment horizontal="center"/>
    </xf>
    <xf numFmtId="2" fontId="0" fillId="8" borderId="11" xfId="0" applyNumberFormat="1" applyFont="1" applyFill="1" applyBorder="1" applyAlignment="1">
      <alignment horizontal="center"/>
    </xf>
    <xf numFmtId="2" fontId="0" fillId="8" borderId="16" xfId="0" applyNumberFormat="1" applyFill="1" applyBorder="1" applyAlignment="1">
      <alignment horizontal="center" wrapText="1"/>
    </xf>
    <xf numFmtId="0" fontId="0" fillId="8" borderId="11" xfId="0" applyFill="1" applyBorder="1" applyAlignment="1">
      <alignment horizontal="center" wrapText="1"/>
    </xf>
    <xf numFmtId="2" fontId="0" fillId="8" borderId="16" xfId="0" applyNumberFormat="1" applyFill="1" applyBorder="1" applyAlignment="1">
      <alignment horizontal="center" vertical="center"/>
    </xf>
    <xf numFmtId="2" fontId="0" fillId="8" borderId="11" xfId="0" applyNumberFormat="1" applyFont="1" applyFill="1" applyBorder="1" applyAlignment="1">
      <alignment horizontal="center" vertical="center"/>
    </xf>
    <xf numFmtId="0" fontId="0" fillId="8" borderId="20" xfId="0" applyFill="1" applyBorder="1" applyAlignment="1">
      <alignment horizontal="center"/>
    </xf>
    <xf numFmtId="2" fontId="0" fillId="8" borderId="22" xfId="0" applyNumberFormat="1" applyFill="1" applyBorder="1" applyAlignment="1">
      <alignment horizontal="center"/>
    </xf>
    <xf numFmtId="2" fontId="0" fillId="8" borderId="20" xfId="0" applyNumberFormat="1" applyFill="1" applyBorder="1" applyAlignment="1">
      <alignment horizontal="center"/>
    </xf>
    <xf numFmtId="2" fontId="3" fillId="8" borderId="1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0" fillId="6" borderId="28" xfId="0" applyFill="1" applyBorder="1" applyAlignment="1">
      <alignment horizontal="center" wrapText="1"/>
    </xf>
    <xf numFmtId="0" fontId="0" fillId="6" borderId="6" xfId="0" applyFill="1" applyBorder="1" applyAlignment="1">
      <alignment horizontal="center" wrapText="1"/>
    </xf>
    <xf numFmtId="0" fontId="0" fillId="6" borderId="30" xfId="0" applyFill="1" applyBorder="1" applyAlignment="1">
      <alignment horizontal="center" wrapText="1"/>
    </xf>
  </cellXfs>
  <cellStyles count="3">
    <cellStyle name="Normal" xfId="0" builtinId="0"/>
    <cellStyle name="Normal 2" xfId="2" xr:uid="{00000000-0005-0000-0000-000003000000}"/>
    <cellStyle name="Normal 4" xfId="1" xr:uid="{00000000-0005-0000-0000-000004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59B4D-5FFD-43D8-8EFF-8E31A76DE091}">
  <dimension ref="A1:E24"/>
  <sheetViews>
    <sheetView tabSelected="1" workbookViewId="0">
      <selection activeCell="A2" sqref="A2:E2"/>
    </sheetView>
  </sheetViews>
  <sheetFormatPr defaultRowHeight="15" x14ac:dyDescent="0.25"/>
  <cols>
    <col min="1" max="4" width="21.85546875" customWidth="1"/>
    <col min="5" max="5" width="26" customWidth="1"/>
  </cols>
  <sheetData>
    <row r="1" spans="1:5" ht="15.75" thickBot="1" x14ac:dyDescent="0.3">
      <c r="A1" s="124" t="s">
        <v>74</v>
      </c>
      <c r="B1" s="124"/>
      <c r="C1" s="124"/>
      <c r="D1" s="124"/>
      <c r="E1" s="124"/>
    </row>
    <row r="2" spans="1:5" ht="80.25" customHeight="1" thickBot="1" x14ac:dyDescent="0.3">
      <c r="A2" s="125" t="s">
        <v>132</v>
      </c>
      <c r="B2" s="126"/>
      <c r="C2" s="126"/>
      <c r="D2" s="126"/>
      <c r="E2" s="127"/>
    </row>
    <row r="3" spans="1:5" ht="15.75" thickBot="1" x14ac:dyDescent="0.3"/>
    <row r="4" spans="1:5" ht="15.75" thickBot="1" x14ac:dyDescent="0.3">
      <c r="A4" s="99" t="s">
        <v>133</v>
      </c>
      <c r="B4" s="100" t="s">
        <v>134</v>
      </c>
      <c r="C4" s="100" t="s">
        <v>133</v>
      </c>
      <c r="D4" s="101" t="s">
        <v>134</v>
      </c>
    </row>
    <row r="5" spans="1:5" x14ac:dyDescent="0.25">
      <c r="A5" s="102">
        <v>40</v>
      </c>
      <c r="B5" s="97" t="s">
        <v>135</v>
      </c>
      <c r="C5" s="105">
        <v>20</v>
      </c>
      <c r="D5" s="98" t="s">
        <v>155</v>
      </c>
    </row>
    <row r="6" spans="1:5" x14ac:dyDescent="0.25">
      <c r="A6" s="103">
        <v>39</v>
      </c>
      <c r="B6" s="93" t="s">
        <v>136</v>
      </c>
      <c r="C6" s="106">
        <v>19</v>
      </c>
      <c r="D6" s="94" t="s">
        <v>156</v>
      </c>
    </row>
    <row r="7" spans="1:5" x14ac:dyDescent="0.25">
      <c r="A7" s="103">
        <v>38</v>
      </c>
      <c r="B7" s="93" t="s">
        <v>137</v>
      </c>
      <c r="C7" s="106">
        <v>18</v>
      </c>
      <c r="D7" s="94" t="s">
        <v>157</v>
      </c>
    </row>
    <row r="8" spans="1:5" x14ac:dyDescent="0.25">
      <c r="A8" s="103">
        <v>37</v>
      </c>
      <c r="B8" s="93" t="s">
        <v>138</v>
      </c>
      <c r="C8" s="106">
        <v>17</v>
      </c>
      <c r="D8" s="94" t="s">
        <v>158</v>
      </c>
    </row>
    <row r="9" spans="1:5" x14ac:dyDescent="0.25">
      <c r="A9" s="103">
        <v>36</v>
      </c>
      <c r="B9" s="93" t="s">
        <v>139</v>
      </c>
      <c r="C9" s="106">
        <v>16</v>
      </c>
      <c r="D9" s="94" t="s">
        <v>166</v>
      </c>
    </row>
    <row r="10" spans="1:5" x14ac:dyDescent="0.25">
      <c r="A10" s="103">
        <v>35</v>
      </c>
      <c r="B10" s="93" t="s">
        <v>140</v>
      </c>
      <c r="C10" s="106">
        <v>15</v>
      </c>
      <c r="D10" s="94" t="s">
        <v>159</v>
      </c>
    </row>
    <row r="11" spans="1:5" x14ac:dyDescent="0.25">
      <c r="A11" s="103">
        <v>34</v>
      </c>
      <c r="B11" s="93" t="s">
        <v>141</v>
      </c>
      <c r="C11" s="106">
        <v>14</v>
      </c>
      <c r="D11" s="94" t="s">
        <v>160</v>
      </c>
    </row>
    <row r="12" spans="1:5" x14ac:dyDescent="0.25">
      <c r="A12" s="103">
        <v>33</v>
      </c>
      <c r="B12" s="93" t="s">
        <v>142</v>
      </c>
      <c r="C12" s="106">
        <v>13</v>
      </c>
      <c r="D12" s="94" t="s">
        <v>161</v>
      </c>
    </row>
    <row r="13" spans="1:5" x14ac:dyDescent="0.25">
      <c r="A13" s="103">
        <v>32</v>
      </c>
      <c r="B13" s="93" t="s">
        <v>143</v>
      </c>
      <c r="C13" s="106">
        <v>12</v>
      </c>
      <c r="D13" s="94" t="s">
        <v>167</v>
      </c>
    </row>
    <row r="14" spans="1:5" x14ac:dyDescent="0.25">
      <c r="A14" s="103">
        <v>31</v>
      </c>
      <c r="B14" s="93" t="s">
        <v>144</v>
      </c>
      <c r="C14" s="106">
        <v>11</v>
      </c>
      <c r="D14" s="94" t="s">
        <v>162</v>
      </c>
    </row>
    <row r="15" spans="1:5" x14ac:dyDescent="0.25">
      <c r="A15" s="103">
        <v>30</v>
      </c>
      <c r="B15" s="93" t="s">
        <v>145</v>
      </c>
      <c r="C15" s="106">
        <v>10</v>
      </c>
      <c r="D15" s="94" t="s">
        <v>163</v>
      </c>
    </row>
    <row r="16" spans="1:5" x14ac:dyDescent="0.25">
      <c r="A16" s="103">
        <v>29</v>
      </c>
      <c r="B16" s="93" t="s">
        <v>146</v>
      </c>
      <c r="C16" s="106">
        <v>9</v>
      </c>
      <c r="D16" s="94" t="s">
        <v>164</v>
      </c>
    </row>
    <row r="17" spans="1:4" x14ac:dyDescent="0.25">
      <c r="A17" s="103">
        <v>28</v>
      </c>
      <c r="B17" s="93" t="s">
        <v>147</v>
      </c>
      <c r="C17" s="106">
        <v>8</v>
      </c>
      <c r="D17" s="94" t="s">
        <v>165</v>
      </c>
    </row>
    <row r="18" spans="1:4" x14ac:dyDescent="0.25">
      <c r="A18" s="103">
        <v>27</v>
      </c>
      <c r="B18" s="93" t="s">
        <v>148</v>
      </c>
      <c r="C18" s="106">
        <v>7</v>
      </c>
      <c r="D18" s="94" t="s">
        <v>168</v>
      </c>
    </row>
    <row r="19" spans="1:4" x14ac:dyDescent="0.25">
      <c r="A19" s="103">
        <v>26</v>
      </c>
      <c r="B19" s="93" t="s">
        <v>149</v>
      </c>
      <c r="C19" s="106">
        <v>6</v>
      </c>
      <c r="D19" s="94" t="s">
        <v>169</v>
      </c>
    </row>
    <row r="20" spans="1:4" x14ac:dyDescent="0.25">
      <c r="A20" s="103">
        <v>25</v>
      </c>
      <c r="B20" s="93" t="s">
        <v>150</v>
      </c>
      <c r="C20" s="106">
        <v>5</v>
      </c>
      <c r="D20" s="94" t="s">
        <v>170</v>
      </c>
    </row>
    <row r="21" spans="1:4" x14ac:dyDescent="0.25">
      <c r="A21" s="103">
        <v>24</v>
      </c>
      <c r="B21" s="93" t="s">
        <v>151</v>
      </c>
      <c r="C21" s="106">
        <v>4</v>
      </c>
      <c r="D21" s="94" t="s">
        <v>171</v>
      </c>
    </row>
    <row r="22" spans="1:4" x14ac:dyDescent="0.25">
      <c r="A22" s="103">
        <v>23</v>
      </c>
      <c r="B22" s="93" t="s">
        <v>152</v>
      </c>
      <c r="C22" s="106">
        <v>3</v>
      </c>
      <c r="D22" s="94" t="s">
        <v>172</v>
      </c>
    </row>
    <row r="23" spans="1:4" x14ac:dyDescent="0.25">
      <c r="A23" s="103">
        <v>22</v>
      </c>
      <c r="B23" s="93" t="s">
        <v>153</v>
      </c>
      <c r="C23" s="106">
        <v>2</v>
      </c>
      <c r="D23" s="94" t="s">
        <v>173</v>
      </c>
    </row>
    <row r="24" spans="1:4" ht="15.75" thickBot="1" x14ac:dyDescent="0.3">
      <c r="A24" s="104">
        <v>21</v>
      </c>
      <c r="B24" s="95" t="s">
        <v>154</v>
      </c>
      <c r="C24" s="107">
        <v>1</v>
      </c>
      <c r="D24" s="96" t="s">
        <v>174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5"/>
  <sheetViews>
    <sheetView zoomScale="80" zoomScaleNormal="80" workbookViewId="0">
      <selection activeCell="E3" sqref="E3"/>
    </sheetView>
  </sheetViews>
  <sheetFormatPr defaultRowHeight="15" x14ac:dyDescent="0.25"/>
  <cols>
    <col min="1" max="1" width="35.42578125" customWidth="1"/>
    <col min="2" max="2" width="38.85546875" customWidth="1"/>
    <col min="3" max="3" width="19.140625" customWidth="1"/>
    <col min="4" max="4" width="11" bestFit="1" customWidth="1"/>
  </cols>
  <sheetData>
    <row r="1" spans="1:4" ht="15.75" thickBot="1" x14ac:dyDescent="0.3">
      <c r="A1" s="128" t="s">
        <v>74</v>
      </c>
      <c r="B1" s="128"/>
      <c r="C1" s="128"/>
      <c r="D1" s="128"/>
    </row>
    <row r="2" spans="1:4" ht="15.75" thickBot="1" x14ac:dyDescent="0.3">
      <c r="A2" s="129" t="s">
        <v>91</v>
      </c>
      <c r="B2" s="129"/>
      <c r="C2" s="129"/>
      <c r="D2" s="129"/>
    </row>
    <row r="3" spans="1:4" ht="30.75" thickBot="1" x14ac:dyDescent="0.3">
      <c r="A3" s="1" t="s">
        <v>4</v>
      </c>
      <c r="B3" s="2" t="s">
        <v>5</v>
      </c>
      <c r="C3" s="18" t="s">
        <v>75</v>
      </c>
      <c r="D3" s="2" t="s">
        <v>7</v>
      </c>
    </row>
    <row r="4" spans="1:4" ht="30.75" thickBot="1" x14ac:dyDescent="0.3">
      <c r="A4" s="22" t="s">
        <v>8</v>
      </c>
      <c r="B4" s="38" t="s">
        <v>9</v>
      </c>
      <c r="C4" s="50">
        <v>1</v>
      </c>
      <c r="D4" s="36">
        <v>0</v>
      </c>
    </row>
    <row r="5" spans="1:4" x14ac:dyDescent="0.25">
      <c r="A5" s="3"/>
      <c r="B5" s="40" t="s">
        <v>10</v>
      </c>
      <c r="C5" s="51">
        <v>1</v>
      </c>
      <c r="D5" s="37">
        <v>0</v>
      </c>
    </row>
    <row r="6" spans="1:4" x14ac:dyDescent="0.25">
      <c r="A6" s="3"/>
      <c r="B6" s="40" t="s">
        <v>11</v>
      </c>
      <c r="C6" s="51">
        <v>2</v>
      </c>
      <c r="D6" s="37">
        <v>0</v>
      </c>
    </row>
    <row r="7" spans="1:4" x14ac:dyDescent="0.25">
      <c r="A7" s="3"/>
      <c r="B7" s="40" t="s">
        <v>12</v>
      </c>
      <c r="C7" s="51">
        <v>1</v>
      </c>
      <c r="D7" s="37">
        <v>0</v>
      </c>
    </row>
    <row r="8" spans="1:4" x14ac:dyDescent="0.25">
      <c r="A8" s="3"/>
      <c r="B8" s="40" t="s">
        <v>13</v>
      </c>
      <c r="C8" s="51">
        <v>6.2</v>
      </c>
      <c r="D8" s="37">
        <v>0</v>
      </c>
    </row>
    <row r="9" spans="1:4" x14ac:dyDescent="0.25">
      <c r="A9" s="3"/>
      <c r="B9" s="40" t="s">
        <v>14</v>
      </c>
      <c r="C9" s="51">
        <v>3.25</v>
      </c>
      <c r="D9" s="37">
        <v>0</v>
      </c>
    </row>
    <row r="10" spans="1:4" x14ac:dyDescent="0.25">
      <c r="A10" s="3"/>
      <c r="B10" s="40" t="s">
        <v>15</v>
      </c>
      <c r="C10" s="51">
        <v>3.5</v>
      </c>
      <c r="D10" s="37">
        <v>0</v>
      </c>
    </row>
    <row r="11" spans="1:4" x14ac:dyDescent="0.25">
      <c r="A11" s="3"/>
      <c r="B11" s="40" t="s">
        <v>16</v>
      </c>
      <c r="C11" s="51">
        <v>33.6</v>
      </c>
      <c r="D11" s="37">
        <v>0</v>
      </c>
    </row>
    <row r="12" spans="1:4" x14ac:dyDescent="0.25">
      <c r="A12" s="3"/>
      <c r="B12" s="40" t="s">
        <v>17</v>
      </c>
      <c r="C12" s="51">
        <v>5</v>
      </c>
      <c r="D12" s="37">
        <v>0</v>
      </c>
    </row>
    <row r="13" spans="1:4" x14ac:dyDescent="0.25">
      <c r="A13" s="3"/>
      <c r="B13" s="49" t="s">
        <v>18</v>
      </c>
      <c r="C13" s="51">
        <v>1</v>
      </c>
      <c r="D13" s="20">
        <v>1</v>
      </c>
    </row>
    <row r="14" spans="1:4" x14ac:dyDescent="0.25">
      <c r="A14" s="3"/>
      <c r="B14" s="40" t="s">
        <v>19</v>
      </c>
      <c r="C14" s="51">
        <v>1</v>
      </c>
      <c r="D14" s="37">
        <v>0</v>
      </c>
    </row>
    <row r="15" spans="1:4" x14ac:dyDescent="0.25">
      <c r="A15" s="3"/>
      <c r="B15" s="40" t="s">
        <v>20</v>
      </c>
      <c r="C15" s="51">
        <v>2</v>
      </c>
      <c r="D15" s="37">
        <v>0</v>
      </c>
    </row>
    <row r="16" spans="1:4" x14ac:dyDescent="0.25">
      <c r="A16" s="3"/>
      <c r="B16" s="40" t="s">
        <v>0</v>
      </c>
      <c r="C16" s="51">
        <v>5</v>
      </c>
      <c r="D16" s="37">
        <v>0</v>
      </c>
    </row>
    <row r="17" spans="1:4" x14ac:dyDescent="0.25">
      <c r="A17" s="3"/>
      <c r="B17" s="40" t="s">
        <v>21</v>
      </c>
      <c r="C17" s="51">
        <v>1</v>
      </c>
      <c r="D17" s="37">
        <v>0</v>
      </c>
    </row>
    <row r="18" spans="1:4" x14ac:dyDescent="0.25">
      <c r="A18" s="3"/>
      <c r="B18" s="40" t="s">
        <v>22</v>
      </c>
      <c r="C18" s="51">
        <v>10.6</v>
      </c>
      <c r="D18" s="37">
        <v>0</v>
      </c>
    </row>
    <row r="19" spans="1:4" x14ac:dyDescent="0.25">
      <c r="A19" s="3"/>
      <c r="B19" s="40" t="s">
        <v>23</v>
      </c>
      <c r="C19" s="51">
        <v>10</v>
      </c>
      <c r="D19" s="37">
        <v>0</v>
      </c>
    </row>
    <row r="20" spans="1:4" x14ac:dyDescent="0.25">
      <c r="A20" s="3"/>
      <c r="B20" s="41" t="s">
        <v>24</v>
      </c>
      <c r="C20" s="51">
        <v>7</v>
      </c>
      <c r="D20" s="37">
        <v>0</v>
      </c>
    </row>
    <row r="21" spans="1:4" x14ac:dyDescent="0.25">
      <c r="A21" s="3"/>
      <c r="B21" s="41" t="s">
        <v>25</v>
      </c>
      <c r="C21" s="51">
        <v>3</v>
      </c>
      <c r="D21" s="37">
        <v>0</v>
      </c>
    </row>
    <row r="22" spans="1:4" ht="15.75" thickBot="1" x14ac:dyDescent="0.3">
      <c r="A22" s="3"/>
      <c r="B22" s="41" t="s">
        <v>2</v>
      </c>
      <c r="C22" s="52">
        <v>4</v>
      </c>
      <c r="D22" s="53">
        <v>0</v>
      </c>
    </row>
    <row r="23" spans="1:4" ht="15.75" thickBot="1" x14ac:dyDescent="0.3">
      <c r="A23" s="3"/>
      <c r="B23" s="4" t="s">
        <v>26</v>
      </c>
      <c r="C23" s="26">
        <f>SUM(C4:C22)</f>
        <v>101.14999999999999</v>
      </c>
      <c r="D23" s="9">
        <f>SUM(D4:D22)</f>
        <v>1</v>
      </c>
    </row>
    <row r="24" spans="1:4" ht="15.75" thickBot="1" x14ac:dyDescent="0.3">
      <c r="A24" s="1" t="s">
        <v>4</v>
      </c>
      <c r="B24" s="2" t="s">
        <v>5</v>
      </c>
      <c r="C24" s="24" t="s">
        <v>6</v>
      </c>
      <c r="D24" s="2" t="s">
        <v>7</v>
      </c>
    </row>
    <row r="25" spans="1:4" ht="30.75" thickBot="1" x14ac:dyDescent="0.3">
      <c r="A25" s="6" t="s">
        <v>27</v>
      </c>
      <c r="B25" s="54" t="s">
        <v>9</v>
      </c>
      <c r="C25" s="58">
        <v>1</v>
      </c>
      <c r="D25" s="59">
        <v>1</v>
      </c>
    </row>
    <row r="26" spans="1:4" x14ac:dyDescent="0.25">
      <c r="A26" s="57"/>
      <c r="B26" s="60" t="s">
        <v>81</v>
      </c>
      <c r="C26" s="61">
        <v>1</v>
      </c>
      <c r="D26" s="62">
        <v>1</v>
      </c>
    </row>
    <row r="27" spans="1:4" x14ac:dyDescent="0.25">
      <c r="A27" s="57"/>
      <c r="B27" s="60" t="s">
        <v>82</v>
      </c>
      <c r="C27" s="61">
        <v>1</v>
      </c>
      <c r="D27" s="62">
        <v>1</v>
      </c>
    </row>
    <row r="28" spans="1:4" x14ac:dyDescent="0.25">
      <c r="A28" s="57"/>
      <c r="B28" s="60" t="s">
        <v>181</v>
      </c>
      <c r="C28" s="61">
        <v>1</v>
      </c>
      <c r="D28" s="62">
        <v>0</v>
      </c>
    </row>
    <row r="29" spans="1:4" x14ac:dyDescent="0.25">
      <c r="A29" s="3"/>
      <c r="B29" s="49" t="s">
        <v>28</v>
      </c>
      <c r="C29" s="55">
        <v>1</v>
      </c>
      <c r="D29" s="63">
        <v>0</v>
      </c>
    </row>
    <row r="30" spans="1:4" x14ac:dyDescent="0.25">
      <c r="A30" s="3"/>
      <c r="B30" s="49" t="s">
        <v>182</v>
      </c>
      <c r="C30" s="55">
        <v>1</v>
      </c>
      <c r="D30" s="63">
        <v>1</v>
      </c>
    </row>
    <row r="31" spans="1:4" x14ac:dyDescent="0.25">
      <c r="A31" s="3"/>
      <c r="B31" s="49" t="s">
        <v>12</v>
      </c>
      <c r="C31" s="55">
        <v>2</v>
      </c>
      <c r="D31" s="63">
        <v>0</v>
      </c>
    </row>
    <row r="32" spans="1:4" x14ac:dyDescent="0.25">
      <c r="A32" s="3"/>
      <c r="B32" s="49" t="s">
        <v>19</v>
      </c>
      <c r="C32" s="55">
        <v>1</v>
      </c>
      <c r="D32" s="63">
        <v>0</v>
      </c>
    </row>
    <row r="33" spans="1:5" x14ac:dyDescent="0.25">
      <c r="A33" s="3"/>
      <c r="B33" s="49" t="s">
        <v>0</v>
      </c>
      <c r="C33" s="55">
        <v>6</v>
      </c>
      <c r="D33" s="63">
        <v>5</v>
      </c>
    </row>
    <row r="34" spans="1:5" x14ac:dyDescent="0.25">
      <c r="A34" s="3"/>
      <c r="B34" s="49" t="s">
        <v>20</v>
      </c>
      <c r="C34" s="55">
        <v>4</v>
      </c>
      <c r="D34" s="63">
        <v>0</v>
      </c>
      <c r="E34" s="56" t="s">
        <v>78</v>
      </c>
    </row>
    <row r="35" spans="1:5" x14ac:dyDescent="0.25">
      <c r="A35" s="3"/>
      <c r="B35" s="49" t="s">
        <v>29</v>
      </c>
      <c r="C35" s="55">
        <v>1</v>
      </c>
      <c r="D35" s="63">
        <v>0</v>
      </c>
    </row>
    <row r="36" spans="1:5" x14ac:dyDescent="0.25">
      <c r="A36" s="3"/>
      <c r="B36" s="49" t="s">
        <v>30</v>
      </c>
      <c r="C36" s="55">
        <v>4</v>
      </c>
      <c r="D36" s="63">
        <v>0</v>
      </c>
    </row>
    <row r="37" spans="1:5" x14ac:dyDescent="0.25">
      <c r="A37" s="3"/>
      <c r="B37" s="120" t="s">
        <v>183</v>
      </c>
      <c r="C37" s="114">
        <v>1</v>
      </c>
      <c r="D37" s="121">
        <v>0</v>
      </c>
    </row>
    <row r="38" spans="1:5" x14ac:dyDescent="0.25">
      <c r="A38" s="3"/>
      <c r="B38" s="49" t="s">
        <v>77</v>
      </c>
      <c r="C38" s="55">
        <v>1</v>
      </c>
      <c r="D38" s="63">
        <v>1</v>
      </c>
    </row>
    <row r="39" spans="1:5" x14ac:dyDescent="0.25">
      <c r="A39" s="3"/>
      <c r="B39" s="49" t="s">
        <v>76</v>
      </c>
      <c r="C39" s="55">
        <v>3</v>
      </c>
      <c r="D39" s="63">
        <v>1</v>
      </c>
    </row>
    <row r="40" spans="1:5" x14ac:dyDescent="0.25">
      <c r="A40" s="3"/>
      <c r="B40" s="49" t="s">
        <v>14</v>
      </c>
      <c r="C40" s="55">
        <v>1</v>
      </c>
      <c r="D40" s="63">
        <v>0</v>
      </c>
    </row>
    <row r="41" spans="1:5" x14ac:dyDescent="0.25">
      <c r="A41" s="3"/>
      <c r="B41" s="49" t="s">
        <v>15</v>
      </c>
      <c r="C41" s="55">
        <v>1</v>
      </c>
      <c r="D41" s="63">
        <v>0</v>
      </c>
    </row>
    <row r="42" spans="1:5" x14ac:dyDescent="0.25">
      <c r="A42" s="3"/>
      <c r="B42" s="49" t="s">
        <v>86</v>
      </c>
      <c r="C42" s="55">
        <v>1</v>
      </c>
      <c r="D42" s="63">
        <v>1</v>
      </c>
    </row>
    <row r="43" spans="1:5" x14ac:dyDescent="0.25">
      <c r="A43" s="3"/>
      <c r="B43" s="49" t="s">
        <v>84</v>
      </c>
      <c r="C43" s="55">
        <v>4</v>
      </c>
      <c r="D43" s="63">
        <v>3</v>
      </c>
    </row>
    <row r="44" spans="1:5" x14ac:dyDescent="0.25">
      <c r="A44" s="3"/>
      <c r="B44" s="49" t="s">
        <v>85</v>
      </c>
      <c r="C44" s="55">
        <v>9</v>
      </c>
      <c r="D44" s="63">
        <v>4</v>
      </c>
    </row>
    <row r="45" spans="1:5" x14ac:dyDescent="0.25">
      <c r="A45" s="3"/>
      <c r="B45" s="49" t="s">
        <v>31</v>
      </c>
      <c r="C45" s="55">
        <v>1</v>
      </c>
      <c r="D45" s="63">
        <v>0</v>
      </c>
    </row>
    <row r="46" spans="1:5" x14ac:dyDescent="0.25">
      <c r="A46" s="3"/>
      <c r="B46" s="64" t="s">
        <v>79</v>
      </c>
      <c r="C46" s="65">
        <v>1</v>
      </c>
      <c r="D46" s="66">
        <v>1</v>
      </c>
    </row>
    <row r="47" spans="1:5" x14ac:dyDescent="0.25">
      <c r="A47" s="3"/>
      <c r="B47" s="64" t="s">
        <v>89</v>
      </c>
      <c r="C47" s="65">
        <v>2</v>
      </c>
      <c r="D47" s="66">
        <v>2</v>
      </c>
    </row>
    <row r="48" spans="1:5" x14ac:dyDescent="0.25">
      <c r="A48" s="3"/>
      <c r="B48" s="64" t="s">
        <v>80</v>
      </c>
      <c r="C48" s="65">
        <v>4</v>
      </c>
      <c r="D48" s="66">
        <v>0</v>
      </c>
    </row>
    <row r="49" spans="1:4" x14ac:dyDescent="0.25">
      <c r="A49" s="3"/>
      <c r="B49" s="64" t="s">
        <v>88</v>
      </c>
      <c r="C49" s="65">
        <v>17</v>
      </c>
      <c r="D49" s="66">
        <v>0</v>
      </c>
    </row>
    <row r="50" spans="1:4" x14ac:dyDescent="0.25">
      <c r="A50" s="3"/>
      <c r="B50" s="64" t="s">
        <v>87</v>
      </c>
      <c r="C50" s="65">
        <v>31</v>
      </c>
      <c r="D50" s="66">
        <v>9</v>
      </c>
    </row>
    <row r="51" spans="1:4" x14ac:dyDescent="0.25">
      <c r="A51" s="3"/>
      <c r="B51" s="64" t="s">
        <v>47</v>
      </c>
      <c r="C51" s="65">
        <v>2</v>
      </c>
      <c r="D51" s="66">
        <v>0</v>
      </c>
    </row>
    <row r="52" spans="1:4" ht="15.75" thickBot="1" x14ac:dyDescent="0.3">
      <c r="A52" s="3"/>
      <c r="B52" s="67" t="s">
        <v>83</v>
      </c>
      <c r="C52" s="68">
        <v>14</v>
      </c>
      <c r="D52" s="66">
        <v>0</v>
      </c>
    </row>
    <row r="53" spans="1:4" ht="15.75" thickBot="1" x14ac:dyDescent="0.3">
      <c r="A53" s="7"/>
      <c r="B53" s="8" t="s">
        <v>26</v>
      </c>
      <c r="C53" s="25">
        <f>SUM(C25:C52)</f>
        <v>117</v>
      </c>
      <c r="D53" s="5">
        <f>SUM(D25:D52)</f>
        <v>31</v>
      </c>
    </row>
    <row r="54" spans="1:4" ht="15.75" thickBot="1" x14ac:dyDescent="0.3">
      <c r="A54" s="1" t="s">
        <v>4</v>
      </c>
      <c r="B54" s="2" t="s">
        <v>5</v>
      </c>
      <c r="C54" s="24" t="s">
        <v>6</v>
      </c>
      <c r="D54" s="2" t="s">
        <v>7</v>
      </c>
    </row>
    <row r="55" spans="1:4" ht="30.75" thickBot="1" x14ac:dyDescent="0.3">
      <c r="A55" s="10" t="s">
        <v>32</v>
      </c>
      <c r="B55" s="38" t="s">
        <v>9</v>
      </c>
      <c r="C55" s="19">
        <v>1</v>
      </c>
      <c r="D55" s="39">
        <v>0</v>
      </c>
    </row>
    <row r="56" spans="1:4" x14ac:dyDescent="0.25">
      <c r="A56" s="3"/>
      <c r="B56" s="40" t="s">
        <v>10</v>
      </c>
      <c r="C56" s="20">
        <v>1</v>
      </c>
      <c r="D56" s="42">
        <v>0</v>
      </c>
    </row>
    <row r="57" spans="1:4" x14ac:dyDescent="0.25">
      <c r="A57" s="3"/>
      <c r="B57" s="40" t="s">
        <v>11</v>
      </c>
      <c r="C57" s="20">
        <v>2</v>
      </c>
      <c r="D57" s="42">
        <v>0</v>
      </c>
    </row>
    <row r="58" spans="1:4" x14ac:dyDescent="0.25">
      <c r="A58" s="3"/>
      <c r="B58" s="40" t="s">
        <v>12</v>
      </c>
      <c r="C58" s="20">
        <v>1</v>
      </c>
      <c r="D58" s="42">
        <v>0</v>
      </c>
    </row>
    <row r="59" spans="1:4" x14ac:dyDescent="0.25">
      <c r="A59" s="3"/>
      <c r="B59" s="40" t="s">
        <v>13</v>
      </c>
      <c r="C59" s="20">
        <v>8</v>
      </c>
      <c r="D59" s="42">
        <v>0</v>
      </c>
    </row>
    <row r="60" spans="1:4" x14ac:dyDescent="0.25">
      <c r="A60" s="3"/>
      <c r="B60" s="40" t="s">
        <v>14</v>
      </c>
      <c r="C60" s="20">
        <v>2</v>
      </c>
      <c r="D60" s="42">
        <v>0</v>
      </c>
    </row>
    <row r="61" spans="1:4" x14ac:dyDescent="0.25">
      <c r="A61" s="3"/>
      <c r="B61" s="40" t="s">
        <v>15</v>
      </c>
      <c r="C61" s="20">
        <v>2</v>
      </c>
      <c r="D61" s="42">
        <v>0</v>
      </c>
    </row>
    <row r="62" spans="1:4" x14ac:dyDescent="0.25">
      <c r="A62" s="3"/>
      <c r="B62" s="40" t="s">
        <v>33</v>
      </c>
      <c r="C62" s="20">
        <v>0.4</v>
      </c>
      <c r="D62" s="42">
        <v>0</v>
      </c>
    </row>
    <row r="63" spans="1:4" x14ac:dyDescent="0.25">
      <c r="A63" s="3"/>
      <c r="B63" s="40" t="s">
        <v>16</v>
      </c>
      <c r="C63" s="20">
        <v>15.6</v>
      </c>
      <c r="D63" s="42">
        <v>0</v>
      </c>
    </row>
    <row r="64" spans="1:4" x14ac:dyDescent="0.25">
      <c r="A64" s="3"/>
      <c r="B64" s="40" t="s">
        <v>34</v>
      </c>
      <c r="C64" s="20">
        <v>4</v>
      </c>
      <c r="D64" s="42">
        <v>0</v>
      </c>
    </row>
    <row r="65" spans="1:4" x14ac:dyDescent="0.25">
      <c r="A65" s="3"/>
      <c r="B65" s="40" t="s">
        <v>19</v>
      </c>
      <c r="C65" s="20">
        <v>1</v>
      </c>
      <c r="D65" s="42">
        <v>0</v>
      </c>
    </row>
    <row r="66" spans="1:4" x14ac:dyDescent="0.25">
      <c r="A66" s="3"/>
      <c r="B66" s="40" t="s">
        <v>0</v>
      </c>
      <c r="C66" s="20">
        <v>3</v>
      </c>
      <c r="D66" s="42">
        <v>0</v>
      </c>
    </row>
    <row r="67" spans="1:4" x14ac:dyDescent="0.25">
      <c r="A67" s="3"/>
      <c r="B67" s="40" t="s">
        <v>20</v>
      </c>
      <c r="C67" s="20">
        <v>1</v>
      </c>
      <c r="D67" s="42">
        <v>0</v>
      </c>
    </row>
    <row r="68" spans="1:4" x14ac:dyDescent="0.25">
      <c r="A68" s="3"/>
      <c r="B68" s="40" t="s">
        <v>22</v>
      </c>
      <c r="C68" s="20">
        <v>6</v>
      </c>
      <c r="D68" s="42">
        <v>0</v>
      </c>
    </row>
    <row r="69" spans="1:4" x14ac:dyDescent="0.25">
      <c r="A69" s="3"/>
      <c r="B69" s="40" t="s">
        <v>23</v>
      </c>
      <c r="C69" s="20">
        <v>14.2</v>
      </c>
      <c r="D69" s="42">
        <v>0</v>
      </c>
    </row>
    <row r="70" spans="1:4" x14ac:dyDescent="0.25">
      <c r="A70" s="3"/>
      <c r="B70" s="41" t="s">
        <v>23</v>
      </c>
      <c r="C70" s="20">
        <v>1</v>
      </c>
      <c r="D70" s="42">
        <v>0</v>
      </c>
    </row>
    <row r="71" spans="1:4" x14ac:dyDescent="0.25">
      <c r="A71" s="3"/>
      <c r="B71" s="41" t="s">
        <v>25</v>
      </c>
      <c r="C71" s="20">
        <v>2</v>
      </c>
      <c r="D71" s="42">
        <v>0</v>
      </c>
    </row>
    <row r="72" spans="1:4" x14ac:dyDescent="0.25">
      <c r="A72" s="3"/>
      <c r="B72" s="41" t="s">
        <v>2</v>
      </c>
      <c r="C72" s="20">
        <v>7</v>
      </c>
      <c r="D72" s="42">
        <v>0</v>
      </c>
    </row>
    <row r="73" spans="1:4" ht="15.75" thickBot="1" x14ac:dyDescent="0.3">
      <c r="A73" s="3"/>
      <c r="B73" s="41" t="s">
        <v>17</v>
      </c>
      <c r="C73" s="21">
        <v>9.8000000000000007</v>
      </c>
      <c r="D73" s="42">
        <v>0</v>
      </c>
    </row>
    <row r="74" spans="1:4" ht="15.75" thickBot="1" x14ac:dyDescent="0.3">
      <c r="A74" s="3"/>
      <c r="B74" s="4" t="s">
        <v>26</v>
      </c>
      <c r="C74" s="26">
        <f>SUM(C55:C73)</f>
        <v>82</v>
      </c>
      <c r="D74" s="5">
        <f>SUM(D55:D73)</f>
        <v>0</v>
      </c>
    </row>
    <row r="75" spans="1:4" ht="15.75" thickBot="1" x14ac:dyDescent="0.3">
      <c r="A75" s="1" t="s">
        <v>4</v>
      </c>
      <c r="B75" s="2" t="s">
        <v>5</v>
      </c>
      <c r="C75" s="24" t="s">
        <v>6</v>
      </c>
      <c r="D75" s="2" t="s">
        <v>7</v>
      </c>
    </row>
    <row r="76" spans="1:4" ht="30.75" thickBot="1" x14ac:dyDescent="0.3">
      <c r="A76" s="10" t="s">
        <v>72</v>
      </c>
      <c r="B76" s="54" t="s">
        <v>35</v>
      </c>
      <c r="C76" s="19">
        <v>1</v>
      </c>
      <c r="D76" s="39">
        <v>0</v>
      </c>
    </row>
    <row r="77" spans="1:4" x14ac:dyDescent="0.25">
      <c r="A77" s="3"/>
      <c r="B77" s="49" t="s">
        <v>11</v>
      </c>
      <c r="C77" s="20">
        <v>1</v>
      </c>
      <c r="D77" s="42">
        <v>0</v>
      </c>
    </row>
    <row r="78" spans="1:4" x14ac:dyDescent="0.25">
      <c r="A78" s="3"/>
      <c r="B78" s="40" t="s">
        <v>13</v>
      </c>
      <c r="C78" s="20">
        <v>0.6</v>
      </c>
      <c r="D78" s="42">
        <v>0</v>
      </c>
    </row>
    <row r="79" spans="1:4" x14ac:dyDescent="0.25">
      <c r="A79" s="3"/>
      <c r="B79" s="49" t="s">
        <v>14</v>
      </c>
      <c r="C79" s="20">
        <v>0.6</v>
      </c>
      <c r="D79" s="42">
        <v>0</v>
      </c>
    </row>
    <row r="80" spans="1:4" x14ac:dyDescent="0.25">
      <c r="A80" s="3"/>
      <c r="B80" s="49" t="s">
        <v>15</v>
      </c>
      <c r="C80" s="20">
        <v>0.6</v>
      </c>
      <c r="D80" s="42">
        <v>0.6</v>
      </c>
    </row>
    <row r="81" spans="1:4" x14ac:dyDescent="0.25">
      <c r="A81" s="3"/>
      <c r="B81" s="49" t="s">
        <v>18</v>
      </c>
      <c r="C81" s="20">
        <v>1.8</v>
      </c>
      <c r="D81" s="42">
        <v>0</v>
      </c>
    </row>
    <row r="82" spans="1:4" x14ac:dyDescent="0.25">
      <c r="A82" s="3"/>
      <c r="B82" s="49" t="s">
        <v>18</v>
      </c>
      <c r="C82" s="20">
        <v>2</v>
      </c>
      <c r="D82" s="42">
        <v>2</v>
      </c>
    </row>
    <row r="83" spans="1:4" x14ac:dyDescent="0.25">
      <c r="A83" s="3"/>
      <c r="B83" s="49" t="s">
        <v>19</v>
      </c>
      <c r="C83" s="20">
        <v>0.6</v>
      </c>
      <c r="D83" s="42">
        <v>0</v>
      </c>
    </row>
    <row r="84" spans="1:4" x14ac:dyDescent="0.25">
      <c r="A84" s="3"/>
      <c r="B84" s="49" t="s">
        <v>36</v>
      </c>
      <c r="C84" s="20">
        <v>2</v>
      </c>
      <c r="D84" s="42">
        <v>0</v>
      </c>
    </row>
    <row r="85" spans="1:4" x14ac:dyDescent="0.25">
      <c r="A85" s="3"/>
      <c r="B85" s="40" t="s">
        <v>23</v>
      </c>
      <c r="C85" s="20">
        <v>3.2</v>
      </c>
      <c r="D85" s="42">
        <v>0</v>
      </c>
    </row>
    <row r="86" spans="1:4" x14ac:dyDescent="0.25">
      <c r="A86" s="3"/>
      <c r="B86" s="40" t="s">
        <v>23</v>
      </c>
      <c r="C86" s="20">
        <v>1</v>
      </c>
      <c r="D86" s="42">
        <v>0</v>
      </c>
    </row>
    <row r="87" spans="1:4" ht="15.75" thickBot="1" x14ac:dyDescent="0.3">
      <c r="A87" s="3"/>
      <c r="B87" s="41" t="s">
        <v>25</v>
      </c>
      <c r="C87" s="21">
        <v>1</v>
      </c>
      <c r="D87" s="48">
        <v>0</v>
      </c>
    </row>
    <row r="88" spans="1:4" ht="15.75" thickBot="1" x14ac:dyDescent="0.3">
      <c r="A88" s="3"/>
      <c r="B88" s="4" t="s">
        <v>26</v>
      </c>
      <c r="C88" s="26">
        <f>SUM(C76:C87)</f>
        <v>15.400000000000002</v>
      </c>
      <c r="D88" s="9">
        <f>SUM(D76:D87)</f>
        <v>2.6</v>
      </c>
    </row>
    <row r="89" spans="1:4" ht="15.75" thickBot="1" x14ac:dyDescent="0.3">
      <c r="A89" s="1" t="s">
        <v>4</v>
      </c>
      <c r="B89" s="2" t="s">
        <v>5</v>
      </c>
      <c r="C89" s="24" t="s">
        <v>6</v>
      </c>
      <c r="D89" s="2" t="s">
        <v>7</v>
      </c>
    </row>
    <row r="90" spans="1:4" ht="30.75" thickBot="1" x14ac:dyDescent="0.3">
      <c r="A90" s="10" t="s">
        <v>37</v>
      </c>
      <c r="B90" s="38" t="s">
        <v>9</v>
      </c>
      <c r="C90" s="19">
        <v>1</v>
      </c>
      <c r="D90" s="39">
        <v>0</v>
      </c>
    </row>
    <row r="91" spans="1:4" x14ac:dyDescent="0.25">
      <c r="A91" s="3"/>
      <c r="B91" s="40" t="s">
        <v>10</v>
      </c>
      <c r="C91" s="20">
        <v>1</v>
      </c>
      <c r="D91" s="42">
        <v>0</v>
      </c>
    </row>
    <row r="92" spans="1:4" x14ac:dyDescent="0.25">
      <c r="A92" s="3"/>
      <c r="B92" s="40" t="s">
        <v>11</v>
      </c>
      <c r="C92" s="20">
        <v>2</v>
      </c>
      <c r="D92" s="42">
        <v>0</v>
      </c>
    </row>
    <row r="93" spans="1:4" x14ac:dyDescent="0.25">
      <c r="A93" s="3"/>
      <c r="B93" s="40" t="s">
        <v>12</v>
      </c>
      <c r="C93" s="20">
        <v>1</v>
      </c>
      <c r="D93" s="42">
        <v>0</v>
      </c>
    </row>
    <row r="94" spans="1:4" x14ac:dyDescent="0.25">
      <c r="A94" s="3"/>
      <c r="B94" s="40" t="s">
        <v>1</v>
      </c>
      <c r="C94" s="20">
        <v>2</v>
      </c>
      <c r="D94" s="42">
        <v>0</v>
      </c>
    </row>
    <row r="95" spans="1:4" x14ac:dyDescent="0.25">
      <c r="A95" s="3"/>
      <c r="B95" s="40" t="s">
        <v>14</v>
      </c>
      <c r="C95" s="20">
        <v>1</v>
      </c>
      <c r="D95" s="42">
        <v>0</v>
      </c>
    </row>
    <row r="96" spans="1:4" x14ac:dyDescent="0.25">
      <c r="A96" s="3"/>
      <c r="B96" s="40" t="s">
        <v>15</v>
      </c>
      <c r="C96" s="20">
        <v>1</v>
      </c>
      <c r="D96" s="42">
        <v>0</v>
      </c>
    </row>
    <row r="97" spans="1:4" x14ac:dyDescent="0.25">
      <c r="A97" s="3"/>
      <c r="B97" s="40" t="s">
        <v>18</v>
      </c>
      <c r="C97" s="20">
        <v>14.6</v>
      </c>
      <c r="D97" s="42">
        <v>0</v>
      </c>
    </row>
    <row r="98" spans="1:4" x14ac:dyDescent="0.25">
      <c r="A98" s="3"/>
      <c r="B98" s="40" t="s">
        <v>18</v>
      </c>
      <c r="C98" s="20">
        <v>7</v>
      </c>
      <c r="D98" s="42">
        <v>3</v>
      </c>
    </row>
    <row r="99" spans="1:4" x14ac:dyDescent="0.25">
      <c r="A99" s="3"/>
      <c r="B99" s="40" t="s">
        <v>19</v>
      </c>
      <c r="C99" s="20">
        <v>1</v>
      </c>
      <c r="D99" s="42">
        <v>0</v>
      </c>
    </row>
    <row r="100" spans="1:4" x14ac:dyDescent="0.25">
      <c r="A100" s="3"/>
      <c r="B100" s="40" t="s">
        <v>0</v>
      </c>
      <c r="C100" s="20">
        <v>2</v>
      </c>
      <c r="D100" s="42">
        <v>0</v>
      </c>
    </row>
    <row r="101" spans="1:4" x14ac:dyDescent="0.25">
      <c r="A101" s="3"/>
      <c r="B101" s="40" t="s">
        <v>36</v>
      </c>
      <c r="C101" s="20">
        <v>3</v>
      </c>
      <c r="D101" s="42">
        <v>0</v>
      </c>
    </row>
    <row r="102" spans="1:4" x14ac:dyDescent="0.25">
      <c r="A102" s="3"/>
      <c r="B102" s="40" t="s">
        <v>38</v>
      </c>
      <c r="C102" s="20">
        <v>8.8000000000000007</v>
      </c>
      <c r="D102" s="42">
        <v>0</v>
      </c>
    </row>
    <row r="103" spans="1:4" x14ac:dyDescent="0.25">
      <c r="A103" s="3"/>
      <c r="B103" s="40" t="s">
        <v>24</v>
      </c>
      <c r="C103" s="20">
        <v>2.8</v>
      </c>
      <c r="D103" s="42">
        <v>0</v>
      </c>
    </row>
    <row r="104" spans="1:4" x14ac:dyDescent="0.25">
      <c r="A104" s="3"/>
      <c r="B104" s="40" t="s">
        <v>23</v>
      </c>
      <c r="C104" s="20">
        <v>1</v>
      </c>
      <c r="D104" s="42">
        <v>0</v>
      </c>
    </row>
    <row r="105" spans="1:4" ht="15.75" thickBot="1" x14ac:dyDescent="0.3">
      <c r="A105" s="3"/>
      <c r="B105" s="47" t="s">
        <v>25</v>
      </c>
      <c r="C105" s="21">
        <v>2</v>
      </c>
      <c r="D105" s="48">
        <v>0</v>
      </c>
    </row>
    <row r="106" spans="1:4" ht="15.75" thickBot="1" x14ac:dyDescent="0.3">
      <c r="A106" s="3"/>
      <c r="B106" s="8" t="s">
        <v>26</v>
      </c>
      <c r="C106" s="26">
        <f>SUM(C90:C105)</f>
        <v>51.2</v>
      </c>
      <c r="D106" s="9">
        <f>SUM(D90:D105)</f>
        <v>3</v>
      </c>
    </row>
    <row r="107" spans="1:4" ht="15.75" thickBot="1" x14ac:dyDescent="0.3">
      <c r="A107" s="1" t="s">
        <v>4</v>
      </c>
      <c r="B107" s="2" t="s">
        <v>5</v>
      </c>
      <c r="C107" s="24" t="s">
        <v>6</v>
      </c>
      <c r="D107" s="2" t="s">
        <v>7</v>
      </c>
    </row>
    <row r="108" spans="1:4" ht="30.75" thickBot="1" x14ac:dyDescent="0.3">
      <c r="A108" s="10" t="s">
        <v>39</v>
      </c>
      <c r="B108" s="31" t="s">
        <v>9</v>
      </c>
      <c r="C108" s="27">
        <v>1</v>
      </c>
      <c r="D108" s="19">
        <v>0</v>
      </c>
    </row>
    <row r="109" spans="1:4" x14ac:dyDescent="0.25">
      <c r="A109" s="3"/>
      <c r="B109" s="32" t="s">
        <v>10</v>
      </c>
      <c r="C109" s="23">
        <v>1</v>
      </c>
      <c r="D109" s="20">
        <v>0</v>
      </c>
    </row>
    <row r="110" spans="1:4" x14ac:dyDescent="0.25">
      <c r="A110" s="3"/>
      <c r="B110" s="32" t="s">
        <v>11</v>
      </c>
      <c r="C110" s="23">
        <v>2</v>
      </c>
      <c r="D110" s="20">
        <v>0</v>
      </c>
    </row>
    <row r="111" spans="1:4" x14ac:dyDescent="0.25">
      <c r="A111" s="3"/>
      <c r="B111" s="32" t="s">
        <v>12</v>
      </c>
      <c r="C111" s="23">
        <v>1</v>
      </c>
      <c r="D111" s="20">
        <v>0</v>
      </c>
    </row>
    <row r="112" spans="1:4" x14ac:dyDescent="0.25">
      <c r="A112" s="3"/>
      <c r="B112" s="32" t="s">
        <v>1</v>
      </c>
      <c r="C112" s="23">
        <v>8.1999999999999993</v>
      </c>
      <c r="D112" s="20">
        <v>0</v>
      </c>
    </row>
    <row r="113" spans="1:4" x14ac:dyDescent="0.25">
      <c r="A113" s="3"/>
      <c r="B113" s="32" t="s">
        <v>14</v>
      </c>
      <c r="C113" s="23">
        <v>2</v>
      </c>
      <c r="D113" s="20">
        <v>0</v>
      </c>
    </row>
    <row r="114" spans="1:4" x14ac:dyDescent="0.25">
      <c r="A114" s="3"/>
      <c r="B114" s="32" t="s">
        <v>15</v>
      </c>
      <c r="C114" s="23">
        <v>2</v>
      </c>
      <c r="D114" s="20">
        <v>0</v>
      </c>
    </row>
    <row r="115" spans="1:4" x14ac:dyDescent="0.25">
      <c r="A115" s="3"/>
      <c r="B115" s="32" t="s">
        <v>33</v>
      </c>
      <c r="C115" s="23">
        <v>0.4</v>
      </c>
      <c r="D115" s="20">
        <v>0</v>
      </c>
    </row>
    <row r="116" spans="1:4" x14ac:dyDescent="0.25">
      <c r="A116" s="3"/>
      <c r="B116" s="32" t="s">
        <v>18</v>
      </c>
      <c r="C116" s="23">
        <v>14.4</v>
      </c>
      <c r="D116" s="20">
        <v>0</v>
      </c>
    </row>
    <row r="117" spans="1:4" x14ac:dyDescent="0.25">
      <c r="A117" s="3"/>
      <c r="B117" s="32" t="s">
        <v>18</v>
      </c>
      <c r="C117" s="23">
        <v>6</v>
      </c>
      <c r="D117" s="20">
        <v>2</v>
      </c>
    </row>
    <row r="118" spans="1:4" x14ac:dyDescent="0.25">
      <c r="A118" s="3"/>
      <c r="B118" s="32" t="s">
        <v>19</v>
      </c>
      <c r="C118" s="23">
        <v>1</v>
      </c>
      <c r="D118" s="20">
        <v>0</v>
      </c>
    </row>
    <row r="119" spans="1:4" x14ac:dyDescent="0.25">
      <c r="A119" s="3"/>
      <c r="B119" s="32" t="s">
        <v>20</v>
      </c>
      <c r="C119" s="23">
        <v>1</v>
      </c>
      <c r="D119" s="20">
        <v>0</v>
      </c>
    </row>
    <row r="120" spans="1:4" x14ac:dyDescent="0.25">
      <c r="A120" s="3"/>
      <c r="B120" s="32" t="s">
        <v>0</v>
      </c>
      <c r="C120" s="23">
        <v>1</v>
      </c>
      <c r="D120" s="20">
        <v>0</v>
      </c>
    </row>
    <row r="121" spans="1:4" x14ac:dyDescent="0.25">
      <c r="A121" s="3"/>
      <c r="B121" s="32" t="s">
        <v>0</v>
      </c>
      <c r="C121" s="23">
        <v>1</v>
      </c>
      <c r="D121" s="20">
        <v>1</v>
      </c>
    </row>
    <row r="122" spans="1:4" x14ac:dyDescent="0.25">
      <c r="A122" s="3"/>
      <c r="B122" s="32" t="s">
        <v>36</v>
      </c>
      <c r="C122" s="23">
        <v>2</v>
      </c>
      <c r="D122" s="20">
        <v>0</v>
      </c>
    </row>
    <row r="123" spans="1:4" x14ac:dyDescent="0.25">
      <c r="A123" s="3"/>
      <c r="B123" s="32" t="s">
        <v>36</v>
      </c>
      <c r="C123" s="23">
        <v>1</v>
      </c>
      <c r="D123" s="20">
        <v>0</v>
      </c>
    </row>
    <row r="124" spans="1:4" x14ac:dyDescent="0.25">
      <c r="A124" s="3"/>
      <c r="B124" s="32" t="s">
        <v>40</v>
      </c>
      <c r="C124" s="23">
        <v>7.4</v>
      </c>
      <c r="D124" s="20">
        <v>0</v>
      </c>
    </row>
    <row r="125" spans="1:4" x14ac:dyDescent="0.25">
      <c r="A125" s="3"/>
      <c r="B125" s="32" t="s">
        <v>23</v>
      </c>
      <c r="C125" s="23">
        <v>1</v>
      </c>
      <c r="D125" s="20">
        <v>1</v>
      </c>
    </row>
    <row r="126" spans="1:4" x14ac:dyDescent="0.25">
      <c r="A126" s="3"/>
      <c r="B126" s="32" t="s">
        <v>24</v>
      </c>
      <c r="C126" s="23">
        <v>4.2</v>
      </c>
      <c r="D126" s="20">
        <v>0</v>
      </c>
    </row>
    <row r="127" spans="1:4" x14ac:dyDescent="0.25">
      <c r="A127" s="3"/>
      <c r="B127" s="32" t="s">
        <v>41</v>
      </c>
      <c r="C127" s="23">
        <v>2.8</v>
      </c>
      <c r="D127" s="20">
        <v>0</v>
      </c>
    </row>
    <row r="128" spans="1:4" x14ac:dyDescent="0.25">
      <c r="A128" s="3"/>
      <c r="B128" s="32" t="s">
        <v>25</v>
      </c>
      <c r="C128" s="23">
        <v>2</v>
      </c>
      <c r="D128" s="20">
        <v>0</v>
      </c>
    </row>
    <row r="129" spans="1:4" ht="15.75" thickBot="1" x14ac:dyDescent="0.3">
      <c r="A129" s="3"/>
      <c r="B129" s="33" t="s">
        <v>17</v>
      </c>
      <c r="C129" s="28">
        <v>5.6</v>
      </c>
      <c r="D129" s="21">
        <v>0</v>
      </c>
    </row>
    <row r="130" spans="1:4" ht="15.75" thickBot="1" x14ac:dyDescent="0.3">
      <c r="A130" s="3"/>
      <c r="B130" s="8" t="s">
        <v>26</v>
      </c>
      <c r="C130" s="26">
        <f>SUM(C108:C129)</f>
        <v>68</v>
      </c>
      <c r="D130" s="9">
        <f>SUM(D108:D129)</f>
        <v>4</v>
      </c>
    </row>
    <row r="131" spans="1:4" ht="15.75" thickBot="1" x14ac:dyDescent="0.3">
      <c r="A131" s="1" t="s">
        <v>4</v>
      </c>
      <c r="B131" s="11" t="s">
        <v>5</v>
      </c>
      <c r="C131" s="16" t="s">
        <v>6</v>
      </c>
      <c r="D131" s="11" t="s">
        <v>7</v>
      </c>
    </row>
    <row r="132" spans="1:4" ht="30.75" thickBot="1" x14ac:dyDescent="0.3">
      <c r="A132" s="10" t="s">
        <v>42</v>
      </c>
      <c r="B132" s="31" t="s">
        <v>9</v>
      </c>
      <c r="C132" s="27">
        <v>1</v>
      </c>
      <c r="D132" s="19">
        <v>0</v>
      </c>
    </row>
    <row r="133" spans="1:4" x14ac:dyDescent="0.25">
      <c r="A133" s="3"/>
      <c r="B133" s="32" t="s">
        <v>10</v>
      </c>
      <c r="C133" s="23">
        <v>1</v>
      </c>
      <c r="D133" s="20">
        <v>0</v>
      </c>
    </row>
    <row r="134" spans="1:4" x14ac:dyDescent="0.25">
      <c r="A134" s="3"/>
      <c r="B134" s="32" t="s">
        <v>11</v>
      </c>
      <c r="C134" s="23">
        <v>1</v>
      </c>
      <c r="D134" s="20">
        <v>0</v>
      </c>
    </row>
    <row r="135" spans="1:4" x14ac:dyDescent="0.25">
      <c r="A135" s="3"/>
      <c r="B135" s="32" t="s">
        <v>12</v>
      </c>
      <c r="C135" s="23">
        <v>0.5</v>
      </c>
      <c r="D135" s="20">
        <v>0</v>
      </c>
    </row>
    <row r="136" spans="1:4" x14ac:dyDescent="0.25">
      <c r="A136" s="3"/>
      <c r="B136" s="32" t="s">
        <v>1</v>
      </c>
      <c r="C136" s="23">
        <v>2</v>
      </c>
      <c r="D136" s="20">
        <v>0</v>
      </c>
    </row>
    <row r="137" spans="1:4" x14ac:dyDescent="0.25">
      <c r="A137" s="3"/>
      <c r="B137" s="32" t="s">
        <v>14</v>
      </c>
      <c r="C137" s="23">
        <v>1</v>
      </c>
      <c r="D137" s="20">
        <v>0</v>
      </c>
    </row>
    <row r="138" spans="1:4" x14ac:dyDescent="0.25">
      <c r="A138" s="3"/>
      <c r="B138" s="32" t="s">
        <v>15</v>
      </c>
      <c r="C138" s="23">
        <v>1</v>
      </c>
      <c r="D138" s="20">
        <v>0</v>
      </c>
    </row>
    <row r="139" spans="1:4" x14ac:dyDescent="0.25">
      <c r="A139" s="3"/>
      <c r="B139" s="32" t="s">
        <v>18</v>
      </c>
      <c r="C139" s="23">
        <v>9</v>
      </c>
      <c r="D139" s="20">
        <v>0</v>
      </c>
    </row>
    <row r="140" spans="1:4" x14ac:dyDescent="0.25">
      <c r="A140" s="3"/>
      <c r="B140" s="32" t="s">
        <v>17</v>
      </c>
      <c r="C140" s="23">
        <v>4.2</v>
      </c>
      <c r="D140" s="20">
        <v>0</v>
      </c>
    </row>
    <row r="141" spans="1:4" x14ac:dyDescent="0.25">
      <c r="A141" s="3"/>
      <c r="B141" s="32" t="s">
        <v>19</v>
      </c>
      <c r="C141" s="23">
        <v>1</v>
      </c>
      <c r="D141" s="20">
        <v>0</v>
      </c>
    </row>
    <row r="142" spans="1:4" x14ac:dyDescent="0.25">
      <c r="A142" s="3"/>
      <c r="B142" s="32" t="s">
        <v>43</v>
      </c>
      <c r="C142" s="23">
        <v>2.8</v>
      </c>
      <c r="D142" s="20">
        <v>0</v>
      </c>
    </row>
    <row r="143" spans="1:4" x14ac:dyDescent="0.25">
      <c r="A143" s="3"/>
      <c r="B143" s="32" t="s">
        <v>0</v>
      </c>
      <c r="C143" s="23">
        <v>1.5</v>
      </c>
      <c r="D143" s="20">
        <v>0</v>
      </c>
    </row>
    <row r="144" spans="1:4" x14ac:dyDescent="0.25">
      <c r="A144" s="3"/>
      <c r="B144" s="32" t="s">
        <v>36</v>
      </c>
      <c r="C144" s="23">
        <v>3.6</v>
      </c>
      <c r="D144" s="20">
        <v>0</v>
      </c>
    </row>
    <row r="145" spans="1:4" x14ac:dyDescent="0.25">
      <c r="A145" s="3"/>
      <c r="B145" s="32" t="s">
        <v>23</v>
      </c>
      <c r="C145" s="23">
        <v>4.2</v>
      </c>
      <c r="D145" s="20">
        <v>0</v>
      </c>
    </row>
    <row r="146" spans="1:4" x14ac:dyDescent="0.25">
      <c r="A146" s="3"/>
      <c r="B146" s="32" t="s">
        <v>24</v>
      </c>
      <c r="C146" s="23">
        <v>4.2</v>
      </c>
      <c r="D146" s="20">
        <v>0</v>
      </c>
    </row>
    <row r="147" spans="1:4" x14ac:dyDescent="0.25">
      <c r="A147" s="3"/>
      <c r="B147" s="32" t="s">
        <v>2</v>
      </c>
      <c r="C147" s="23">
        <v>2.8</v>
      </c>
      <c r="D147" s="20">
        <v>0</v>
      </c>
    </row>
    <row r="148" spans="1:4" ht="15.75" thickBot="1" x14ac:dyDescent="0.3">
      <c r="A148" s="3"/>
      <c r="B148" s="33" t="s">
        <v>25</v>
      </c>
      <c r="C148" s="28">
        <v>2</v>
      </c>
      <c r="D148" s="21">
        <v>0</v>
      </c>
    </row>
    <row r="149" spans="1:4" ht="15.75" thickBot="1" x14ac:dyDescent="0.3">
      <c r="A149" s="3"/>
      <c r="B149" s="8" t="s">
        <v>26</v>
      </c>
      <c r="C149" s="26">
        <f>SUM(C132:C148)</f>
        <v>42.800000000000004</v>
      </c>
      <c r="D149" s="9">
        <f>SUM(D132:D148)</f>
        <v>0</v>
      </c>
    </row>
    <row r="150" spans="1:4" ht="15.75" thickBot="1" x14ac:dyDescent="0.3">
      <c r="A150" s="1" t="s">
        <v>4</v>
      </c>
      <c r="B150" s="2" t="s">
        <v>5</v>
      </c>
      <c r="C150" s="24" t="s">
        <v>6</v>
      </c>
      <c r="D150" s="2" t="s">
        <v>7</v>
      </c>
    </row>
    <row r="151" spans="1:4" ht="15.75" thickBot="1" x14ac:dyDescent="0.3">
      <c r="A151" s="10" t="s">
        <v>44</v>
      </c>
      <c r="B151" s="50" t="s">
        <v>9</v>
      </c>
      <c r="C151" s="19">
        <v>1</v>
      </c>
      <c r="D151" s="39">
        <v>0</v>
      </c>
    </row>
    <row r="152" spans="1:4" x14ac:dyDescent="0.25">
      <c r="A152" s="3"/>
      <c r="B152" s="51" t="s">
        <v>10</v>
      </c>
      <c r="C152" s="20">
        <v>1</v>
      </c>
      <c r="D152" s="42">
        <v>0</v>
      </c>
    </row>
    <row r="153" spans="1:4" x14ac:dyDescent="0.25">
      <c r="A153" s="3"/>
      <c r="B153" s="51" t="s">
        <v>11</v>
      </c>
      <c r="C153" s="20">
        <v>1</v>
      </c>
      <c r="D153" s="42">
        <v>0</v>
      </c>
    </row>
    <row r="154" spans="1:4" x14ac:dyDescent="0.25">
      <c r="A154" s="3"/>
      <c r="B154" s="51" t="s">
        <v>14</v>
      </c>
      <c r="C154" s="20">
        <v>1</v>
      </c>
      <c r="D154" s="42">
        <v>0</v>
      </c>
    </row>
    <row r="155" spans="1:4" x14ac:dyDescent="0.25">
      <c r="A155" s="3"/>
      <c r="B155" s="51" t="s">
        <v>15</v>
      </c>
      <c r="C155" s="20">
        <v>1</v>
      </c>
      <c r="D155" s="42">
        <v>0</v>
      </c>
    </row>
    <row r="156" spans="1:4" x14ac:dyDescent="0.25">
      <c r="A156" s="3"/>
      <c r="B156" s="51" t="s">
        <v>18</v>
      </c>
      <c r="C156" s="20">
        <v>13.2</v>
      </c>
      <c r="D156" s="42">
        <v>0</v>
      </c>
    </row>
    <row r="157" spans="1:4" x14ac:dyDescent="0.25">
      <c r="A157" s="3"/>
      <c r="B157" s="51" t="s">
        <v>19</v>
      </c>
      <c r="C157" s="20">
        <v>1</v>
      </c>
      <c r="D157" s="42">
        <v>0</v>
      </c>
    </row>
    <row r="158" spans="1:4" x14ac:dyDescent="0.25">
      <c r="A158" s="3"/>
      <c r="B158" s="51" t="s">
        <v>0</v>
      </c>
      <c r="C158" s="20">
        <v>1</v>
      </c>
      <c r="D158" s="42">
        <v>0</v>
      </c>
    </row>
    <row r="159" spans="1:4" x14ac:dyDescent="0.25">
      <c r="A159" s="3"/>
      <c r="B159" s="51" t="s">
        <v>36</v>
      </c>
      <c r="C159" s="20">
        <v>3</v>
      </c>
      <c r="D159" s="42">
        <v>0</v>
      </c>
    </row>
    <row r="160" spans="1:4" x14ac:dyDescent="0.25">
      <c r="A160" s="3"/>
      <c r="B160" s="51" t="s">
        <v>23</v>
      </c>
      <c r="C160" s="20">
        <v>1.4</v>
      </c>
      <c r="D160" s="42">
        <v>0</v>
      </c>
    </row>
    <row r="161" spans="1:4" x14ac:dyDescent="0.25">
      <c r="A161" s="3"/>
      <c r="B161" s="51" t="s">
        <v>24</v>
      </c>
      <c r="C161" s="20">
        <v>4.2</v>
      </c>
      <c r="D161" s="42">
        <v>0</v>
      </c>
    </row>
    <row r="162" spans="1:4" ht="15.75" thickBot="1" x14ac:dyDescent="0.3">
      <c r="A162" s="3"/>
      <c r="B162" s="47" t="s">
        <v>25</v>
      </c>
      <c r="C162" s="21">
        <v>2</v>
      </c>
      <c r="D162" s="48">
        <v>0</v>
      </c>
    </row>
    <row r="163" spans="1:4" ht="15.75" thickBot="1" x14ac:dyDescent="0.3">
      <c r="A163" s="7"/>
      <c r="B163" s="34" t="s">
        <v>26</v>
      </c>
      <c r="C163" s="26">
        <f>SUM(C151:C162)</f>
        <v>30.799999999999997</v>
      </c>
      <c r="D163" s="9">
        <f>SUM(D151:D162)</f>
        <v>0</v>
      </c>
    </row>
    <row r="164" spans="1:4" ht="15.75" thickBot="1" x14ac:dyDescent="0.3">
      <c r="A164" s="1" t="s">
        <v>4</v>
      </c>
      <c r="B164" s="2" t="s">
        <v>5</v>
      </c>
      <c r="C164" s="24" t="s">
        <v>6</v>
      </c>
      <c r="D164" s="2" t="s">
        <v>7</v>
      </c>
    </row>
    <row r="165" spans="1:4" ht="15.75" thickBot="1" x14ac:dyDescent="0.3">
      <c r="A165" s="10" t="s">
        <v>45</v>
      </c>
      <c r="B165" s="38" t="s">
        <v>10</v>
      </c>
      <c r="C165" s="19">
        <v>1</v>
      </c>
      <c r="D165" s="39">
        <v>0</v>
      </c>
    </row>
    <row r="166" spans="1:4" x14ac:dyDescent="0.25">
      <c r="A166" s="3"/>
      <c r="B166" s="40" t="s">
        <v>14</v>
      </c>
      <c r="C166" s="20">
        <v>0.6</v>
      </c>
      <c r="D166" s="42">
        <v>0</v>
      </c>
    </row>
    <row r="167" spans="1:4" x14ac:dyDescent="0.25">
      <c r="A167" s="3"/>
      <c r="B167" s="40" t="s">
        <v>15</v>
      </c>
      <c r="C167" s="20">
        <v>0.6</v>
      </c>
      <c r="D167" s="42">
        <v>0</v>
      </c>
    </row>
    <row r="168" spans="1:4" x14ac:dyDescent="0.25">
      <c r="A168" s="3"/>
      <c r="B168" s="40" t="s">
        <v>18</v>
      </c>
      <c r="C168" s="20">
        <v>5.6</v>
      </c>
      <c r="D168" s="42">
        <v>0</v>
      </c>
    </row>
    <row r="169" spans="1:4" x14ac:dyDescent="0.25">
      <c r="A169" s="3"/>
      <c r="B169" s="40" t="s">
        <v>0</v>
      </c>
      <c r="C169" s="20">
        <v>1</v>
      </c>
      <c r="D169" s="42">
        <v>0</v>
      </c>
    </row>
    <row r="170" spans="1:4" x14ac:dyDescent="0.25">
      <c r="A170" s="3"/>
      <c r="B170" s="40" t="s">
        <v>36</v>
      </c>
      <c r="C170" s="20">
        <v>2</v>
      </c>
      <c r="D170" s="42">
        <v>0</v>
      </c>
    </row>
    <row r="171" spans="1:4" x14ac:dyDescent="0.25">
      <c r="A171" s="3"/>
      <c r="B171" s="40" t="s">
        <v>2</v>
      </c>
      <c r="C171" s="20">
        <v>1</v>
      </c>
      <c r="D171" s="42">
        <v>0</v>
      </c>
    </row>
    <row r="172" spans="1:4" x14ac:dyDescent="0.25">
      <c r="A172" s="3"/>
      <c r="B172" s="40" t="s">
        <v>23</v>
      </c>
      <c r="C172" s="20">
        <v>4.2</v>
      </c>
      <c r="D172" s="42">
        <v>0</v>
      </c>
    </row>
    <row r="173" spans="1:4" ht="15.75" thickBot="1" x14ac:dyDescent="0.3">
      <c r="A173" s="3"/>
      <c r="B173" s="47" t="s">
        <v>25</v>
      </c>
      <c r="C173" s="21">
        <v>1</v>
      </c>
      <c r="D173" s="48">
        <v>0</v>
      </c>
    </row>
    <row r="174" spans="1:4" ht="15.75" thickBot="1" x14ac:dyDescent="0.3">
      <c r="A174" s="3"/>
      <c r="B174" s="34" t="s">
        <v>26</v>
      </c>
      <c r="C174" s="26">
        <f>SUM(C165:C173)</f>
        <v>17</v>
      </c>
      <c r="D174" s="9">
        <f>SUM(D165:D173)</f>
        <v>0</v>
      </c>
    </row>
    <row r="175" spans="1:4" ht="15.75" thickBot="1" x14ac:dyDescent="0.3">
      <c r="A175" s="1" t="s">
        <v>4</v>
      </c>
      <c r="B175" s="2" t="s">
        <v>5</v>
      </c>
      <c r="C175" s="24" t="s">
        <v>6</v>
      </c>
      <c r="D175" s="2" t="s">
        <v>7</v>
      </c>
    </row>
    <row r="176" spans="1:4" ht="30.75" thickBot="1" x14ac:dyDescent="0.3">
      <c r="A176" s="10" t="s">
        <v>116</v>
      </c>
      <c r="B176" s="38" t="s">
        <v>9</v>
      </c>
      <c r="C176" s="19">
        <v>1</v>
      </c>
      <c r="D176" s="39">
        <v>0</v>
      </c>
    </row>
    <row r="177" spans="1:4" x14ac:dyDescent="0.25">
      <c r="A177" s="3"/>
      <c r="B177" s="40" t="s">
        <v>10</v>
      </c>
      <c r="C177" s="20">
        <v>1</v>
      </c>
      <c r="D177" s="42">
        <v>0</v>
      </c>
    </row>
    <row r="178" spans="1:4" x14ac:dyDescent="0.25">
      <c r="A178" s="3"/>
      <c r="B178" s="40" t="s">
        <v>11</v>
      </c>
      <c r="C178" s="20">
        <v>1</v>
      </c>
      <c r="D178" s="42">
        <v>0</v>
      </c>
    </row>
    <row r="179" spans="1:4" x14ac:dyDescent="0.25">
      <c r="A179" s="3"/>
      <c r="B179" s="40" t="s">
        <v>12</v>
      </c>
      <c r="C179" s="20">
        <v>1</v>
      </c>
      <c r="D179" s="42">
        <v>0</v>
      </c>
    </row>
    <row r="180" spans="1:4" x14ac:dyDescent="0.25">
      <c r="A180" s="3"/>
      <c r="B180" s="40" t="s">
        <v>46</v>
      </c>
      <c r="C180" s="20">
        <v>1</v>
      </c>
      <c r="D180" s="42">
        <v>0</v>
      </c>
    </row>
    <row r="181" spans="1:4" x14ac:dyDescent="0.25">
      <c r="A181" s="3"/>
      <c r="B181" s="40" t="s">
        <v>71</v>
      </c>
      <c r="C181" s="20">
        <v>1</v>
      </c>
      <c r="D181" s="42">
        <v>0</v>
      </c>
    </row>
    <row r="182" spans="1:4" x14ac:dyDescent="0.25">
      <c r="A182" s="3"/>
      <c r="B182" s="40" t="s">
        <v>1</v>
      </c>
      <c r="C182" s="20">
        <v>3.8</v>
      </c>
      <c r="D182" s="42">
        <v>0</v>
      </c>
    </row>
    <row r="183" spans="1:4" x14ac:dyDescent="0.25">
      <c r="A183" s="3"/>
      <c r="B183" s="40" t="s">
        <v>47</v>
      </c>
      <c r="C183" s="20">
        <v>1</v>
      </c>
      <c r="D183" s="42">
        <v>0</v>
      </c>
    </row>
    <row r="184" spans="1:4" x14ac:dyDescent="0.25">
      <c r="A184" s="3"/>
      <c r="B184" s="40" t="s">
        <v>14</v>
      </c>
      <c r="C184" s="20">
        <v>1</v>
      </c>
      <c r="D184" s="42">
        <v>0</v>
      </c>
    </row>
    <row r="185" spans="1:4" x14ac:dyDescent="0.25">
      <c r="A185" s="3"/>
      <c r="B185" s="40" t="s">
        <v>15</v>
      </c>
      <c r="C185" s="20">
        <v>1</v>
      </c>
      <c r="D185" s="42">
        <v>0</v>
      </c>
    </row>
    <row r="186" spans="1:4" x14ac:dyDescent="0.25">
      <c r="A186" s="3"/>
      <c r="B186" s="40" t="s">
        <v>18</v>
      </c>
      <c r="C186" s="20">
        <v>15.8</v>
      </c>
      <c r="D186" s="42">
        <v>0</v>
      </c>
    </row>
    <row r="187" spans="1:4" x14ac:dyDescent="0.25">
      <c r="A187" s="3"/>
      <c r="B187" s="40" t="s">
        <v>19</v>
      </c>
      <c r="C187" s="20">
        <v>1</v>
      </c>
      <c r="D187" s="42">
        <v>0</v>
      </c>
    </row>
    <row r="188" spans="1:4" x14ac:dyDescent="0.25">
      <c r="A188" s="3"/>
      <c r="B188" s="40" t="s">
        <v>3</v>
      </c>
      <c r="C188" s="20">
        <v>0.6</v>
      </c>
      <c r="D188" s="42">
        <v>0</v>
      </c>
    </row>
    <row r="189" spans="1:4" x14ac:dyDescent="0.25">
      <c r="A189" s="3"/>
      <c r="B189" s="40" t="s">
        <v>0</v>
      </c>
      <c r="C189" s="20">
        <v>3</v>
      </c>
      <c r="D189" s="42">
        <v>0</v>
      </c>
    </row>
    <row r="190" spans="1:4" x14ac:dyDescent="0.25">
      <c r="A190" s="3"/>
      <c r="B190" s="40" t="s">
        <v>20</v>
      </c>
      <c r="C190" s="20">
        <v>0.5</v>
      </c>
      <c r="D190" s="42">
        <v>0</v>
      </c>
    </row>
    <row r="191" spans="1:4" x14ac:dyDescent="0.25">
      <c r="A191" s="3"/>
      <c r="B191" s="40" t="s">
        <v>36</v>
      </c>
      <c r="C191" s="20">
        <v>6.8</v>
      </c>
      <c r="D191" s="42">
        <v>0</v>
      </c>
    </row>
    <row r="192" spans="1:4" x14ac:dyDescent="0.25">
      <c r="A192" s="3"/>
      <c r="B192" s="40" t="s">
        <v>23</v>
      </c>
      <c r="C192" s="20">
        <v>10.6</v>
      </c>
      <c r="D192" s="42">
        <v>0</v>
      </c>
    </row>
    <row r="193" spans="1:4" x14ac:dyDescent="0.25">
      <c r="A193" s="3"/>
      <c r="B193" s="40" t="s">
        <v>2</v>
      </c>
      <c r="C193" s="20">
        <v>4</v>
      </c>
      <c r="D193" s="42">
        <v>0</v>
      </c>
    </row>
    <row r="194" spans="1:4" x14ac:dyDescent="0.25">
      <c r="A194" s="3"/>
      <c r="B194" s="40" t="s">
        <v>25</v>
      </c>
      <c r="C194" s="20">
        <v>2</v>
      </c>
      <c r="D194" s="42">
        <v>0</v>
      </c>
    </row>
    <row r="195" spans="1:4" ht="15.75" thickBot="1" x14ac:dyDescent="0.3">
      <c r="A195" s="3"/>
      <c r="B195" s="47" t="s">
        <v>17</v>
      </c>
      <c r="C195" s="21">
        <v>7.2</v>
      </c>
      <c r="D195" s="48">
        <v>0</v>
      </c>
    </row>
    <row r="196" spans="1:4" ht="15.75" thickBot="1" x14ac:dyDescent="0.3">
      <c r="A196" s="3"/>
      <c r="B196" s="8" t="s">
        <v>26</v>
      </c>
      <c r="C196" s="26">
        <f>SUM(C176:C195)</f>
        <v>64.3</v>
      </c>
      <c r="D196" s="9">
        <f>SUM(D176:D195)</f>
        <v>0</v>
      </c>
    </row>
    <row r="197" spans="1:4" ht="15.75" thickBot="1" x14ac:dyDescent="0.3">
      <c r="A197" s="18" t="s">
        <v>4</v>
      </c>
      <c r="B197" s="2" t="s">
        <v>5</v>
      </c>
      <c r="C197" s="24" t="s">
        <v>6</v>
      </c>
      <c r="D197" s="2" t="s">
        <v>7</v>
      </c>
    </row>
    <row r="198" spans="1:4" ht="30" x14ac:dyDescent="0.25">
      <c r="A198" s="12" t="s">
        <v>48</v>
      </c>
      <c r="B198" s="38" t="s">
        <v>9</v>
      </c>
      <c r="C198" s="19">
        <v>1</v>
      </c>
      <c r="D198" s="39">
        <v>0</v>
      </c>
    </row>
    <row r="199" spans="1:4" ht="15.75" thickBot="1" x14ac:dyDescent="0.3">
      <c r="A199" s="10" t="s">
        <v>49</v>
      </c>
      <c r="B199" s="40" t="s">
        <v>10</v>
      </c>
      <c r="C199" s="20">
        <v>1</v>
      </c>
      <c r="D199" s="42">
        <v>0</v>
      </c>
    </row>
    <row r="200" spans="1:4" x14ac:dyDescent="0.25">
      <c r="A200" s="3"/>
      <c r="B200" s="40" t="s">
        <v>50</v>
      </c>
      <c r="C200" s="20">
        <v>1</v>
      </c>
      <c r="D200" s="42">
        <v>0</v>
      </c>
    </row>
    <row r="201" spans="1:4" x14ac:dyDescent="0.25">
      <c r="A201" s="3"/>
      <c r="B201" s="40" t="s">
        <v>12</v>
      </c>
      <c r="C201" s="20">
        <v>0.5</v>
      </c>
      <c r="D201" s="42">
        <v>0</v>
      </c>
    </row>
    <row r="202" spans="1:4" x14ac:dyDescent="0.25">
      <c r="A202" s="3"/>
      <c r="B202" s="40" t="s">
        <v>1</v>
      </c>
      <c r="C202" s="20">
        <v>3</v>
      </c>
      <c r="D202" s="42">
        <v>0</v>
      </c>
    </row>
    <row r="203" spans="1:4" x14ac:dyDescent="0.25">
      <c r="A203" s="3"/>
      <c r="B203" s="40" t="s">
        <v>14</v>
      </c>
      <c r="C203" s="20">
        <v>1</v>
      </c>
      <c r="D203" s="42">
        <v>0</v>
      </c>
    </row>
    <row r="204" spans="1:4" x14ac:dyDescent="0.25">
      <c r="A204" s="3"/>
      <c r="B204" s="40" t="s">
        <v>15</v>
      </c>
      <c r="C204" s="20">
        <v>1</v>
      </c>
      <c r="D204" s="42">
        <v>0</v>
      </c>
    </row>
    <row r="205" spans="1:4" x14ac:dyDescent="0.25">
      <c r="A205" s="3"/>
      <c r="B205" s="40" t="s">
        <v>33</v>
      </c>
      <c r="C205" s="20">
        <v>0.2</v>
      </c>
      <c r="D205" s="42">
        <v>0</v>
      </c>
    </row>
    <row r="206" spans="1:4" x14ac:dyDescent="0.25">
      <c r="A206" s="3"/>
      <c r="B206" s="40" t="s">
        <v>16</v>
      </c>
      <c r="C206" s="20">
        <v>16.600000000000001</v>
      </c>
      <c r="D206" s="42">
        <v>0</v>
      </c>
    </row>
    <row r="207" spans="1:4" x14ac:dyDescent="0.25">
      <c r="A207" s="3"/>
      <c r="B207" s="40" t="s">
        <v>51</v>
      </c>
      <c r="C207" s="20">
        <v>3.8</v>
      </c>
      <c r="D207" s="42">
        <v>0</v>
      </c>
    </row>
    <row r="208" spans="1:4" x14ac:dyDescent="0.25">
      <c r="A208" s="3"/>
      <c r="B208" s="40" t="s">
        <v>19</v>
      </c>
      <c r="C208" s="20">
        <v>0.8</v>
      </c>
      <c r="D208" s="42">
        <v>0</v>
      </c>
    </row>
    <row r="209" spans="1:4" x14ac:dyDescent="0.25">
      <c r="A209" s="3"/>
      <c r="B209" s="40" t="s">
        <v>20</v>
      </c>
      <c r="C209" s="20">
        <v>0.2</v>
      </c>
      <c r="D209" s="42">
        <v>0</v>
      </c>
    </row>
    <row r="210" spans="1:4" x14ac:dyDescent="0.25">
      <c r="A210" s="3"/>
      <c r="B210" s="40" t="s">
        <v>0</v>
      </c>
      <c r="C210" s="20">
        <v>3</v>
      </c>
      <c r="D210" s="42">
        <v>0</v>
      </c>
    </row>
    <row r="211" spans="1:4" x14ac:dyDescent="0.25">
      <c r="A211" s="3"/>
      <c r="B211" s="40" t="s">
        <v>36</v>
      </c>
      <c r="C211" s="20">
        <v>3</v>
      </c>
      <c r="D211" s="42">
        <v>0</v>
      </c>
    </row>
    <row r="212" spans="1:4" x14ac:dyDescent="0.25">
      <c r="A212" s="3"/>
      <c r="B212" s="40" t="s">
        <v>52</v>
      </c>
      <c r="C212" s="20">
        <v>10.4</v>
      </c>
      <c r="D212" s="42">
        <v>0</v>
      </c>
    </row>
    <row r="213" spans="1:4" ht="15.75" thickBot="1" x14ac:dyDescent="0.3">
      <c r="A213" s="3"/>
      <c r="B213" s="47" t="s">
        <v>25</v>
      </c>
      <c r="C213" s="21">
        <v>2</v>
      </c>
      <c r="D213" s="48">
        <v>0</v>
      </c>
    </row>
    <row r="214" spans="1:4" ht="15.75" thickBot="1" x14ac:dyDescent="0.3">
      <c r="A214" s="3"/>
      <c r="B214" s="8" t="s">
        <v>26</v>
      </c>
      <c r="C214" s="26">
        <f>SUM(C198:C213)</f>
        <v>48.5</v>
      </c>
      <c r="D214" s="9">
        <f>SUM(D198:D213)</f>
        <v>0</v>
      </c>
    </row>
    <row r="215" spans="1:4" ht="15.75" thickBot="1" x14ac:dyDescent="0.3">
      <c r="A215" s="1" t="s">
        <v>4</v>
      </c>
      <c r="B215" s="2" t="s">
        <v>5</v>
      </c>
      <c r="C215" s="24" t="s">
        <v>6</v>
      </c>
      <c r="D215" s="2" t="s">
        <v>7</v>
      </c>
    </row>
    <row r="216" spans="1:4" ht="30.75" thickBot="1" x14ac:dyDescent="0.3">
      <c r="A216" s="6" t="s">
        <v>53</v>
      </c>
      <c r="B216" s="31" t="s">
        <v>9</v>
      </c>
      <c r="C216" s="27">
        <v>1</v>
      </c>
      <c r="D216" s="19">
        <v>0</v>
      </c>
    </row>
    <row r="217" spans="1:4" x14ac:dyDescent="0.25">
      <c r="A217" s="3"/>
      <c r="B217" s="32" t="s">
        <v>10</v>
      </c>
      <c r="C217" s="23">
        <v>1</v>
      </c>
      <c r="D217" s="20">
        <v>0</v>
      </c>
    </row>
    <row r="218" spans="1:4" x14ac:dyDescent="0.25">
      <c r="A218" s="3"/>
      <c r="B218" s="32" t="s">
        <v>11</v>
      </c>
      <c r="C218" s="23">
        <v>1</v>
      </c>
      <c r="D218" s="20">
        <v>0</v>
      </c>
    </row>
    <row r="219" spans="1:4" x14ac:dyDescent="0.25">
      <c r="A219" s="3"/>
      <c r="B219" s="32" t="s">
        <v>12</v>
      </c>
      <c r="C219" s="23">
        <v>0.5</v>
      </c>
      <c r="D219" s="20">
        <v>0</v>
      </c>
    </row>
    <row r="220" spans="1:4" x14ac:dyDescent="0.25">
      <c r="A220" s="3"/>
      <c r="B220" s="32" t="s">
        <v>1</v>
      </c>
      <c r="C220" s="23">
        <v>2</v>
      </c>
      <c r="D220" s="20">
        <v>0</v>
      </c>
    </row>
    <row r="221" spans="1:4" x14ac:dyDescent="0.25">
      <c r="A221" s="3"/>
      <c r="B221" s="32" t="s">
        <v>14</v>
      </c>
      <c r="C221" s="23">
        <v>1</v>
      </c>
      <c r="D221" s="20">
        <v>0</v>
      </c>
    </row>
    <row r="222" spans="1:4" x14ac:dyDescent="0.25">
      <c r="A222" s="3"/>
      <c r="B222" s="32" t="s">
        <v>15</v>
      </c>
      <c r="C222" s="23">
        <v>1</v>
      </c>
      <c r="D222" s="20">
        <v>0</v>
      </c>
    </row>
    <row r="223" spans="1:4" x14ac:dyDescent="0.25">
      <c r="A223" s="3"/>
      <c r="B223" s="32" t="s">
        <v>33</v>
      </c>
      <c r="C223" s="23">
        <v>0.2</v>
      </c>
      <c r="D223" s="20">
        <v>0</v>
      </c>
    </row>
    <row r="224" spans="1:4" x14ac:dyDescent="0.25">
      <c r="A224" s="3"/>
      <c r="B224" s="32" t="s">
        <v>18</v>
      </c>
      <c r="C224" s="23">
        <v>17.399999999999999</v>
      </c>
      <c r="D224" s="20">
        <v>0</v>
      </c>
    </row>
    <row r="225" spans="1:4" x14ac:dyDescent="0.25">
      <c r="A225" s="3"/>
      <c r="B225" s="69" t="s">
        <v>19</v>
      </c>
      <c r="C225" s="23">
        <v>0.2</v>
      </c>
      <c r="D225" s="20">
        <v>0</v>
      </c>
    </row>
    <row r="226" spans="1:4" x14ac:dyDescent="0.25">
      <c r="A226" s="3"/>
      <c r="B226" s="69" t="s">
        <v>0</v>
      </c>
      <c r="C226" s="23">
        <v>2</v>
      </c>
      <c r="D226" s="20">
        <v>0</v>
      </c>
    </row>
    <row r="227" spans="1:4" x14ac:dyDescent="0.25">
      <c r="A227" s="3"/>
      <c r="B227" s="69" t="s">
        <v>20</v>
      </c>
      <c r="C227" s="23">
        <v>0.8</v>
      </c>
      <c r="D227" s="20">
        <v>0</v>
      </c>
    </row>
    <row r="228" spans="1:4" x14ac:dyDescent="0.25">
      <c r="A228" s="3"/>
      <c r="B228" s="69" t="s">
        <v>36</v>
      </c>
      <c r="C228" s="23">
        <v>2.8</v>
      </c>
      <c r="D228" s="20">
        <v>0</v>
      </c>
    </row>
    <row r="229" spans="1:4" x14ac:dyDescent="0.25">
      <c r="A229" s="3"/>
      <c r="B229" s="69" t="s">
        <v>25</v>
      </c>
      <c r="C229" s="23">
        <v>2</v>
      </c>
      <c r="D229" s="20">
        <v>0</v>
      </c>
    </row>
    <row r="230" spans="1:4" ht="15.75" thickBot="1" x14ac:dyDescent="0.3">
      <c r="A230" s="3"/>
      <c r="B230" s="32" t="s">
        <v>23</v>
      </c>
      <c r="C230" s="23">
        <v>11.8</v>
      </c>
      <c r="D230" s="20">
        <v>0</v>
      </c>
    </row>
    <row r="231" spans="1:4" ht="15.75" thickBot="1" x14ac:dyDescent="0.3">
      <c r="A231" s="3"/>
      <c r="B231" s="4" t="s">
        <v>26</v>
      </c>
      <c r="C231" s="13">
        <f>SUM(C216:C230)</f>
        <v>44.7</v>
      </c>
      <c r="D231" s="5">
        <f>SUM(D216:D230)</f>
        <v>0</v>
      </c>
    </row>
    <row r="232" spans="1:4" ht="15.75" thickBot="1" x14ac:dyDescent="0.3">
      <c r="A232" s="1" t="s">
        <v>4</v>
      </c>
      <c r="B232" s="2" t="s">
        <v>5</v>
      </c>
      <c r="C232" s="24" t="s">
        <v>6</v>
      </c>
      <c r="D232" s="2" t="s">
        <v>7</v>
      </c>
    </row>
    <row r="233" spans="1:4" ht="15.75" thickBot="1" x14ac:dyDescent="0.3">
      <c r="A233" s="10" t="s">
        <v>180</v>
      </c>
      <c r="B233" s="31" t="s">
        <v>54</v>
      </c>
      <c r="C233" s="27">
        <v>1</v>
      </c>
      <c r="D233" s="43">
        <v>0</v>
      </c>
    </row>
    <row r="234" spans="1:4" x14ac:dyDescent="0.25">
      <c r="A234" s="71"/>
      <c r="B234" s="32" t="s">
        <v>55</v>
      </c>
      <c r="C234" s="23">
        <v>1</v>
      </c>
      <c r="D234" s="44">
        <v>0</v>
      </c>
    </row>
    <row r="235" spans="1:4" x14ac:dyDescent="0.25">
      <c r="A235" s="72"/>
      <c r="B235" s="32" t="s">
        <v>56</v>
      </c>
      <c r="C235" s="23">
        <v>0.8</v>
      </c>
      <c r="D235" s="44">
        <v>0</v>
      </c>
    </row>
    <row r="236" spans="1:4" x14ac:dyDescent="0.25">
      <c r="A236" s="72"/>
      <c r="B236" s="32" t="s">
        <v>57</v>
      </c>
      <c r="C236" s="23">
        <v>1</v>
      </c>
      <c r="D236" s="44">
        <v>0</v>
      </c>
    </row>
    <row r="237" spans="1:4" x14ac:dyDescent="0.25">
      <c r="A237" s="72"/>
      <c r="B237" s="35" t="s">
        <v>73</v>
      </c>
      <c r="C237" s="23">
        <v>1</v>
      </c>
      <c r="D237" s="44">
        <v>0</v>
      </c>
    </row>
    <row r="238" spans="1:4" x14ac:dyDescent="0.25">
      <c r="A238" s="72"/>
      <c r="B238" s="32" t="s">
        <v>58</v>
      </c>
      <c r="C238" s="23">
        <v>3</v>
      </c>
      <c r="D238" s="44">
        <v>0</v>
      </c>
    </row>
    <row r="239" spans="1:4" x14ac:dyDescent="0.25">
      <c r="A239" s="72"/>
      <c r="B239" s="32" t="s">
        <v>59</v>
      </c>
      <c r="C239" s="23">
        <v>1</v>
      </c>
      <c r="D239" s="45">
        <v>0</v>
      </c>
    </row>
    <row r="240" spans="1:4" x14ac:dyDescent="0.25">
      <c r="A240" s="72"/>
      <c r="B240" s="32" t="s">
        <v>60</v>
      </c>
      <c r="C240" s="23">
        <v>2</v>
      </c>
      <c r="D240" s="45">
        <v>0</v>
      </c>
    </row>
    <row r="241" spans="1:4" x14ac:dyDescent="0.25">
      <c r="A241" s="72"/>
      <c r="B241" s="32" t="s">
        <v>61</v>
      </c>
      <c r="C241" s="23">
        <v>1</v>
      </c>
      <c r="D241" s="45">
        <v>0</v>
      </c>
    </row>
    <row r="242" spans="1:4" ht="30" x14ac:dyDescent="0.25">
      <c r="A242" s="72"/>
      <c r="B242" s="117" t="s">
        <v>185</v>
      </c>
      <c r="C242" s="118">
        <v>1</v>
      </c>
      <c r="D242" s="119">
        <v>0</v>
      </c>
    </row>
    <row r="243" spans="1:4" x14ac:dyDescent="0.25">
      <c r="A243" s="72"/>
      <c r="B243" s="117" t="s">
        <v>184</v>
      </c>
      <c r="C243" s="118">
        <v>1</v>
      </c>
      <c r="D243" s="119">
        <v>0</v>
      </c>
    </row>
    <row r="244" spans="1:4" x14ac:dyDescent="0.25">
      <c r="A244" s="72"/>
      <c r="B244" s="32" t="s">
        <v>62</v>
      </c>
      <c r="C244" s="23">
        <v>1</v>
      </c>
      <c r="D244" s="45">
        <v>0</v>
      </c>
    </row>
    <row r="245" spans="1:4" x14ac:dyDescent="0.25">
      <c r="A245" s="72"/>
      <c r="B245" s="32" t="s">
        <v>63</v>
      </c>
      <c r="C245" s="23">
        <v>1</v>
      </c>
      <c r="D245" s="45">
        <v>0</v>
      </c>
    </row>
    <row r="246" spans="1:4" x14ac:dyDescent="0.25">
      <c r="A246" s="72"/>
      <c r="B246" s="32" t="s">
        <v>64</v>
      </c>
      <c r="C246" s="23">
        <v>0.2</v>
      </c>
      <c r="D246" s="45">
        <v>0</v>
      </c>
    </row>
    <row r="247" spans="1:4" x14ac:dyDescent="0.25">
      <c r="A247" s="72"/>
      <c r="B247" s="112" t="s">
        <v>65</v>
      </c>
      <c r="C247" s="113">
        <v>6</v>
      </c>
      <c r="D247" s="115">
        <v>0</v>
      </c>
    </row>
    <row r="248" spans="1:4" x14ac:dyDescent="0.25">
      <c r="A248" s="72"/>
      <c r="B248" s="112" t="s">
        <v>66</v>
      </c>
      <c r="C248" s="116">
        <v>6</v>
      </c>
      <c r="D248" s="115">
        <v>0</v>
      </c>
    </row>
    <row r="249" spans="1:4" x14ac:dyDescent="0.25">
      <c r="A249" s="72"/>
      <c r="B249" s="32" t="s">
        <v>67</v>
      </c>
      <c r="C249" s="23">
        <v>3</v>
      </c>
      <c r="D249" s="45">
        <v>0</v>
      </c>
    </row>
    <row r="250" spans="1:4" x14ac:dyDescent="0.25">
      <c r="A250" s="72"/>
      <c r="B250" s="32" t="s">
        <v>68</v>
      </c>
      <c r="C250" s="23">
        <v>1</v>
      </c>
      <c r="D250" s="45">
        <v>0</v>
      </c>
    </row>
    <row r="251" spans="1:4" ht="15.75" thickBot="1" x14ac:dyDescent="0.3">
      <c r="A251" s="72"/>
      <c r="B251" s="33" t="s">
        <v>69</v>
      </c>
      <c r="C251" s="28">
        <v>1</v>
      </c>
      <c r="D251" s="46">
        <v>0</v>
      </c>
    </row>
    <row r="252" spans="1:4" ht="15.75" thickBot="1" x14ac:dyDescent="0.3">
      <c r="A252" s="72"/>
      <c r="B252" s="14" t="s">
        <v>26</v>
      </c>
      <c r="C252" s="29">
        <f>SUM(C233:C251)</f>
        <v>33</v>
      </c>
      <c r="D252" s="15">
        <f>SUM(D233:D251)</f>
        <v>0</v>
      </c>
    </row>
    <row r="253" spans="1:4" ht="15.75" thickBot="1" x14ac:dyDescent="0.3">
      <c r="A253" s="73"/>
      <c r="B253" s="11" t="s">
        <v>70</v>
      </c>
      <c r="C253" s="30">
        <f>SUM(C23,C53,C74,C88,C106,C130,C149,C163,C174,C196,C214,C231,C252)</f>
        <v>715.84999999999991</v>
      </c>
      <c r="D253" s="17">
        <f>SUM(D23,D53,D74,D88,D106,D130,D149,D163,D174,D196,D214,D231,D252)</f>
        <v>41.6</v>
      </c>
    </row>
    <row r="255" spans="1:4" x14ac:dyDescent="0.25">
      <c r="A255" s="74" t="s">
        <v>186</v>
      </c>
    </row>
  </sheetData>
  <mergeCells count="2">
    <mergeCell ref="A1:D1"/>
    <mergeCell ref="A2:D2"/>
  </mergeCells>
  <pageMargins left="0.7" right="0.7" top="0.75" bottom="0.75" header="0.3" footer="0.3"/>
  <pageSetup scale="1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A4AEE-B02E-4915-90C9-E1D0F5D97BDE}">
  <dimension ref="A1:E184"/>
  <sheetViews>
    <sheetView zoomScale="90" zoomScaleNormal="90" workbookViewId="0">
      <selection activeCell="B3" sqref="B3"/>
    </sheetView>
  </sheetViews>
  <sheetFormatPr defaultRowHeight="15" x14ac:dyDescent="0.25"/>
  <cols>
    <col min="1" max="1" width="35.42578125" customWidth="1"/>
    <col min="2" max="2" width="36.140625" customWidth="1"/>
    <col min="3" max="3" width="16" customWidth="1"/>
    <col min="4" max="4" width="11" bestFit="1" customWidth="1"/>
  </cols>
  <sheetData>
    <row r="1" spans="1:4" ht="15.75" thickBot="1" x14ac:dyDescent="0.3">
      <c r="A1" s="128" t="s">
        <v>74</v>
      </c>
      <c r="B1" s="128"/>
      <c r="C1" s="128"/>
      <c r="D1" s="128"/>
    </row>
    <row r="2" spans="1:4" ht="15.75" thickBot="1" x14ac:dyDescent="0.3">
      <c r="A2" s="129" t="s">
        <v>90</v>
      </c>
      <c r="B2" s="129"/>
      <c r="C2" s="129"/>
      <c r="D2" s="129"/>
    </row>
    <row r="3" spans="1:4" ht="30.75" thickBot="1" x14ac:dyDescent="0.3">
      <c r="A3" s="1" t="s">
        <v>4</v>
      </c>
      <c r="B3" s="2" t="s">
        <v>5</v>
      </c>
      <c r="C3" s="18" t="s">
        <v>75</v>
      </c>
      <c r="D3" s="2" t="s">
        <v>7</v>
      </c>
    </row>
    <row r="4" spans="1:4" ht="30.75" thickBot="1" x14ac:dyDescent="0.3">
      <c r="A4" s="22" t="s">
        <v>8</v>
      </c>
      <c r="B4" s="38" t="s">
        <v>93</v>
      </c>
      <c r="C4" s="50">
        <v>2</v>
      </c>
      <c r="D4" s="36">
        <v>0</v>
      </c>
    </row>
    <row r="5" spans="1:4" ht="15.75" thickBot="1" x14ac:dyDescent="0.3">
      <c r="A5" s="70" t="s">
        <v>92</v>
      </c>
      <c r="B5" s="40" t="s">
        <v>94</v>
      </c>
      <c r="C5" s="51">
        <v>0.4</v>
      </c>
      <c r="D5" s="37">
        <v>0</v>
      </c>
    </row>
    <row r="6" spans="1:4" x14ac:dyDescent="0.25">
      <c r="A6" s="3"/>
      <c r="B6" s="40" t="s">
        <v>101</v>
      </c>
      <c r="C6" s="51">
        <v>2</v>
      </c>
      <c r="D6" s="37">
        <v>0</v>
      </c>
    </row>
    <row r="7" spans="1:4" x14ac:dyDescent="0.25">
      <c r="A7" s="3"/>
      <c r="B7" s="40" t="s">
        <v>95</v>
      </c>
      <c r="C7" s="51">
        <v>5</v>
      </c>
      <c r="D7" s="37">
        <v>0</v>
      </c>
    </row>
    <row r="8" spans="1:4" x14ac:dyDescent="0.25">
      <c r="A8" s="3"/>
      <c r="B8" s="40" t="s">
        <v>103</v>
      </c>
      <c r="C8" s="51">
        <v>9</v>
      </c>
      <c r="D8" s="37">
        <v>0</v>
      </c>
    </row>
    <row r="9" spans="1:4" x14ac:dyDescent="0.25">
      <c r="A9" s="3"/>
      <c r="B9" s="40" t="s">
        <v>105</v>
      </c>
      <c r="C9" s="51">
        <v>1</v>
      </c>
      <c r="D9" s="37">
        <v>0</v>
      </c>
    </row>
    <row r="10" spans="1:4" x14ac:dyDescent="0.25">
      <c r="A10" s="3"/>
      <c r="B10" s="75" t="s">
        <v>106</v>
      </c>
      <c r="C10" s="51">
        <v>1</v>
      </c>
      <c r="D10" s="37">
        <v>0</v>
      </c>
    </row>
    <row r="11" spans="1:4" x14ac:dyDescent="0.25">
      <c r="A11" s="3"/>
      <c r="B11" s="75" t="s">
        <v>107</v>
      </c>
      <c r="C11" s="51">
        <v>1</v>
      </c>
      <c r="D11" s="37">
        <v>0</v>
      </c>
    </row>
    <row r="12" spans="1:4" x14ac:dyDescent="0.25">
      <c r="A12" s="3"/>
      <c r="B12" s="40" t="s">
        <v>96</v>
      </c>
      <c r="C12" s="51">
        <v>2</v>
      </c>
      <c r="D12" s="37">
        <v>0</v>
      </c>
    </row>
    <row r="13" spans="1:4" x14ac:dyDescent="0.25">
      <c r="A13" s="3"/>
      <c r="B13" s="49" t="s">
        <v>97</v>
      </c>
      <c r="C13" s="51">
        <v>2</v>
      </c>
      <c r="D13" s="20">
        <v>0</v>
      </c>
    </row>
    <row r="14" spans="1:4" x14ac:dyDescent="0.25">
      <c r="A14" s="3"/>
      <c r="B14" s="40" t="s">
        <v>98</v>
      </c>
      <c r="C14" s="51">
        <v>2</v>
      </c>
      <c r="D14" s="37">
        <v>0</v>
      </c>
    </row>
    <row r="15" spans="1:4" x14ac:dyDescent="0.25">
      <c r="A15" s="3"/>
      <c r="B15" s="40" t="s">
        <v>99</v>
      </c>
      <c r="C15" s="51">
        <v>6</v>
      </c>
      <c r="D15" s="37">
        <v>0</v>
      </c>
    </row>
    <row r="16" spans="1:4" ht="15.75" thickBot="1" x14ac:dyDescent="0.3">
      <c r="A16" s="3"/>
      <c r="B16" s="8" t="s">
        <v>26</v>
      </c>
      <c r="C16" s="26">
        <f>SUM(C4:C15)</f>
        <v>33.4</v>
      </c>
      <c r="D16" s="9">
        <f>SUM(D4:D15)</f>
        <v>0</v>
      </c>
    </row>
    <row r="17" spans="1:5" ht="15.75" thickBot="1" x14ac:dyDescent="0.3">
      <c r="A17" s="1" t="s">
        <v>4</v>
      </c>
      <c r="B17" s="2" t="s">
        <v>5</v>
      </c>
      <c r="C17" s="24" t="s">
        <v>6</v>
      </c>
      <c r="D17" s="2" t="s">
        <v>7</v>
      </c>
    </row>
    <row r="18" spans="1:5" ht="30.75" thickBot="1" x14ac:dyDescent="0.3">
      <c r="A18" s="6" t="s">
        <v>27</v>
      </c>
      <c r="B18" s="38" t="s">
        <v>93</v>
      </c>
      <c r="C18" s="50">
        <v>1.2</v>
      </c>
      <c r="D18" s="36">
        <v>0</v>
      </c>
    </row>
    <row r="19" spans="1:5" ht="15.75" thickBot="1" x14ac:dyDescent="0.3">
      <c r="A19" s="70" t="s">
        <v>108</v>
      </c>
      <c r="B19" s="40" t="s">
        <v>94</v>
      </c>
      <c r="C19" s="51">
        <v>1.2</v>
      </c>
      <c r="D19" s="37">
        <v>0</v>
      </c>
    </row>
    <row r="20" spans="1:5" x14ac:dyDescent="0.25">
      <c r="A20" s="57"/>
      <c r="B20" s="40" t="s">
        <v>101</v>
      </c>
      <c r="C20" s="51">
        <v>2</v>
      </c>
      <c r="D20" s="37">
        <v>0</v>
      </c>
    </row>
    <row r="21" spans="1:5" x14ac:dyDescent="0.25">
      <c r="A21" s="57"/>
      <c r="B21" s="40" t="s">
        <v>95</v>
      </c>
      <c r="C21" s="51">
        <v>7</v>
      </c>
      <c r="D21" s="37">
        <v>0</v>
      </c>
    </row>
    <row r="22" spans="1:5" x14ac:dyDescent="0.25">
      <c r="A22" s="3"/>
      <c r="B22" s="40" t="s">
        <v>103</v>
      </c>
      <c r="C22" s="51">
        <v>5</v>
      </c>
      <c r="D22" s="37">
        <v>0</v>
      </c>
    </row>
    <row r="23" spans="1:5" x14ac:dyDescent="0.25">
      <c r="A23" s="3"/>
      <c r="B23" s="40" t="s">
        <v>105</v>
      </c>
      <c r="C23" s="51">
        <v>1</v>
      </c>
      <c r="D23" s="37">
        <v>0</v>
      </c>
    </row>
    <row r="24" spans="1:5" x14ac:dyDescent="0.25">
      <c r="A24" s="3"/>
      <c r="B24" s="75" t="s">
        <v>106</v>
      </c>
      <c r="C24" s="51">
        <v>1</v>
      </c>
      <c r="D24" s="37">
        <v>0</v>
      </c>
    </row>
    <row r="25" spans="1:5" x14ac:dyDescent="0.25">
      <c r="A25" s="3"/>
      <c r="B25" s="75" t="s">
        <v>107</v>
      </c>
      <c r="C25" s="51">
        <v>1</v>
      </c>
      <c r="D25" s="37">
        <v>0</v>
      </c>
    </row>
    <row r="26" spans="1:5" x14ac:dyDescent="0.25">
      <c r="A26" s="3"/>
      <c r="B26" s="40" t="s">
        <v>96</v>
      </c>
      <c r="C26" s="51">
        <v>1</v>
      </c>
      <c r="D26" s="37">
        <v>0</v>
      </c>
    </row>
    <row r="27" spans="1:5" x14ac:dyDescent="0.25">
      <c r="A27" s="3"/>
      <c r="B27" s="49" t="s">
        <v>97</v>
      </c>
      <c r="C27" s="51">
        <v>1.5</v>
      </c>
      <c r="D27" s="20">
        <v>0</v>
      </c>
      <c r="E27" s="56" t="s">
        <v>78</v>
      </c>
    </row>
    <row r="28" spans="1:5" x14ac:dyDescent="0.25">
      <c r="A28" s="3"/>
      <c r="B28" s="40" t="s">
        <v>98</v>
      </c>
      <c r="C28" s="51">
        <v>2</v>
      </c>
      <c r="D28" s="37">
        <v>0</v>
      </c>
    </row>
    <row r="29" spans="1:5" ht="15.75" thickBot="1" x14ac:dyDescent="0.3">
      <c r="A29" s="7"/>
      <c r="B29" s="8" t="s">
        <v>26</v>
      </c>
      <c r="C29" s="25">
        <f>SUM(C18:C28)</f>
        <v>23.9</v>
      </c>
      <c r="D29" s="9">
        <f>SUM(D18:D28)</f>
        <v>0</v>
      </c>
    </row>
    <row r="30" spans="1:5" ht="15.75" thickBot="1" x14ac:dyDescent="0.3">
      <c r="A30" s="1" t="s">
        <v>4</v>
      </c>
      <c r="B30" s="2" t="s">
        <v>5</v>
      </c>
      <c r="C30" s="24" t="s">
        <v>6</v>
      </c>
      <c r="D30" s="2" t="s">
        <v>7</v>
      </c>
    </row>
    <row r="31" spans="1:5" ht="30.75" thickBot="1" x14ac:dyDescent="0.3">
      <c r="A31" s="10" t="s">
        <v>32</v>
      </c>
      <c r="B31" s="38" t="s">
        <v>93</v>
      </c>
      <c r="C31" s="50">
        <v>2</v>
      </c>
      <c r="D31" s="36">
        <v>0</v>
      </c>
    </row>
    <row r="32" spans="1:5" ht="15.75" thickBot="1" x14ac:dyDescent="0.3">
      <c r="A32" s="70" t="s">
        <v>109</v>
      </c>
      <c r="B32" s="40" t="s">
        <v>94</v>
      </c>
      <c r="C32" s="51">
        <v>0.4</v>
      </c>
      <c r="D32" s="37">
        <v>0</v>
      </c>
    </row>
    <row r="33" spans="1:4" x14ac:dyDescent="0.25">
      <c r="A33" s="3"/>
      <c r="B33" s="40" t="s">
        <v>101</v>
      </c>
      <c r="C33" s="51">
        <v>1</v>
      </c>
      <c r="D33" s="37">
        <v>0</v>
      </c>
    </row>
    <row r="34" spans="1:4" x14ac:dyDescent="0.25">
      <c r="A34" s="3"/>
      <c r="B34" s="40" t="s">
        <v>95</v>
      </c>
      <c r="C34" s="51">
        <v>3</v>
      </c>
      <c r="D34" s="37">
        <v>0</v>
      </c>
    </row>
    <row r="35" spans="1:4" x14ac:dyDescent="0.25">
      <c r="A35" s="3"/>
      <c r="B35" s="40" t="s">
        <v>103</v>
      </c>
      <c r="C35" s="51">
        <v>8</v>
      </c>
      <c r="D35" s="37">
        <v>0</v>
      </c>
    </row>
    <row r="36" spans="1:4" x14ac:dyDescent="0.25">
      <c r="A36" s="3"/>
      <c r="B36" s="40" t="s">
        <v>105</v>
      </c>
      <c r="C36" s="51">
        <v>1</v>
      </c>
      <c r="D36" s="37">
        <v>0</v>
      </c>
    </row>
    <row r="37" spans="1:4" x14ac:dyDescent="0.25">
      <c r="A37" s="3"/>
      <c r="B37" s="75" t="s">
        <v>106</v>
      </c>
      <c r="C37" s="51">
        <v>1</v>
      </c>
      <c r="D37" s="37">
        <v>0</v>
      </c>
    </row>
    <row r="38" spans="1:4" x14ac:dyDescent="0.25">
      <c r="A38" s="3"/>
      <c r="B38" s="75" t="s">
        <v>107</v>
      </c>
      <c r="C38" s="51">
        <v>1</v>
      </c>
      <c r="D38" s="37">
        <v>0</v>
      </c>
    </row>
    <row r="39" spans="1:4" x14ac:dyDescent="0.25">
      <c r="A39" s="3"/>
      <c r="B39" s="40" t="s">
        <v>96</v>
      </c>
      <c r="C39" s="51">
        <v>1</v>
      </c>
      <c r="D39" s="37">
        <v>0</v>
      </c>
    </row>
    <row r="40" spans="1:4" x14ac:dyDescent="0.25">
      <c r="A40" s="3"/>
      <c r="B40" s="49" t="s">
        <v>97</v>
      </c>
      <c r="C40" s="51">
        <v>1.5</v>
      </c>
      <c r="D40" s="20">
        <v>0</v>
      </c>
    </row>
    <row r="41" spans="1:4" x14ac:dyDescent="0.25">
      <c r="A41" s="3"/>
      <c r="B41" s="40" t="s">
        <v>98</v>
      </c>
      <c r="C41" s="51">
        <v>2</v>
      </c>
      <c r="D41" s="37">
        <v>0</v>
      </c>
    </row>
    <row r="42" spans="1:4" x14ac:dyDescent="0.25">
      <c r="A42" s="3"/>
      <c r="B42" s="40" t="s">
        <v>99</v>
      </c>
      <c r="C42" s="51">
        <v>6</v>
      </c>
      <c r="D42" s="37">
        <v>0</v>
      </c>
    </row>
    <row r="43" spans="1:4" ht="15.75" thickBot="1" x14ac:dyDescent="0.3">
      <c r="A43" s="3"/>
      <c r="B43" s="8" t="s">
        <v>26</v>
      </c>
      <c r="C43" s="26">
        <f>SUM(C31:C42)</f>
        <v>27.9</v>
      </c>
      <c r="D43" s="9">
        <f>SUM(D31:D42)</f>
        <v>0</v>
      </c>
    </row>
    <row r="44" spans="1:4" ht="15.75" thickBot="1" x14ac:dyDescent="0.3">
      <c r="A44" s="1" t="s">
        <v>4</v>
      </c>
      <c r="B44" s="2" t="s">
        <v>5</v>
      </c>
      <c r="C44" s="24" t="s">
        <v>6</v>
      </c>
      <c r="D44" s="2" t="s">
        <v>7</v>
      </c>
    </row>
    <row r="45" spans="1:4" ht="30.75" thickBot="1" x14ac:dyDescent="0.3">
      <c r="A45" s="10" t="s">
        <v>72</v>
      </c>
      <c r="B45" s="40" t="s">
        <v>94</v>
      </c>
      <c r="C45" s="51">
        <v>0.2</v>
      </c>
      <c r="D45" s="37">
        <v>0</v>
      </c>
    </row>
    <row r="46" spans="1:4" ht="15.75" thickBot="1" x14ac:dyDescent="0.3">
      <c r="A46" s="70" t="s">
        <v>110</v>
      </c>
      <c r="B46" s="40" t="s">
        <v>95</v>
      </c>
      <c r="C46" s="51">
        <v>1</v>
      </c>
      <c r="D46" s="37">
        <v>0</v>
      </c>
    </row>
    <row r="47" spans="1:4" x14ac:dyDescent="0.25">
      <c r="A47" s="76"/>
      <c r="B47" s="40" t="s">
        <v>103</v>
      </c>
      <c r="C47" s="51">
        <v>1</v>
      </c>
      <c r="D47" s="37">
        <v>0</v>
      </c>
    </row>
    <row r="48" spans="1:4" x14ac:dyDescent="0.25">
      <c r="A48" s="3"/>
      <c r="B48" s="75" t="s">
        <v>107</v>
      </c>
      <c r="C48" s="51">
        <v>1</v>
      </c>
      <c r="D48" s="37">
        <v>0</v>
      </c>
    </row>
    <row r="49" spans="1:4" x14ac:dyDescent="0.25">
      <c r="A49" s="3"/>
      <c r="B49" s="49" t="s">
        <v>97</v>
      </c>
      <c r="C49" s="51">
        <v>0.5</v>
      </c>
      <c r="D49" s="20">
        <v>0</v>
      </c>
    </row>
    <row r="50" spans="1:4" ht="15.75" thickBot="1" x14ac:dyDescent="0.3">
      <c r="A50" s="3"/>
      <c r="B50" s="40" t="s">
        <v>98</v>
      </c>
      <c r="C50" s="51">
        <v>1</v>
      </c>
      <c r="D50" s="37">
        <v>0</v>
      </c>
    </row>
    <row r="51" spans="1:4" ht="15.75" thickBot="1" x14ac:dyDescent="0.3">
      <c r="A51" s="3"/>
      <c r="B51" s="4" t="s">
        <v>26</v>
      </c>
      <c r="C51" s="26">
        <f>SUM(C45:C50)</f>
        <v>4.7</v>
      </c>
      <c r="D51" s="9">
        <f>SUM(D45:D50)</f>
        <v>0</v>
      </c>
    </row>
    <row r="52" spans="1:4" ht="15.75" thickBot="1" x14ac:dyDescent="0.3">
      <c r="A52" s="1" t="s">
        <v>4</v>
      </c>
      <c r="B52" s="2" t="s">
        <v>5</v>
      </c>
      <c r="C52" s="24" t="s">
        <v>6</v>
      </c>
      <c r="D52" s="2" t="s">
        <v>7</v>
      </c>
    </row>
    <row r="53" spans="1:4" ht="30.75" thickBot="1" x14ac:dyDescent="0.3">
      <c r="A53" s="10" t="s">
        <v>37</v>
      </c>
      <c r="B53" s="38" t="s">
        <v>93</v>
      </c>
      <c r="C53" s="50">
        <v>1</v>
      </c>
      <c r="D53" s="36">
        <v>0</v>
      </c>
    </row>
    <row r="54" spans="1:4" ht="15.75" thickBot="1" x14ac:dyDescent="0.3">
      <c r="A54" s="70" t="s">
        <v>111</v>
      </c>
      <c r="B54" s="40" t="s">
        <v>94</v>
      </c>
      <c r="C54" s="51">
        <v>0.2</v>
      </c>
      <c r="D54" s="37">
        <v>0</v>
      </c>
    </row>
    <row r="55" spans="1:4" x14ac:dyDescent="0.25">
      <c r="A55" s="3"/>
      <c r="B55" s="40" t="s">
        <v>101</v>
      </c>
      <c r="C55" s="51">
        <v>1</v>
      </c>
      <c r="D55" s="37">
        <v>0</v>
      </c>
    </row>
    <row r="56" spans="1:4" x14ac:dyDescent="0.25">
      <c r="A56" s="3"/>
      <c r="B56" s="40" t="s">
        <v>95</v>
      </c>
      <c r="C56" s="51">
        <v>3</v>
      </c>
      <c r="D56" s="37">
        <v>0</v>
      </c>
    </row>
    <row r="57" spans="1:4" x14ac:dyDescent="0.25">
      <c r="A57" s="3"/>
      <c r="B57" s="40" t="s">
        <v>103</v>
      </c>
      <c r="C57" s="51">
        <v>5</v>
      </c>
      <c r="D57" s="37">
        <v>0</v>
      </c>
    </row>
    <row r="58" spans="1:4" x14ac:dyDescent="0.25">
      <c r="A58" s="3"/>
      <c r="B58" s="75" t="s">
        <v>107</v>
      </c>
      <c r="C58" s="51">
        <v>1</v>
      </c>
      <c r="D58" s="37">
        <v>0</v>
      </c>
    </row>
    <row r="59" spans="1:4" x14ac:dyDescent="0.25">
      <c r="A59" s="3"/>
      <c r="B59" s="40" t="s">
        <v>96</v>
      </c>
      <c r="C59" s="51">
        <v>1</v>
      </c>
      <c r="D59" s="37">
        <v>0</v>
      </c>
    </row>
    <row r="60" spans="1:4" x14ac:dyDescent="0.25">
      <c r="A60" s="3"/>
      <c r="B60" s="49" t="s">
        <v>97</v>
      </c>
      <c r="C60" s="51">
        <v>1</v>
      </c>
      <c r="D60" s="20">
        <v>0</v>
      </c>
    </row>
    <row r="61" spans="1:4" x14ac:dyDescent="0.25">
      <c r="A61" s="3"/>
      <c r="B61" s="40" t="s">
        <v>98</v>
      </c>
      <c r="C61" s="51">
        <v>2</v>
      </c>
      <c r="D61" s="37">
        <v>0</v>
      </c>
    </row>
    <row r="62" spans="1:4" x14ac:dyDescent="0.25">
      <c r="A62" s="3"/>
      <c r="B62" s="40" t="s">
        <v>99</v>
      </c>
      <c r="C62" s="51">
        <v>3</v>
      </c>
      <c r="D62" s="37">
        <v>0</v>
      </c>
    </row>
    <row r="63" spans="1:4" ht="15.75" thickBot="1" x14ac:dyDescent="0.3">
      <c r="A63" s="3"/>
      <c r="B63" s="8" t="s">
        <v>26</v>
      </c>
      <c r="C63" s="26">
        <f>SUM(C53:C62)</f>
        <v>18.2</v>
      </c>
      <c r="D63" s="9">
        <f>SUM(D53:D62)</f>
        <v>0</v>
      </c>
    </row>
    <row r="64" spans="1:4" ht="15.75" thickBot="1" x14ac:dyDescent="0.3">
      <c r="A64" s="1" t="s">
        <v>4</v>
      </c>
      <c r="B64" s="2" t="s">
        <v>5</v>
      </c>
      <c r="C64" s="24" t="s">
        <v>6</v>
      </c>
      <c r="D64" s="2" t="s">
        <v>7</v>
      </c>
    </row>
    <row r="65" spans="1:4" ht="30.75" thickBot="1" x14ac:dyDescent="0.3">
      <c r="A65" s="10" t="s">
        <v>39</v>
      </c>
      <c r="B65" s="38" t="s">
        <v>93</v>
      </c>
      <c r="C65" s="50">
        <v>1</v>
      </c>
      <c r="D65" s="36">
        <v>0</v>
      </c>
    </row>
    <row r="66" spans="1:4" ht="15.75" thickBot="1" x14ac:dyDescent="0.3">
      <c r="A66" s="70" t="s">
        <v>111</v>
      </c>
      <c r="B66" s="40" t="s">
        <v>94</v>
      </c>
      <c r="C66" s="51">
        <v>0.4</v>
      </c>
      <c r="D66" s="37">
        <v>0</v>
      </c>
    </row>
    <row r="67" spans="1:4" x14ac:dyDescent="0.25">
      <c r="A67" s="3"/>
      <c r="B67" s="40" t="s">
        <v>101</v>
      </c>
      <c r="C67" s="51">
        <v>1</v>
      </c>
      <c r="D67" s="37">
        <v>0</v>
      </c>
    </row>
    <row r="68" spans="1:4" x14ac:dyDescent="0.25">
      <c r="A68" s="3"/>
      <c r="B68" s="40" t="s">
        <v>95</v>
      </c>
      <c r="C68" s="51">
        <v>3</v>
      </c>
      <c r="D68" s="37">
        <v>0</v>
      </c>
    </row>
    <row r="69" spans="1:4" x14ac:dyDescent="0.25">
      <c r="A69" s="3"/>
      <c r="B69" s="40" t="s">
        <v>103</v>
      </c>
      <c r="C69" s="51">
        <v>6</v>
      </c>
      <c r="D69" s="37">
        <v>0</v>
      </c>
    </row>
    <row r="70" spans="1:4" x14ac:dyDescent="0.25">
      <c r="A70" s="3"/>
      <c r="B70" s="40" t="s">
        <v>105</v>
      </c>
      <c r="C70" s="51">
        <v>2</v>
      </c>
      <c r="D70" s="37">
        <v>0</v>
      </c>
    </row>
    <row r="71" spans="1:4" x14ac:dyDescent="0.25">
      <c r="A71" s="3"/>
      <c r="B71" s="75" t="s">
        <v>106</v>
      </c>
      <c r="C71" s="51">
        <v>1</v>
      </c>
      <c r="D71" s="37">
        <v>0</v>
      </c>
    </row>
    <row r="72" spans="1:4" x14ac:dyDescent="0.25">
      <c r="A72" s="3"/>
      <c r="B72" s="75" t="s">
        <v>107</v>
      </c>
      <c r="C72" s="51">
        <v>1</v>
      </c>
      <c r="D72" s="37">
        <v>0</v>
      </c>
    </row>
    <row r="73" spans="1:4" x14ac:dyDescent="0.25">
      <c r="A73" s="3"/>
      <c r="B73" s="40" t="s">
        <v>96</v>
      </c>
      <c r="C73" s="51">
        <v>1</v>
      </c>
      <c r="D73" s="37">
        <v>0</v>
      </c>
    </row>
    <row r="74" spans="1:4" x14ac:dyDescent="0.25">
      <c r="A74" s="3"/>
      <c r="B74" s="49" t="s">
        <v>97</v>
      </c>
      <c r="C74" s="51">
        <v>1</v>
      </c>
      <c r="D74" s="20">
        <v>0</v>
      </c>
    </row>
    <row r="75" spans="1:4" x14ac:dyDescent="0.25">
      <c r="A75" s="3"/>
      <c r="B75" s="40" t="s">
        <v>98</v>
      </c>
      <c r="C75" s="51">
        <v>2</v>
      </c>
      <c r="D75" s="37">
        <v>0</v>
      </c>
    </row>
    <row r="76" spans="1:4" x14ac:dyDescent="0.25">
      <c r="A76" s="3"/>
      <c r="B76" s="40" t="s">
        <v>99</v>
      </c>
      <c r="C76" s="51">
        <v>7</v>
      </c>
      <c r="D76" s="37">
        <v>0</v>
      </c>
    </row>
    <row r="77" spans="1:4" ht="15.75" thickBot="1" x14ac:dyDescent="0.3">
      <c r="A77" s="3"/>
      <c r="B77" s="8" t="s">
        <v>26</v>
      </c>
      <c r="C77" s="26">
        <f>SUM(C65:C76)</f>
        <v>26.4</v>
      </c>
      <c r="D77" s="9">
        <f>SUM(D61:D76)</f>
        <v>0</v>
      </c>
    </row>
    <row r="78" spans="1:4" ht="15.75" thickBot="1" x14ac:dyDescent="0.3">
      <c r="A78" s="1" t="s">
        <v>4</v>
      </c>
      <c r="B78" s="11" t="s">
        <v>5</v>
      </c>
      <c r="C78" s="16" t="s">
        <v>6</v>
      </c>
      <c r="D78" s="11" t="s">
        <v>7</v>
      </c>
    </row>
    <row r="79" spans="1:4" ht="30.75" thickBot="1" x14ac:dyDescent="0.3">
      <c r="A79" s="10" t="s">
        <v>42</v>
      </c>
      <c r="B79" s="38" t="s">
        <v>93</v>
      </c>
      <c r="C79" s="50">
        <v>0.4</v>
      </c>
      <c r="D79" s="36">
        <v>0</v>
      </c>
    </row>
    <row r="80" spans="1:4" ht="15.75" thickBot="1" x14ac:dyDescent="0.3">
      <c r="A80" s="70" t="s">
        <v>113</v>
      </c>
      <c r="B80" s="40" t="s">
        <v>94</v>
      </c>
      <c r="C80" s="51">
        <v>0.2</v>
      </c>
      <c r="D80" s="37">
        <v>0</v>
      </c>
    </row>
    <row r="81" spans="1:4" x14ac:dyDescent="0.25">
      <c r="A81" s="3"/>
      <c r="B81" s="40" t="s">
        <v>101</v>
      </c>
      <c r="C81" s="51">
        <v>1</v>
      </c>
      <c r="D81" s="37">
        <v>0</v>
      </c>
    </row>
    <row r="82" spans="1:4" x14ac:dyDescent="0.25">
      <c r="A82" s="3"/>
      <c r="B82" s="40" t="s">
        <v>95</v>
      </c>
      <c r="C82" s="51">
        <v>2</v>
      </c>
      <c r="D82" s="37">
        <v>0</v>
      </c>
    </row>
    <row r="83" spans="1:4" x14ac:dyDescent="0.25">
      <c r="A83" s="3"/>
      <c r="B83" s="40" t="s">
        <v>103</v>
      </c>
      <c r="C83" s="51">
        <v>2</v>
      </c>
      <c r="D83" s="37">
        <v>0</v>
      </c>
    </row>
    <row r="84" spans="1:4" x14ac:dyDescent="0.25">
      <c r="A84" s="3"/>
      <c r="B84" s="40" t="s">
        <v>105</v>
      </c>
      <c r="C84" s="51">
        <v>1</v>
      </c>
      <c r="D84" s="37">
        <v>0</v>
      </c>
    </row>
    <row r="85" spans="1:4" x14ac:dyDescent="0.25">
      <c r="A85" s="3"/>
      <c r="B85" s="75" t="s">
        <v>107</v>
      </c>
      <c r="C85" s="51">
        <v>1</v>
      </c>
      <c r="D85" s="37">
        <v>0</v>
      </c>
    </row>
    <row r="86" spans="1:4" x14ac:dyDescent="0.25">
      <c r="A86" s="3"/>
      <c r="B86" s="40" t="s">
        <v>96</v>
      </c>
      <c r="C86" s="51">
        <v>1</v>
      </c>
      <c r="D86" s="37">
        <v>0</v>
      </c>
    </row>
    <row r="87" spans="1:4" x14ac:dyDescent="0.25">
      <c r="A87" s="3"/>
      <c r="B87" s="49" t="s">
        <v>97</v>
      </c>
      <c r="C87" s="51">
        <v>1</v>
      </c>
      <c r="D87" s="20">
        <v>0</v>
      </c>
    </row>
    <row r="88" spans="1:4" x14ac:dyDescent="0.25">
      <c r="A88" s="3"/>
      <c r="B88" s="40" t="s">
        <v>98</v>
      </c>
      <c r="C88" s="51">
        <v>1</v>
      </c>
      <c r="D88" s="37">
        <v>0</v>
      </c>
    </row>
    <row r="89" spans="1:4" ht="15.75" thickBot="1" x14ac:dyDescent="0.3">
      <c r="A89" s="3"/>
      <c r="B89" s="8" t="s">
        <v>26</v>
      </c>
      <c r="C89" s="26">
        <f>SUM(C79:C88)</f>
        <v>10.6</v>
      </c>
      <c r="D89" s="9">
        <f>SUM(D79:D88)</f>
        <v>0</v>
      </c>
    </row>
    <row r="90" spans="1:4" ht="15.75" thickBot="1" x14ac:dyDescent="0.3">
      <c r="A90" s="1" t="s">
        <v>4</v>
      </c>
      <c r="B90" s="2" t="s">
        <v>5</v>
      </c>
      <c r="C90" s="24" t="s">
        <v>6</v>
      </c>
      <c r="D90" s="2" t="s">
        <v>7</v>
      </c>
    </row>
    <row r="91" spans="1:4" ht="15.75" thickBot="1" x14ac:dyDescent="0.3">
      <c r="A91" s="10" t="s">
        <v>114</v>
      </c>
      <c r="B91" s="38" t="s">
        <v>93</v>
      </c>
      <c r="C91" s="50">
        <v>0.4</v>
      </c>
      <c r="D91" s="36">
        <v>0</v>
      </c>
    </row>
    <row r="92" spans="1:4" ht="15.75" thickBot="1" x14ac:dyDescent="0.3">
      <c r="A92" s="70" t="s">
        <v>115</v>
      </c>
      <c r="B92" s="40" t="s">
        <v>94</v>
      </c>
      <c r="C92" s="51">
        <v>0.2</v>
      </c>
      <c r="D92" s="37">
        <v>0</v>
      </c>
    </row>
    <row r="93" spans="1:4" x14ac:dyDescent="0.25">
      <c r="A93" s="3"/>
      <c r="B93" s="40" t="s">
        <v>101</v>
      </c>
      <c r="C93" s="51">
        <v>1</v>
      </c>
      <c r="D93" s="37">
        <v>0</v>
      </c>
    </row>
    <row r="94" spans="1:4" x14ac:dyDescent="0.25">
      <c r="A94" s="3"/>
      <c r="B94" s="40" t="s">
        <v>95</v>
      </c>
      <c r="C94" s="51">
        <v>2</v>
      </c>
      <c r="D94" s="37">
        <v>0</v>
      </c>
    </row>
    <row r="95" spans="1:4" x14ac:dyDescent="0.25">
      <c r="A95" s="3"/>
      <c r="B95" s="40" t="s">
        <v>103</v>
      </c>
      <c r="C95" s="51">
        <v>1</v>
      </c>
      <c r="D95" s="37">
        <v>0</v>
      </c>
    </row>
    <row r="96" spans="1:4" x14ac:dyDescent="0.25">
      <c r="A96" s="3"/>
      <c r="B96" s="75" t="s">
        <v>107</v>
      </c>
      <c r="C96" s="51">
        <v>1</v>
      </c>
      <c r="D96" s="37">
        <v>0</v>
      </c>
    </row>
    <row r="97" spans="1:4" x14ac:dyDescent="0.25">
      <c r="A97" s="3"/>
      <c r="B97" s="40" t="s">
        <v>96</v>
      </c>
      <c r="C97" s="51">
        <v>1</v>
      </c>
      <c r="D97" s="37">
        <v>0</v>
      </c>
    </row>
    <row r="98" spans="1:4" x14ac:dyDescent="0.25">
      <c r="A98" s="3"/>
      <c r="B98" s="49" t="s">
        <v>97</v>
      </c>
      <c r="C98" s="51">
        <v>1</v>
      </c>
      <c r="D98" s="20">
        <v>0</v>
      </c>
    </row>
    <row r="99" spans="1:4" x14ac:dyDescent="0.25">
      <c r="A99" s="3"/>
      <c r="B99" s="40" t="s">
        <v>98</v>
      </c>
      <c r="C99" s="51">
        <v>3</v>
      </c>
      <c r="D99" s="37">
        <v>0</v>
      </c>
    </row>
    <row r="100" spans="1:4" x14ac:dyDescent="0.25">
      <c r="A100" s="3"/>
      <c r="B100" s="40" t="s">
        <v>99</v>
      </c>
      <c r="C100" s="51">
        <v>8</v>
      </c>
      <c r="D100" s="37">
        <v>0</v>
      </c>
    </row>
    <row r="101" spans="1:4" ht="15.75" thickBot="1" x14ac:dyDescent="0.3">
      <c r="A101" s="7"/>
      <c r="B101" s="34" t="s">
        <v>26</v>
      </c>
      <c r="C101" s="26">
        <f>SUM(C91:C100)</f>
        <v>18.600000000000001</v>
      </c>
      <c r="D101" s="9">
        <f>SUM(D91:D100)</f>
        <v>0</v>
      </c>
    </row>
    <row r="102" spans="1:4" ht="15.75" thickBot="1" x14ac:dyDescent="0.3">
      <c r="A102" s="1" t="s">
        <v>4</v>
      </c>
      <c r="B102" s="2" t="s">
        <v>5</v>
      </c>
      <c r="C102" s="24" t="s">
        <v>6</v>
      </c>
      <c r="D102" s="2" t="s">
        <v>7</v>
      </c>
    </row>
    <row r="103" spans="1:4" ht="30.75" thickBot="1" x14ac:dyDescent="0.3">
      <c r="A103" s="10" t="s">
        <v>116</v>
      </c>
      <c r="B103" s="38" t="s">
        <v>93</v>
      </c>
      <c r="C103" s="50">
        <v>2</v>
      </c>
      <c r="D103" s="36">
        <v>0</v>
      </c>
    </row>
    <row r="104" spans="1:4" ht="15.75" thickBot="1" x14ac:dyDescent="0.3">
      <c r="A104" s="70" t="s">
        <v>115</v>
      </c>
      <c r="B104" s="40" t="s">
        <v>94</v>
      </c>
      <c r="C104" s="51">
        <v>0.6</v>
      </c>
      <c r="D104" s="37">
        <v>0</v>
      </c>
    </row>
    <row r="105" spans="1:4" x14ac:dyDescent="0.25">
      <c r="A105" s="3"/>
      <c r="B105" s="40" t="s">
        <v>101</v>
      </c>
      <c r="C105" s="51">
        <v>2</v>
      </c>
      <c r="D105" s="37">
        <v>0</v>
      </c>
    </row>
    <row r="106" spans="1:4" x14ac:dyDescent="0.25">
      <c r="A106" s="3"/>
      <c r="B106" s="40" t="s">
        <v>95</v>
      </c>
      <c r="C106" s="51">
        <v>7</v>
      </c>
      <c r="D106" s="37">
        <v>0</v>
      </c>
    </row>
    <row r="107" spans="1:4" x14ac:dyDescent="0.25">
      <c r="A107" s="3"/>
      <c r="B107" s="40" t="s">
        <v>103</v>
      </c>
      <c r="C107" s="51">
        <v>5</v>
      </c>
      <c r="D107" s="37">
        <v>0</v>
      </c>
    </row>
    <row r="108" spans="1:4" x14ac:dyDescent="0.25">
      <c r="A108" s="3"/>
      <c r="B108" s="40" t="s">
        <v>105</v>
      </c>
      <c r="C108" s="51">
        <v>1.5</v>
      </c>
      <c r="D108" s="37">
        <v>0</v>
      </c>
    </row>
    <row r="109" spans="1:4" x14ac:dyDescent="0.25">
      <c r="A109" s="3"/>
      <c r="B109" s="75" t="s">
        <v>106</v>
      </c>
      <c r="C109" s="51">
        <v>1</v>
      </c>
      <c r="D109" s="37">
        <v>0</v>
      </c>
    </row>
    <row r="110" spans="1:4" x14ac:dyDescent="0.25">
      <c r="A110" s="3"/>
      <c r="B110" s="75" t="s">
        <v>107</v>
      </c>
      <c r="C110" s="51">
        <v>1</v>
      </c>
      <c r="D110" s="37">
        <v>0</v>
      </c>
    </row>
    <row r="111" spans="1:4" x14ac:dyDescent="0.25">
      <c r="A111" s="3"/>
      <c r="B111" s="40" t="s">
        <v>96</v>
      </c>
      <c r="C111" s="51">
        <v>2</v>
      </c>
      <c r="D111" s="37">
        <v>0</v>
      </c>
    </row>
    <row r="112" spans="1:4" x14ac:dyDescent="0.25">
      <c r="A112" s="3"/>
      <c r="B112" s="49" t="s">
        <v>97</v>
      </c>
      <c r="C112" s="51">
        <v>1</v>
      </c>
      <c r="D112" s="20">
        <v>0</v>
      </c>
    </row>
    <row r="113" spans="1:4" x14ac:dyDescent="0.25">
      <c r="A113" s="3"/>
      <c r="B113" s="40" t="s">
        <v>98</v>
      </c>
      <c r="C113" s="51">
        <v>1</v>
      </c>
      <c r="D113" s="37">
        <v>0</v>
      </c>
    </row>
    <row r="114" spans="1:4" x14ac:dyDescent="0.25">
      <c r="A114" s="3"/>
      <c r="B114" s="40" t="s">
        <v>99</v>
      </c>
      <c r="C114" s="51">
        <v>5</v>
      </c>
      <c r="D114" s="37">
        <v>0</v>
      </c>
    </row>
    <row r="115" spans="1:4" ht="15.75" thickBot="1" x14ac:dyDescent="0.3">
      <c r="A115" s="3"/>
      <c r="B115" s="8" t="s">
        <v>26</v>
      </c>
      <c r="C115" s="26">
        <f>SUM(C103:C114)</f>
        <v>29.1</v>
      </c>
      <c r="D115" s="9">
        <f>SUM(D103:D114)</f>
        <v>0</v>
      </c>
    </row>
    <row r="116" spans="1:4" ht="15.75" thickBot="1" x14ac:dyDescent="0.3">
      <c r="A116" s="18" t="s">
        <v>4</v>
      </c>
      <c r="B116" s="2" t="s">
        <v>5</v>
      </c>
      <c r="C116" s="24" t="s">
        <v>6</v>
      </c>
      <c r="D116" s="2" t="s">
        <v>7</v>
      </c>
    </row>
    <row r="117" spans="1:4" ht="30" x14ac:dyDescent="0.25">
      <c r="A117" s="12" t="s">
        <v>48</v>
      </c>
      <c r="B117" s="38" t="s">
        <v>93</v>
      </c>
      <c r="C117" s="50">
        <v>2</v>
      </c>
      <c r="D117" s="36">
        <v>0</v>
      </c>
    </row>
    <row r="118" spans="1:4" ht="15.75" thickBot="1" x14ac:dyDescent="0.3">
      <c r="A118" s="10" t="s">
        <v>49</v>
      </c>
      <c r="B118" s="40" t="s">
        <v>94</v>
      </c>
      <c r="C118" s="51">
        <v>0.4</v>
      </c>
      <c r="D118" s="37">
        <v>0</v>
      </c>
    </row>
    <row r="119" spans="1:4" ht="15.75" thickBot="1" x14ac:dyDescent="0.3">
      <c r="A119" s="70" t="s">
        <v>117</v>
      </c>
      <c r="B119" s="120" t="s">
        <v>101</v>
      </c>
      <c r="C119" s="122">
        <v>1</v>
      </c>
      <c r="D119" s="123">
        <v>0</v>
      </c>
    </row>
    <row r="120" spans="1:4" x14ac:dyDescent="0.25">
      <c r="A120" s="3"/>
      <c r="B120" s="40" t="s">
        <v>95</v>
      </c>
      <c r="C120" s="51">
        <v>4</v>
      </c>
      <c r="D120" s="37">
        <v>0</v>
      </c>
    </row>
    <row r="121" spans="1:4" x14ac:dyDescent="0.25">
      <c r="A121" s="3"/>
      <c r="B121" s="40" t="s">
        <v>103</v>
      </c>
      <c r="C121" s="51">
        <v>5</v>
      </c>
      <c r="D121" s="37">
        <v>0</v>
      </c>
    </row>
    <row r="122" spans="1:4" x14ac:dyDescent="0.25">
      <c r="A122" s="3"/>
      <c r="B122" s="40" t="s">
        <v>105</v>
      </c>
      <c r="C122" s="51">
        <v>1</v>
      </c>
      <c r="D122" s="37">
        <v>0</v>
      </c>
    </row>
    <row r="123" spans="1:4" x14ac:dyDescent="0.25">
      <c r="A123" s="3"/>
      <c r="B123" s="75" t="s">
        <v>107</v>
      </c>
      <c r="C123" s="51">
        <v>1</v>
      </c>
      <c r="D123" s="37">
        <v>0</v>
      </c>
    </row>
    <row r="124" spans="1:4" x14ac:dyDescent="0.25">
      <c r="A124" s="3"/>
      <c r="B124" s="40" t="s">
        <v>96</v>
      </c>
      <c r="C124" s="51">
        <v>1</v>
      </c>
      <c r="D124" s="37">
        <v>0</v>
      </c>
    </row>
    <row r="125" spans="1:4" x14ac:dyDescent="0.25">
      <c r="A125" s="3"/>
      <c r="B125" s="49" t="s">
        <v>97</v>
      </c>
      <c r="C125" s="51">
        <v>1</v>
      </c>
      <c r="D125" s="20">
        <v>0</v>
      </c>
    </row>
    <row r="126" spans="1:4" x14ac:dyDescent="0.25">
      <c r="A126" s="3"/>
      <c r="B126" s="40" t="s">
        <v>98</v>
      </c>
      <c r="C126" s="51">
        <v>2</v>
      </c>
      <c r="D126" s="37">
        <v>0</v>
      </c>
    </row>
    <row r="127" spans="1:4" x14ac:dyDescent="0.25">
      <c r="A127" s="3"/>
      <c r="B127" s="40" t="s">
        <v>99</v>
      </c>
      <c r="C127" s="51">
        <v>10</v>
      </c>
      <c r="D127" s="37">
        <v>0</v>
      </c>
    </row>
    <row r="128" spans="1:4" ht="15.75" thickBot="1" x14ac:dyDescent="0.3">
      <c r="A128" s="3"/>
      <c r="B128" s="8" t="s">
        <v>26</v>
      </c>
      <c r="C128" s="26">
        <f>SUM(C117:C127)</f>
        <v>28.4</v>
      </c>
      <c r="D128" s="9">
        <f>SUM(D117:D127)</f>
        <v>0</v>
      </c>
    </row>
    <row r="129" spans="1:4" ht="15.75" thickBot="1" x14ac:dyDescent="0.3">
      <c r="A129" s="1" t="s">
        <v>4</v>
      </c>
      <c r="B129" s="2" t="s">
        <v>5</v>
      </c>
      <c r="C129" s="24" t="s">
        <v>6</v>
      </c>
      <c r="D129" s="2" t="s">
        <v>7</v>
      </c>
    </row>
    <row r="130" spans="1:4" ht="30.75" thickBot="1" x14ac:dyDescent="0.3">
      <c r="A130" s="6" t="s">
        <v>53</v>
      </c>
      <c r="B130" s="38" t="s">
        <v>93</v>
      </c>
      <c r="C130" s="50">
        <v>1</v>
      </c>
      <c r="D130" s="36">
        <v>0</v>
      </c>
    </row>
    <row r="131" spans="1:4" ht="15.75" thickBot="1" x14ac:dyDescent="0.3">
      <c r="A131" s="70" t="s">
        <v>118</v>
      </c>
      <c r="B131" s="40" t="s">
        <v>94</v>
      </c>
      <c r="C131" s="51">
        <v>0.2</v>
      </c>
      <c r="D131" s="37">
        <v>0</v>
      </c>
    </row>
    <row r="132" spans="1:4" x14ac:dyDescent="0.25">
      <c r="A132" s="3"/>
      <c r="B132" s="40" t="s">
        <v>101</v>
      </c>
      <c r="C132" s="51">
        <v>1</v>
      </c>
      <c r="D132" s="37">
        <v>0</v>
      </c>
    </row>
    <row r="133" spans="1:4" x14ac:dyDescent="0.25">
      <c r="A133" s="3"/>
      <c r="B133" s="40" t="s">
        <v>95</v>
      </c>
      <c r="C133" s="51">
        <v>2</v>
      </c>
      <c r="D133" s="37">
        <v>0</v>
      </c>
    </row>
    <row r="134" spans="1:4" x14ac:dyDescent="0.25">
      <c r="A134" s="3"/>
      <c r="B134" s="40" t="s">
        <v>103</v>
      </c>
      <c r="C134" s="51">
        <v>6</v>
      </c>
      <c r="D134" s="37">
        <v>0</v>
      </c>
    </row>
    <row r="135" spans="1:4" x14ac:dyDescent="0.25">
      <c r="A135" s="3"/>
      <c r="B135" s="40" t="s">
        <v>105</v>
      </c>
      <c r="C135" s="51">
        <v>0.5</v>
      </c>
      <c r="D135" s="37">
        <v>0</v>
      </c>
    </row>
    <row r="136" spans="1:4" x14ac:dyDescent="0.25">
      <c r="A136" s="3"/>
      <c r="B136" s="75" t="s">
        <v>106</v>
      </c>
      <c r="C136" s="51">
        <v>2</v>
      </c>
      <c r="D136" s="37">
        <v>0</v>
      </c>
    </row>
    <row r="137" spans="1:4" x14ac:dyDescent="0.25">
      <c r="A137" s="3"/>
      <c r="B137" s="75" t="s">
        <v>107</v>
      </c>
      <c r="C137" s="51">
        <v>1</v>
      </c>
      <c r="D137" s="37">
        <v>0</v>
      </c>
    </row>
    <row r="138" spans="1:4" x14ac:dyDescent="0.25">
      <c r="A138" s="3"/>
      <c r="B138" s="40" t="s">
        <v>96</v>
      </c>
      <c r="C138" s="51">
        <v>1</v>
      </c>
      <c r="D138" s="37">
        <v>0</v>
      </c>
    </row>
    <row r="139" spans="1:4" x14ac:dyDescent="0.25">
      <c r="A139" s="3"/>
      <c r="B139" s="49" t="s">
        <v>97</v>
      </c>
      <c r="C139" s="51">
        <v>1</v>
      </c>
      <c r="D139" s="20">
        <v>0</v>
      </c>
    </row>
    <row r="140" spans="1:4" x14ac:dyDescent="0.25">
      <c r="A140" s="3"/>
      <c r="B140" s="40" t="s">
        <v>98</v>
      </c>
      <c r="C140" s="51">
        <v>2</v>
      </c>
      <c r="D140" s="37">
        <v>0</v>
      </c>
    </row>
    <row r="141" spans="1:4" x14ac:dyDescent="0.25">
      <c r="A141" s="3"/>
      <c r="B141" s="40" t="s">
        <v>99</v>
      </c>
      <c r="C141" s="51">
        <v>9</v>
      </c>
      <c r="D141" s="37">
        <v>0</v>
      </c>
    </row>
    <row r="142" spans="1:4" ht="15.75" thickBot="1" x14ac:dyDescent="0.3">
      <c r="A142" s="3"/>
      <c r="B142" s="47" t="s">
        <v>100</v>
      </c>
      <c r="C142" s="52">
        <v>1</v>
      </c>
      <c r="D142" s="53">
        <v>0</v>
      </c>
    </row>
    <row r="143" spans="1:4" ht="15.75" thickBot="1" x14ac:dyDescent="0.3">
      <c r="A143" s="3"/>
      <c r="B143" s="4" t="s">
        <v>26</v>
      </c>
      <c r="C143" s="13">
        <f>SUM(C130:C142)</f>
        <v>27.7</v>
      </c>
      <c r="D143" s="5">
        <f>SUM(D130:D142)</f>
        <v>0</v>
      </c>
    </row>
    <row r="144" spans="1:4" ht="9" customHeight="1" thickBot="1" x14ac:dyDescent="0.3">
      <c r="A144" s="133"/>
      <c r="B144" s="133"/>
      <c r="C144" s="133"/>
      <c r="D144" s="134"/>
    </row>
    <row r="145" spans="1:4" ht="15.75" thickBot="1" x14ac:dyDescent="0.3">
      <c r="A145" s="1" t="s">
        <v>175</v>
      </c>
      <c r="B145" s="2" t="s">
        <v>5</v>
      </c>
      <c r="C145" s="24" t="s">
        <v>6</v>
      </c>
      <c r="D145" s="2" t="s">
        <v>7</v>
      </c>
    </row>
    <row r="146" spans="1:4" ht="15.75" thickBot="1" x14ac:dyDescent="0.3">
      <c r="A146" s="77" t="s">
        <v>112</v>
      </c>
      <c r="B146" s="38" t="s">
        <v>176</v>
      </c>
      <c r="C146" s="50">
        <v>1</v>
      </c>
      <c r="D146" s="43">
        <v>0</v>
      </c>
    </row>
    <row r="147" spans="1:4" x14ac:dyDescent="0.25">
      <c r="A147" s="76"/>
      <c r="B147" s="40" t="s">
        <v>18</v>
      </c>
      <c r="C147" s="51">
        <v>4.2</v>
      </c>
      <c r="D147" s="45">
        <v>0</v>
      </c>
    </row>
    <row r="148" spans="1:4" x14ac:dyDescent="0.25">
      <c r="A148" s="76"/>
      <c r="B148" s="41" t="s">
        <v>178</v>
      </c>
      <c r="C148" s="108">
        <v>1</v>
      </c>
      <c r="D148" s="109">
        <v>0</v>
      </c>
    </row>
    <row r="149" spans="1:4" ht="15.75" thickBot="1" x14ac:dyDescent="0.3">
      <c r="A149" s="76"/>
      <c r="B149" s="47" t="s">
        <v>23</v>
      </c>
      <c r="C149" s="52">
        <v>5.2</v>
      </c>
      <c r="D149" s="46">
        <v>0</v>
      </c>
    </row>
    <row r="150" spans="1:4" ht="15.75" thickBot="1" x14ac:dyDescent="0.3">
      <c r="A150" s="76"/>
      <c r="B150" s="78" t="s">
        <v>26</v>
      </c>
      <c r="C150" s="79">
        <f>SUM(C146:C149)</f>
        <v>11.4</v>
      </c>
      <c r="D150" s="5">
        <f>SUM(D146:D149)</f>
        <v>0</v>
      </c>
    </row>
    <row r="151" spans="1:4" ht="9.75" customHeight="1" thickBot="1" x14ac:dyDescent="0.3">
      <c r="A151" s="130"/>
      <c r="B151" s="131"/>
      <c r="C151" s="131"/>
      <c r="D151" s="132"/>
    </row>
    <row r="152" spans="1:4" ht="15.75" customHeight="1" thickBot="1" x14ac:dyDescent="0.3">
      <c r="A152" s="1" t="s">
        <v>177</v>
      </c>
      <c r="B152" s="2" t="s">
        <v>5</v>
      </c>
      <c r="C152" s="24" t="s">
        <v>6</v>
      </c>
      <c r="D152" s="2" t="s">
        <v>7</v>
      </c>
    </row>
    <row r="153" spans="1:4" ht="15.75" customHeight="1" thickBot="1" x14ac:dyDescent="0.3">
      <c r="A153" s="77"/>
      <c r="B153" s="38" t="s">
        <v>23</v>
      </c>
      <c r="C153" s="50">
        <v>22.4</v>
      </c>
      <c r="D153" s="43">
        <v>0</v>
      </c>
    </row>
    <row r="154" spans="1:4" ht="15.75" customHeight="1" x14ac:dyDescent="0.25">
      <c r="A154" s="76"/>
      <c r="B154" s="40" t="s">
        <v>98</v>
      </c>
      <c r="C154" s="51">
        <v>4</v>
      </c>
      <c r="D154" s="45">
        <v>0</v>
      </c>
    </row>
    <row r="155" spans="1:4" ht="15.75" customHeight="1" x14ac:dyDescent="0.25">
      <c r="A155" s="76"/>
      <c r="B155" s="41" t="s">
        <v>99</v>
      </c>
      <c r="C155" s="108">
        <v>10</v>
      </c>
      <c r="D155" s="109">
        <v>0</v>
      </c>
    </row>
    <row r="156" spans="1:4" ht="15.75" customHeight="1" thickBot="1" x14ac:dyDescent="0.3">
      <c r="A156" s="76"/>
      <c r="B156" s="47" t="s">
        <v>179</v>
      </c>
      <c r="C156" s="52">
        <v>1</v>
      </c>
      <c r="D156" s="46">
        <v>0</v>
      </c>
    </row>
    <row r="157" spans="1:4" ht="15.75" customHeight="1" thickBot="1" x14ac:dyDescent="0.3">
      <c r="A157" s="76"/>
      <c r="B157" s="78" t="s">
        <v>26</v>
      </c>
      <c r="C157" s="79">
        <f>SUM(C153:C156)</f>
        <v>37.4</v>
      </c>
      <c r="D157" s="5">
        <f>SUM(D153:D156)</f>
        <v>0</v>
      </c>
    </row>
    <row r="158" spans="1:4" ht="9.75" customHeight="1" thickBot="1" x14ac:dyDescent="0.3">
      <c r="A158" s="92"/>
      <c r="B158" s="110"/>
      <c r="C158" s="110"/>
      <c r="D158" s="111"/>
    </row>
    <row r="159" spans="1:4" ht="15.75" thickBot="1" x14ac:dyDescent="0.3">
      <c r="A159" s="1" t="s">
        <v>119</v>
      </c>
      <c r="B159" s="2" t="s">
        <v>5</v>
      </c>
      <c r="C159" s="24" t="s">
        <v>6</v>
      </c>
      <c r="D159" s="2" t="s">
        <v>7</v>
      </c>
    </row>
    <row r="160" spans="1:4" ht="15.75" thickBot="1" x14ac:dyDescent="0.3">
      <c r="A160" s="77" t="s">
        <v>127</v>
      </c>
      <c r="B160" s="83" t="s">
        <v>120</v>
      </c>
      <c r="C160" s="84">
        <v>1</v>
      </c>
      <c r="D160" s="85">
        <v>0</v>
      </c>
    </row>
    <row r="161" spans="1:4" x14ac:dyDescent="0.25">
      <c r="A161" s="76"/>
      <c r="B161" s="86" t="s">
        <v>128</v>
      </c>
      <c r="C161" s="82">
        <v>8</v>
      </c>
      <c r="D161" s="87">
        <v>0</v>
      </c>
    </row>
    <row r="162" spans="1:4" ht="26.25" x14ac:dyDescent="0.25">
      <c r="A162" s="76"/>
      <c r="B162" s="91" t="s">
        <v>131</v>
      </c>
      <c r="C162" s="82">
        <v>3</v>
      </c>
      <c r="D162" s="87">
        <v>0</v>
      </c>
    </row>
    <row r="163" spans="1:4" ht="15.75" thickBot="1" x14ac:dyDescent="0.3">
      <c r="A163" s="76"/>
      <c r="B163" s="88" t="s">
        <v>129</v>
      </c>
      <c r="C163" s="89">
        <v>2</v>
      </c>
      <c r="D163" s="90">
        <v>0</v>
      </c>
    </row>
    <row r="164" spans="1:4" ht="15.75" thickBot="1" x14ac:dyDescent="0.3">
      <c r="A164" s="3"/>
      <c r="B164" s="8" t="s">
        <v>26</v>
      </c>
      <c r="C164" s="26">
        <f>SUM(C160:C163)</f>
        <v>14</v>
      </c>
      <c r="D164" s="9">
        <f>SUM(D160:D163)</f>
        <v>0</v>
      </c>
    </row>
    <row r="165" spans="1:4" ht="15.75" thickBot="1" x14ac:dyDescent="0.3">
      <c r="A165" s="1" t="s">
        <v>4</v>
      </c>
      <c r="B165" s="2" t="s">
        <v>5</v>
      </c>
      <c r="C165" s="24" t="s">
        <v>6</v>
      </c>
      <c r="D165" s="2" t="s">
        <v>7</v>
      </c>
    </row>
    <row r="166" spans="1:4" ht="15.75" thickBot="1" x14ac:dyDescent="0.3">
      <c r="A166" s="10" t="s">
        <v>180</v>
      </c>
      <c r="B166" s="31" t="s">
        <v>121</v>
      </c>
      <c r="C166" s="27">
        <v>1</v>
      </c>
      <c r="D166" s="43">
        <v>0</v>
      </c>
    </row>
    <row r="167" spans="1:4" x14ac:dyDescent="0.25">
      <c r="A167" s="71"/>
      <c r="B167" s="32" t="s">
        <v>122</v>
      </c>
      <c r="C167" s="23">
        <v>1</v>
      </c>
      <c r="D167" s="44">
        <v>0</v>
      </c>
    </row>
    <row r="168" spans="1:4" x14ac:dyDescent="0.25">
      <c r="A168" s="72"/>
      <c r="B168" s="32" t="s">
        <v>123</v>
      </c>
      <c r="C168" s="23">
        <v>1</v>
      </c>
      <c r="D168" s="44">
        <v>0</v>
      </c>
    </row>
    <row r="169" spans="1:4" x14ac:dyDescent="0.25">
      <c r="A169" s="72"/>
      <c r="B169" s="80" t="s">
        <v>124</v>
      </c>
      <c r="C169" s="23">
        <v>1</v>
      </c>
      <c r="D169" s="44">
        <v>0</v>
      </c>
    </row>
    <row r="170" spans="1:4" ht="26.25" x14ac:dyDescent="0.25">
      <c r="A170" s="72"/>
      <c r="B170" s="81" t="s">
        <v>125</v>
      </c>
      <c r="C170" s="23">
        <v>1</v>
      </c>
      <c r="D170" s="44">
        <v>0</v>
      </c>
    </row>
    <row r="171" spans="1:4" x14ac:dyDescent="0.25">
      <c r="A171" s="72"/>
      <c r="B171" s="32" t="s">
        <v>126</v>
      </c>
      <c r="C171" s="23">
        <v>2</v>
      </c>
      <c r="D171" s="44">
        <v>0</v>
      </c>
    </row>
    <row r="172" spans="1:4" x14ac:dyDescent="0.25">
      <c r="A172" s="72"/>
      <c r="B172" s="32" t="s">
        <v>59</v>
      </c>
      <c r="C172" s="23">
        <v>1</v>
      </c>
      <c r="D172" s="45">
        <v>0</v>
      </c>
    </row>
    <row r="173" spans="1:4" x14ac:dyDescent="0.25">
      <c r="A173" s="72"/>
      <c r="B173" s="32" t="s">
        <v>60</v>
      </c>
      <c r="C173" s="23">
        <v>1</v>
      </c>
      <c r="D173" s="45">
        <v>0</v>
      </c>
    </row>
    <row r="174" spans="1:4" x14ac:dyDescent="0.25">
      <c r="A174" s="72"/>
      <c r="B174" s="32" t="s">
        <v>63</v>
      </c>
      <c r="C174" s="23">
        <v>1</v>
      </c>
      <c r="D174" s="45">
        <v>0</v>
      </c>
    </row>
    <row r="175" spans="1:4" x14ac:dyDescent="0.25">
      <c r="A175" s="72"/>
      <c r="B175" s="112" t="s">
        <v>65</v>
      </c>
      <c r="C175" s="113">
        <v>6</v>
      </c>
      <c r="D175" s="115">
        <v>0</v>
      </c>
    </row>
    <row r="176" spans="1:4" x14ac:dyDescent="0.25">
      <c r="A176" s="72"/>
      <c r="B176" s="112" t="s">
        <v>66</v>
      </c>
      <c r="C176" s="116">
        <v>6</v>
      </c>
      <c r="D176" s="115">
        <v>0</v>
      </c>
    </row>
    <row r="177" spans="1:4" x14ac:dyDescent="0.25">
      <c r="A177" s="72"/>
      <c r="B177" s="32" t="s">
        <v>67</v>
      </c>
      <c r="C177" s="23">
        <v>1</v>
      </c>
      <c r="D177" s="45">
        <v>0</v>
      </c>
    </row>
    <row r="178" spans="1:4" x14ac:dyDescent="0.25">
      <c r="A178" s="72"/>
      <c r="B178" s="32" t="s">
        <v>68</v>
      </c>
      <c r="C178" s="23">
        <v>1</v>
      </c>
      <c r="D178" s="45">
        <v>0</v>
      </c>
    </row>
    <row r="179" spans="1:4" ht="15.75" thickBot="1" x14ac:dyDescent="0.3">
      <c r="A179" s="72"/>
      <c r="B179" s="33" t="s">
        <v>69</v>
      </c>
      <c r="C179" s="28">
        <v>1</v>
      </c>
      <c r="D179" s="46">
        <v>0</v>
      </c>
    </row>
    <row r="180" spans="1:4" ht="15.75" thickBot="1" x14ac:dyDescent="0.3">
      <c r="A180" s="72"/>
      <c r="B180" s="14" t="s">
        <v>26</v>
      </c>
      <c r="C180" s="29">
        <f>SUM(C166:C179)</f>
        <v>25</v>
      </c>
      <c r="D180" s="15">
        <f>SUM(D166:D179)</f>
        <v>0</v>
      </c>
    </row>
    <row r="181" spans="1:4" ht="15.75" thickBot="1" x14ac:dyDescent="0.3">
      <c r="A181" s="73"/>
      <c r="B181" s="11" t="s">
        <v>70</v>
      </c>
      <c r="C181" s="30">
        <f>SUM(C16, C29, C43, C51, C63, C77, C89, C101, C115, C128, C143, C150, C157, C164, C180)</f>
        <v>336.69999999999993</v>
      </c>
      <c r="D181" s="17">
        <f>SUM(D16, D29, D43, D51, D63, D77, D89, D101, D115, D128, D143, D150, D164, D180)</f>
        <v>0</v>
      </c>
    </row>
    <row r="182" spans="1:4" x14ac:dyDescent="0.25">
      <c r="A182" s="74" t="s">
        <v>102</v>
      </c>
    </row>
    <row r="183" spans="1:4" x14ac:dyDescent="0.25">
      <c r="A183" s="74" t="s">
        <v>104</v>
      </c>
    </row>
    <row r="184" spans="1:4" x14ac:dyDescent="0.25">
      <c r="A184" s="74" t="s">
        <v>130</v>
      </c>
    </row>
  </sheetData>
  <mergeCells count="4">
    <mergeCell ref="A1:D1"/>
    <mergeCell ref="A2:D2"/>
    <mergeCell ref="A151:D151"/>
    <mergeCell ref="A144:D14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CLARIFICATIONS</vt:lpstr>
      <vt:lpstr>HEALTHCARE SERVICES</vt:lpstr>
      <vt:lpstr>BEHAVIORAL HEALTHCARE SERVICES</vt:lpstr>
      <vt:lpstr>'HEALTHCARE SERVICES'!Print_Area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Sarah P. Weigum</cp:lastModifiedBy>
  <cp:lastPrinted>2023-04-30T21:34:43Z</cp:lastPrinted>
  <dcterms:created xsi:type="dcterms:W3CDTF">2018-03-19T18:35:28Z</dcterms:created>
  <dcterms:modified xsi:type="dcterms:W3CDTF">2024-01-04T20:34:30Z</dcterms:modified>
</cp:coreProperties>
</file>