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defaultThemeVersion="124226"/>
  <mc:AlternateContent xmlns:mc="http://schemas.openxmlformats.org/markup-compatibility/2006">
    <mc:Choice Requires="x15">
      <x15ac:absPath xmlns:x15ac="http://schemas.microsoft.com/office/spreadsheetml/2010/11/ac" url="P:\QUALITY\Sourcing Solicitations\Correction\Erik\RFPs\32901-31283 Electronic Monitoring\Procurement File\1) Solicitation &amp; Attachments -Final\Attachments\"/>
    </mc:Choice>
  </mc:AlternateContent>
  <xr:revisionPtr revIDLastSave="0" documentId="13_ncr:1_{E5CF030A-0E41-4EAD-8770-C74D772C5D8B}" xr6:coauthVersionLast="47" xr6:coauthVersionMax="47" xr10:uidLastSave="{00000000-0000-0000-0000-000000000000}"/>
  <bookViews>
    <workbookView xWindow="-120" yWindow="-120" windowWidth="20730" windowHeight="11160" activeTab="1" xr2:uid="{00000000-000D-0000-FFFF-FFFF00000000}"/>
  </bookViews>
  <sheets>
    <sheet name="Cost Proposal" sheetId="1" r:id="rId1"/>
    <sheet name="Cost Proposal (Victim Solution)" sheetId="2" r:id="rId2"/>
  </sheets>
  <definedNames>
    <definedName name="_xlnm.Print_Area" localSheetId="0">'Cost Proposal'!$A$1:$P$24</definedName>
    <definedName name="_xlnm.Print_Area" localSheetId="1">'Cost Proposal (Victim Solution)'!$A$1:$P$18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M8" i="2" l="1"/>
  <c r="P8" i="2" s="1"/>
  <c r="M13" i="2"/>
  <c r="P13" i="2" s="1"/>
  <c r="M12" i="2"/>
  <c r="P12" i="2" s="1"/>
  <c r="M11" i="2"/>
  <c r="P11" i="2" s="1"/>
  <c r="M10" i="2"/>
  <c r="P10" i="2" s="1"/>
  <c r="M9" i="2"/>
  <c r="P9" i="2" s="1"/>
  <c r="M16" i="1" l="1"/>
  <c r="M18" i="1"/>
  <c r="M10" i="1"/>
  <c r="M12" i="1"/>
  <c r="M14" i="1"/>
  <c r="M8" i="1"/>
  <c r="P18" i="1" l="1"/>
  <c r="P16" i="1"/>
  <c r="P14" i="1"/>
  <c r="P12" i="1"/>
  <c r="P10" i="1"/>
  <c r="P8"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tc={B1D5198C-A912-42FD-B411-3106E758F8AF}</author>
    <author>Maggie Wilson</author>
  </authors>
  <commentList>
    <comment ref="B3" authorId="0" shapeId="0" xr:uid="{B1D5198C-A912-42FD-B411-3106E758F8AF}">
      <text>
        <t>[Threaded comment]
Your version of Excel allows you to read this threaded comment; however, any edits to it will get removed if the file is opened in a newer version of Excel. Learn more: https://go.microsoft.com/fwlink/?linkid=870924
Comment:
    Mike: TDOC's intention to only evaluate software and hardware detailed in a vendor's technical proposal and what was presented in the orals and what was tested during the field test phase. Not sure what Maggie meant by the wording itself as she drafted this language.</t>
      </text>
    </comment>
    <comment ref="C7" authorId="1" shapeId="0" xr:uid="{B90D4CCC-2933-4CB5-8797-086C634EA5D7}">
      <text/>
    </comment>
  </commentList>
</comments>
</file>

<file path=xl/sharedStrings.xml><?xml version="1.0" encoding="utf-8"?>
<sst xmlns="http://schemas.openxmlformats.org/spreadsheetml/2006/main" count="129" uniqueCount="52">
  <si>
    <t>RESPONDENT LEGAL ENTITY NAME:</t>
  </si>
  <si>
    <t xml:space="preserve">Sum </t>
  </si>
  <si>
    <t>Evaluation Factor</t>
  </si>
  <si>
    <t>Evaluation Cost</t>
  </si>
  <si>
    <t>(sum x  factor)</t>
  </si>
  <si>
    <r>
      <t xml:space="preserve">TOTAL EVALUATION COST AMOUNT </t>
    </r>
    <r>
      <rPr>
        <sz val="9"/>
        <color theme="1"/>
        <rFont val="Arial"/>
        <family val="2"/>
      </rPr>
      <t>(sum of evaluation costs above)</t>
    </r>
    <r>
      <rPr>
        <b/>
        <sz val="9"/>
        <color theme="1"/>
        <rFont val="Arial"/>
        <family val="2"/>
      </rPr>
      <t>:</t>
    </r>
    <r>
      <rPr>
        <sz val="9"/>
        <color theme="1"/>
        <rFont val="Arial"/>
        <family val="2"/>
      </rPr>
      <t> </t>
    </r>
  </si>
  <si>
    <t>The Solicitation Coordinator will use this sum and the formula below to calculate the Cost Proposal Score.  Numbers rounded to two (2) places to the right of the decimal point will be standard for calculations.</t>
  </si>
  <si>
    <r>
      <t xml:space="preserve">lowest evaluation cost amount from </t>
    </r>
    <r>
      <rPr>
        <b/>
        <u/>
        <sz val="9"/>
        <color theme="1"/>
        <rFont val="Arial"/>
        <family val="2"/>
      </rPr>
      <t>all</t>
    </r>
    <r>
      <rPr>
        <b/>
        <sz val="9"/>
        <color theme="1"/>
        <rFont val="Arial"/>
        <family val="2"/>
      </rPr>
      <t xml:space="preserve"> proposals=</t>
    </r>
  </si>
  <si>
    <t>= SCORE:</t>
  </si>
  <si>
    <t>evaluation cost amount being evaluated</t>
  </si>
  <si>
    <t>(maximum possible score)</t>
  </si>
  <si>
    <t xml:space="preserve"> </t>
  </si>
  <si>
    <t>State Use Only– Solicitation Coordinator Signature, Printed Name &amp; Date:</t>
  </si>
  <si>
    <t xml:space="preserve">1750-2000 Offenders 
</t>
  </si>
  <si>
    <t xml:space="preserve">1500-1749 Offenders </t>
  </si>
  <si>
    <t>1000-1499 Offenders</t>
  </si>
  <si>
    <t>750-999 Offenders</t>
  </si>
  <si>
    <t xml:space="preserve">500-749 Offenders </t>
  </si>
  <si>
    <t xml:space="preserve">1-499 Offenders </t>
  </si>
  <si>
    <t>Estimated Monthly Volume of Offenders Monitored</t>
  </si>
  <si>
    <t>Year One (1)</t>
  </si>
  <si>
    <t>Year Two (2)</t>
  </si>
  <si>
    <t>Year Three (3)</t>
  </si>
  <si>
    <t>Year Four (4)</t>
  </si>
  <si>
    <t>Year Five (5)</t>
  </si>
  <si>
    <t>RFP ATTACHMENT 6.3.  -  COST PROPOSAL AND SCORING GUIDE</t>
  </si>
  <si>
    <r>
      <rPr>
        <b/>
        <sz val="11"/>
        <color theme="1"/>
        <rFont val="Calibri"/>
        <family val="2"/>
        <scheme val="minor"/>
      </rPr>
      <t>NOTICE:	The Evaluation Factor associated with each cost item is for evaluation purposes only.  The evaluation factors do NOT and should NOT be construed as any type of volume guarantee or minimum purchase quantity.  The evaluation factors shall NOT create rights, interests, or claims of entitlement in the Respondent.
Notwithstanding the cost items herein, pursuant to the second paragraph of the Pro Forma Contract section C.1. (refer to RFP Attachment 6.6.), “The State is under no obligation to request work from the Contractor in any specific dollar amounts or to request any work at all from the Contractor during any period of this Contract.”
This Cost Proposal must be signed, in the space below, by an individual empowered to bind the Respondent to the provisions of this RFP and any contract awarded pursuant to it.  If said individual is not the President or Chief Executive Officer, this document must attach evidence showing the individual’s authority to legally bind the Respondent.</t>
    </r>
    <r>
      <rPr>
        <sz val="11"/>
        <color theme="1"/>
        <rFont val="Calibri"/>
        <family val="2"/>
        <scheme val="minor"/>
      </rPr>
      <t xml:space="preserve">
</t>
    </r>
  </si>
  <si>
    <t>ATTACHMENT THREE: GPS &amp; RF ELECTRONIC MONITORING SERVICES RFP-COST EVALUATION MODEL</t>
  </si>
  <si>
    <t>1-74 Wearers</t>
  </si>
  <si>
    <t>75-149 Wearers</t>
  </si>
  <si>
    <t>150-199 Wearers</t>
  </si>
  <si>
    <t>200-249 Wearers</t>
  </si>
  <si>
    <t>250-299 Wearers</t>
  </si>
  <si>
    <t xml:space="preserve">300-349 Wearers
</t>
  </si>
  <si>
    <t>Estimated Monthly Volume of Users Enrolled</t>
  </si>
  <si>
    <t>ATTACHMENT FOUR: GPS &amp; RF ELECTRONIC MONITORING SERVICES RFP-COST EVALUATION MODEL</t>
  </si>
  <si>
    <t>/Per Offender Per  Day</t>
  </si>
  <si>
    <t>x 175</t>
  </si>
  <si>
    <t>x 25</t>
  </si>
  <si>
    <t>Evaluation Cost                    (sum x  factor)</t>
  </si>
  <si>
    <t>/Per User Per Day</t>
  </si>
  <si>
    <t>/Per User Per  Day</t>
  </si>
  <si>
    <r>
      <rPr>
        <b/>
        <sz val="11"/>
        <color theme="1"/>
        <rFont val="Calibri"/>
        <family val="2"/>
        <scheme val="minor"/>
      </rPr>
      <t>NOTICE: The Evaluation Factor associated with each cost item is for evaluation purposes only.  The evaluation factors do NOT and should NOT be construed as any type of volume guarantee or minimum purchase quantity.  The evaluation factors shall NOT create rights, interests, or claims of entitlement in the Respondent. Notwithstanding the cost items herein, pursuant to the second paragraph of the Pro Forma Contract section C.1. (refer to RFP Attachment 6.6.), “The State is under no obligation to request work from the Contractor in any specific dollar amounts or to request any work at all from the Contractor during any period of this Contract.” This Cost Proposal must be signed, in the space below, by an individual empowered to bind the Respondent to the provisions of this RFP and any contract awarded pursuant to it.  If said individual is not the President or Chief Executive Officer, this document must attach evidence showing the individual’s authority to legally bind the Respondent.</t>
    </r>
    <r>
      <rPr>
        <sz val="11"/>
        <color theme="1"/>
        <rFont val="Calibri"/>
        <family val="2"/>
        <scheme val="minor"/>
      </rPr>
      <t xml:space="preserve">
</t>
    </r>
  </si>
  <si>
    <t>/Per Offender Per Day</t>
  </si>
  <si>
    <t>November 1-2023-October 31, 2024</t>
  </si>
  <si>
    <t>November 1, 2024-October 31, 2025</t>
  </si>
  <si>
    <t>November 1, 2025-October 31, 2026</t>
  </si>
  <si>
    <t>November 1, 2026-October 31, 2027</t>
  </si>
  <si>
    <t>November 1, 2027-October 31, 2028</t>
  </si>
  <si>
    <t>November 1, 2023-October 31, 2024</t>
  </si>
  <si>
    <r>
      <rPr>
        <b/>
        <sz val="11"/>
        <color theme="1"/>
        <rFont val="Calibri"/>
        <family val="2"/>
        <scheme val="minor"/>
      </rPr>
      <t>NOTICE:  THIS COST PROPOSAL MUST BE COMPLETED EXACTLY AS REQUIRED
COST PROPOSAL SCHEDULE— The Cost Proposal, detailed below, shall indicate the proposed price for goods or services defined in the Scope of Services of the RFP Attachment 6.6., Pro Forma Contract and for the entire contract period.  The Cost Proposal shall remain valid for at least one hundred twenty (120) days subsequent to the date of the Cost Proposal opening and thereafter in accordance with any contract resulting from this RFP.  All monetary amounts shall be in U.S. currency and limited to two (2) places to the right of the decimal point.</t>
    </r>
    <r>
      <rPr>
        <b/>
        <sz val="11"/>
        <rFont val="Calibri"/>
        <family val="2"/>
        <scheme val="minor"/>
      </rPr>
      <t xml:space="preserve"> Respondents shall only provide pricing for the software and hardware that was presented in the Technical Response as well as  Oral Presentations and Field Testing.</t>
    </r>
    <r>
      <rPr>
        <b/>
        <sz val="11"/>
        <color theme="1"/>
        <rFont val="Calibri"/>
        <family val="2"/>
        <scheme val="minor"/>
      </rPr>
      <t xml:space="preserve">
Respondents shall enter the proposed costs for services on a per User/per day basis using the Estimated Daily Volume of Users Enrolled list on each line below. Pricing for the proposed solution  must be inclusive of the costs of all associated equipment, access to all monitoring software and software updates, access to all mobile applications (if any), equipment insurance, and replacement costs. Zero dollar costs associated on costs for services are not acceptable. Respondents must identify an amount no less than one cent ($0.01) for each line-item deliverable. Failure to identify an amount on each line-item deliverable will render a Respondent non-responsive. </t>
    </r>
    <r>
      <rPr>
        <sz val="11"/>
        <color theme="1"/>
        <rFont val="Calibri"/>
        <family val="2"/>
        <scheme val="minor"/>
      </rPr>
      <t xml:space="preserve">
</t>
    </r>
  </si>
  <si>
    <r>
      <rPr>
        <b/>
        <sz val="11"/>
        <color theme="1"/>
        <rFont val="Calibri"/>
        <family val="2"/>
        <scheme val="minor"/>
      </rPr>
      <t>NOTICE:  THIS COST PROPOSAL MUST BE COMPLETED EXACTLY AS REQUIRED</t>
    </r>
    <r>
      <rPr>
        <b/>
        <sz val="11"/>
        <rFont val="Calibri"/>
        <family val="2"/>
        <scheme val="minor"/>
      </rPr>
      <t xml:space="preserve">
COST PROPOSAL SCHEDULE— The Cost Proposal, detailed below, shall indicate the proposed price for goods or services defined in the Scope of Services of the RFP Attachment 6.6., Pro Forma Contract and for the entire contract period.  The Cost Proposal shall remain valid for at least one hundred twenty (120) days subsequent to the date of the Cost Proposal opening and thereafter in accordance with any contract resulting from this RFP.  All monetary amounts shall be in U.S. currency and limited to two (2) places to the right of the decimal point. Respondents shall only provide pricing for the software and hardware that was presented in the Technical Response as well as  Oral Presentations and Field Testing.
</t>
    </r>
    <r>
      <rPr>
        <b/>
        <sz val="11"/>
        <color theme="1"/>
        <rFont val="Calibri"/>
        <family val="2"/>
        <scheme val="minor"/>
      </rPr>
      <t xml:space="preserve">
Respondents shall enter the proposed costs for services on a per Offender/per</t>
    </r>
    <r>
      <rPr>
        <b/>
        <strike/>
        <sz val="11"/>
        <color rgb="FFFF0000"/>
        <rFont val="Calibri"/>
        <family val="2"/>
        <scheme val="minor"/>
      </rPr>
      <t xml:space="preserve"> </t>
    </r>
    <r>
      <rPr>
        <b/>
        <sz val="11"/>
        <rFont val="Calibri"/>
        <family val="2"/>
        <scheme val="minor"/>
      </rPr>
      <t>day</t>
    </r>
    <r>
      <rPr>
        <b/>
        <sz val="11"/>
        <color theme="1"/>
        <rFont val="Calibri"/>
        <family val="2"/>
        <scheme val="minor"/>
      </rPr>
      <t xml:space="preserve"> basis using the Estimated Daily Volume of Offenders Monitored list on each line below. Pricing for the proposed solution  must be inclusive of the costs of all associated equipment, access to all monitoring software and software updates, access to all mobile applications (if any), equipment insurance, and replacement costs. Zero dollar costs associated on costs for services are not acceptable. Respondents must identify an amount no less than one cent ($0.01) for each line-item deliverable. Failure to identify an amount on each line-item deliverable will render a Respondent non-responsive. </t>
    </r>
    <r>
      <rPr>
        <sz val="11"/>
        <color theme="1"/>
        <rFont val="Calibri"/>
        <family val="2"/>
        <scheme val="minor"/>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</si>
</sst>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quot;$&quot;#,##0_);[Red]\(&quot;$&quot;#,##0\)"/>
    <numFmt numFmtId="8" formatCode="&quot;$&quot;#,##0.00_);[Red]\(&quot;$&quot;#,##0.00\)"/>
    <numFmt numFmtId="44" formatCode="_(&quot;$&quot;* #,##0.00_);_(&quot;$&quot;* \(#,##0.00\);_(&quot;$&quot;* &quot;-&quot;??_);_(@_)"/>
    <numFmt numFmtId="164" formatCode="&quot;$&quot;#,##0.00"/>
  </numFmts>
  <fonts count="14" x14ac:knownFonts="1">
    <font>
      <sz val="11"/>
      <color theme="1"/>
      <name val="Calibri"/>
      <family val="2"/>
      <scheme val="minor"/>
    </font>
    <font>
      <sz val="11"/>
      <color theme="1"/>
      <name val="Calibri"/>
      <family val="2"/>
      <scheme val="minor"/>
    </font>
    <font>
      <b/>
      <sz val="9"/>
      <color theme="1"/>
      <name val="Arial"/>
      <family val="2"/>
    </font>
    <font>
      <sz val="8"/>
      <color theme="1"/>
      <name val="Arial"/>
      <family val="2"/>
    </font>
    <font>
      <sz val="9"/>
      <color theme="1"/>
      <name val="Arial"/>
      <family val="2"/>
    </font>
    <font>
      <b/>
      <u/>
      <sz val="9"/>
      <color theme="1"/>
      <name val="Arial"/>
      <family val="2"/>
    </font>
    <font>
      <i/>
      <sz val="9"/>
      <color theme="1"/>
      <name val="Arial"/>
      <family val="2"/>
    </font>
    <font>
      <b/>
      <sz val="11"/>
      <color theme="1"/>
      <name val="Calibri"/>
      <family val="2"/>
      <scheme val="minor"/>
    </font>
    <font>
      <b/>
      <sz val="14"/>
      <color theme="0"/>
      <name val="Calibri"/>
      <family val="2"/>
      <scheme val="minor"/>
    </font>
    <font>
      <b/>
      <sz val="8"/>
      <color theme="1"/>
      <name val="Arial"/>
      <family val="2"/>
    </font>
    <font>
      <b/>
      <sz val="14"/>
      <color theme="1"/>
      <name val="Calibri"/>
      <family val="2"/>
      <scheme val="minor"/>
    </font>
    <font>
      <b/>
      <strike/>
      <sz val="11"/>
      <color rgb="FFFF0000"/>
      <name val="Calibri"/>
      <family val="2"/>
      <scheme val="minor"/>
    </font>
    <font>
      <b/>
      <sz val="11"/>
      <name val="Calibri"/>
      <family val="2"/>
      <scheme val="minor"/>
    </font>
    <font>
      <b/>
      <sz val="9"/>
      <color indexed="81"/>
      <name val="Tahoma"/>
      <family val="2"/>
    </font>
  </fonts>
  <fills count="10">
    <fill>
      <patternFill patternType="none"/>
    </fill>
    <fill>
      <patternFill patternType="gray125"/>
    </fill>
    <fill>
      <patternFill patternType="solid">
        <fgColor rgb="FFD9D9D9"/>
        <bgColor indexed="64"/>
      </patternFill>
    </fill>
    <fill>
      <patternFill patternType="solid">
        <fgColor rgb="FFECECEC"/>
        <bgColor indexed="64"/>
      </patternFill>
    </fill>
    <fill>
      <patternFill patternType="solid">
        <fgColor rgb="FFF3F3F3"/>
        <bgColor indexed="64"/>
      </patternFill>
    </fill>
    <fill>
      <patternFill patternType="solid">
        <fgColor theme="1" tint="4.9989318521683403E-2"/>
        <bgColor indexed="64"/>
      </patternFill>
    </fill>
    <fill>
      <patternFill patternType="solid">
        <fgColor rgb="FF002F5E"/>
        <bgColor indexed="64"/>
      </patternFill>
    </fill>
    <fill>
      <patternFill patternType="solid">
        <fgColor theme="0" tint="-0.14999847407452621"/>
        <bgColor indexed="64"/>
      </patternFill>
    </fill>
    <fill>
      <patternFill patternType="solid">
        <fgColor theme="3" tint="0.59999389629810485"/>
        <bgColor indexed="64"/>
      </patternFill>
    </fill>
    <fill>
      <patternFill patternType="solid">
        <fgColor theme="3" tint="0.79998168889431442"/>
        <bgColor indexed="64"/>
      </patternFill>
    </fill>
  </fills>
  <borders count="21">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diagonal/>
    </border>
    <border>
      <left/>
      <right style="medium">
        <color indexed="64"/>
      </right>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style="medium">
        <color indexed="64"/>
      </right>
      <top/>
      <bottom style="double">
        <color indexed="64"/>
      </bottom>
      <diagonal/>
    </border>
    <border>
      <left/>
      <right style="double">
        <color indexed="64"/>
      </right>
      <top style="medium">
        <color indexed="64"/>
      </top>
      <bottom/>
      <diagonal/>
    </border>
    <border>
      <left style="double">
        <color indexed="64"/>
      </left>
      <right style="double">
        <color indexed="64"/>
      </right>
      <top style="double">
        <color indexed="64"/>
      </top>
      <bottom/>
      <diagonal/>
    </border>
    <border>
      <left/>
      <right style="double">
        <color indexed="64"/>
      </right>
      <top/>
      <bottom style="medium">
        <color indexed="64"/>
      </bottom>
      <diagonal/>
    </border>
    <border>
      <left style="double">
        <color indexed="64"/>
      </left>
      <right style="double">
        <color indexed="64"/>
      </right>
      <top/>
      <bottom style="double">
        <color indexed="64"/>
      </bottom>
      <diagonal/>
    </border>
    <border>
      <left style="medium">
        <color indexed="64"/>
      </left>
      <right/>
      <top/>
      <bottom/>
      <diagonal/>
    </border>
  </borders>
  <cellStyleXfs count="2">
    <xf numFmtId="0" fontId="0" fillId="0" borderId="0"/>
    <xf numFmtId="44" fontId="1" fillId="0" borderId="0" applyFont="0" applyFill="0" applyBorder="0" applyAlignment="0" applyProtection="0"/>
  </cellStyleXfs>
  <cellXfs count="81">
    <xf numFmtId="0" fontId="0" fillId="0" borderId="0" xfId="0"/>
    <xf numFmtId="0" fontId="0" fillId="0" borderId="0" xfId="0" applyBorder="1"/>
    <xf numFmtId="0" fontId="2" fillId="2" borderId="5" xfId="0" applyFont="1" applyFill="1" applyBorder="1" applyAlignment="1">
      <alignment horizontal="center" vertical="center" wrapText="1"/>
    </xf>
    <xf numFmtId="0" fontId="0" fillId="0" borderId="10" xfId="0" applyBorder="1"/>
    <xf numFmtId="0" fontId="2" fillId="2" borderId="1" xfId="0" applyFont="1" applyFill="1" applyBorder="1" applyAlignment="1">
      <alignment horizontal="center" vertical="center" wrapText="1"/>
    </xf>
    <xf numFmtId="0" fontId="9" fillId="2" borderId="13" xfId="0" applyFont="1" applyFill="1" applyBorder="1" applyAlignment="1">
      <alignment horizontal="center" vertical="center" wrapText="1"/>
    </xf>
    <xf numFmtId="0" fontId="2" fillId="4" borderId="5" xfId="0" applyFont="1" applyFill="1" applyBorder="1" applyAlignment="1">
      <alignment horizontal="center" vertical="center" wrapText="1"/>
    </xf>
    <xf numFmtId="0" fontId="2" fillId="4" borderId="6" xfId="0" applyFont="1" applyFill="1" applyBorder="1" applyAlignment="1">
      <alignment horizontal="center" vertical="center" wrapText="1"/>
    </xf>
    <xf numFmtId="6" fontId="2" fillId="0" borderId="7" xfId="0" applyNumberFormat="1" applyFont="1" applyFill="1" applyBorder="1" applyAlignment="1" applyProtection="1">
      <alignment horizontal="right" vertical="center" wrapText="1"/>
      <protection locked="0"/>
    </xf>
    <xf numFmtId="0" fontId="2" fillId="3" borderId="5" xfId="0" applyFont="1" applyFill="1" applyBorder="1" applyAlignment="1">
      <alignment horizontal="left" vertical="center" wrapText="1"/>
    </xf>
    <xf numFmtId="6" fontId="2" fillId="3" borderId="5" xfId="0" applyNumberFormat="1" applyFont="1" applyFill="1" applyBorder="1" applyAlignment="1">
      <alignment horizontal="left" vertical="center" wrapText="1"/>
    </xf>
    <xf numFmtId="6" fontId="2" fillId="0" borderId="5" xfId="0" applyNumberFormat="1" applyFont="1" applyFill="1" applyBorder="1" applyAlignment="1" applyProtection="1">
      <alignment horizontal="right" vertical="center" wrapText="1"/>
      <protection locked="0"/>
    </xf>
    <xf numFmtId="164" fontId="4" fillId="4" borderId="5" xfId="0" applyNumberFormat="1" applyFont="1" applyFill="1" applyBorder="1" applyAlignment="1">
      <alignment horizontal="center" vertical="center" wrapText="1"/>
    </xf>
    <xf numFmtId="0" fontId="2" fillId="4" borderId="7" xfId="0" applyFont="1" applyFill="1" applyBorder="1" applyAlignment="1">
      <alignment vertical="center" wrapText="1"/>
    </xf>
    <xf numFmtId="0" fontId="2" fillId="4" borderId="8" xfId="0" applyFont="1" applyFill="1" applyBorder="1" applyAlignment="1">
      <alignment vertical="center" wrapText="1"/>
    </xf>
    <xf numFmtId="0" fontId="2" fillId="4" borderId="2" xfId="0" applyFont="1" applyFill="1" applyBorder="1" applyAlignment="1">
      <alignment vertical="center" wrapText="1"/>
    </xf>
    <xf numFmtId="0" fontId="2" fillId="4" borderId="4" xfId="0" applyFont="1" applyFill="1" applyBorder="1" applyAlignment="1">
      <alignment vertical="center" wrapText="1"/>
    </xf>
    <xf numFmtId="8" fontId="4" fillId="4" borderId="5" xfId="1" applyNumberFormat="1"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2" borderId="13" xfId="0" applyFont="1" applyFill="1" applyBorder="1" applyAlignment="1">
      <alignment horizontal="center" vertical="center" wrapText="1"/>
    </xf>
    <xf numFmtId="0" fontId="10" fillId="0" borderId="2" xfId="0" applyFont="1" applyBorder="1" applyAlignment="1">
      <alignment horizontal="center"/>
    </xf>
    <xf numFmtId="0" fontId="10" fillId="0" borderId="3" xfId="0" applyFont="1" applyBorder="1" applyAlignment="1">
      <alignment horizontal="center"/>
    </xf>
    <xf numFmtId="0" fontId="10" fillId="0" borderId="4" xfId="0" applyFont="1" applyBorder="1" applyAlignment="1">
      <alignment horizontal="center"/>
    </xf>
    <xf numFmtId="0" fontId="8" fillId="6" borderId="7" xfId="0" applyFont="1" applyFill="1" applyBorder="1" applyAlignment="1">
      <alignment horizontal="center" vertical="center"/>
    </xf>
    <xf numFmtId="0" fontId="8" fillId="6" borderId="9" xfId="0" applyFont="1" applyFill="1" applyBorder="1" applyAlignment="1">
      <alignment horizontal="center" vertical="center"/>
    </xf>
    <xf numFmtId="0" fontId="8" fillId="6" borderId="8" xfId="0" applyFont="1" applyFill="1" applyBorder="1" applyAlignment="1">
      <alignment horizontal="center" vertical="center"/>
    </xf>
    <xf numFmtId="0" fontId="2" fillId="0" borderId="2" xfId="0" applyFont="1" applyFill="1" applyBorder="1" applyAlignment="1" applyProtection="1">
      <alignment horizontal="center" vertical="center" wrapText="1"/>
      <protection locked="0"/>
    </xf>
    <xf numFmtId="0" fontId="2" fillId="0" borderId="3" xfId="0" applyFont="1" applyFill="1" applyBorder="1" applyAlignment="1" applyProtection="1">
      <alignment horizontal="center" vertical="center" wrapText="1"/>
      <protection locked="0"/>
    </xf>
    <xf numFmtId="0" fontId="2" fillId="0" borderId="4" xfId="0" applyFont="1" applyFill="1" applyBorder="1" applyAlignment="1" applyProtection="1">
      <alignment horizontal="center" vertical="center" wrapText="1"/>
      <protection locked="0"/>
    </xf>
    <xf numFmtId="0" fontId="2" fillId="2" borderId="5"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7" fillId="8" borderId="2" xfId="0" applyFont="1" applyFill="1" applyBorder="1" applyAlignment="1">
      <alignment horizontal="center" vertical="center"/>
    </xf>
    <xf numFmtId="0" fontId="7" fillId="8" borderId="4" xfId="0" applyFont="1" applyFill="1" applyBorder="1" applyAlignment="1">
      <alignment horizontal="center" vertical="center"/>
    </xf>
    <xf numFmtId="0" fontId="7" fillId="9" borderId="2" xfId="0" applyFont="1" applyFill="1" applyBorder="1" applyAlignment="1">
      <alignment horizontal="center" vertical="center"/>
    </xf>
    <xf numFmtId="0" fontId="7" fillId="9" borderId="4" xfId="0" applyFont="1" applyFill="1" applyBorder="1" applyAlignment="1">
      <alignment horizontal="center" vertical="center"/>
    </xf>
    <xf numFmtId="0" fontId="0" fillId="7" borderId="12" xfId="0" applyFill="1" applyBorder="1" applyAlignment="1">
      <alignment horizontal="center" vertical="top" wrapText="1"/>
    </xf>
    <xf numFmtId="0" fontId="0" fillId="7" borderId="14" xfId="0" applyFill="1" applyBorder="1" applyAlignment="1">
      <alignment horizontal="center" vertical="top" wrapText="1"/>
    </xf>
    <xf numFmtId="0" fontId="0" fillId="7" borderId="13" xfId="0" applyFill="1" applyBorder="1" applyAlignment="1">
      <alignment horizontal="center" vertical="top" wrapText="1"/>
    </xf>
    <xf numFmtId="0" fontId="0" fillId="7" borderId="20" xfId="0" applyFill="1" applyBorder="1" applyAlignment="1">
      <alignment horizontal="center" wrapText="1"/>
    </xf>
    <xf numFmtId="0" fontId="0" fillId="7" borderId="0" xfId="0" applyFill="1" applyBorder="1" applyAlignment="1">
      <alignment horizontal="center" wrapText="1"/>
    </xf>
    <xf numFmtId="0" fontId="0" fillId="7" borderId="10" xfId="0" applyFill="1" applyBorder="1" applyAlignment="1">
      <alignment horizontal="center" wrapText="1"/>
    </xf>
    <xf numFmtId="6" fontId="2" fillId="0" borderId="7" xfId="0" applyNumberFormat="1" applyFont="1" applyFill="1" applyBorder="1" applyAlignment="1" applyProtection="1">
      <alignment horizontal="right" vertical="center" wrapText="1"/>
      <protection locked="0"/>
    </xf>
    <xf numFmtId="6" fontId="2" fillId="0" borderId="12" xfId="0" applyNumberFormat="1" applyFont="1" applyFill="1" applyBorder="1" applyAlignment="1" applyProtection="1">
      <alignment horizontal="right" vertical="center" wrapText="1"/>
      <protection locked="0"/>
    </xf>
    <xf numFmtId="6" fontId="2" fillId="3" borderId="5" xfId="0" applyNumberFormat="1" applyFont="1" applyFill="1" applyBorder="1" applyAlignment="1">
      <alignment horizontal="left" vertical="center" wrapText="1"/>
    </xf>
    <xf numFmtId="6" fontId="2" fillId="3" borderId="11" xfId="0" applyNumberFormat="1" applyFont="1" applyFill="1" applyBorder="1" applyAlignment="1">
      <alignment horizontal="left" vertical="center" wrapText="1"/>
    </xf>
    <xf numFmtId="0" fontId="2" fillId="3" borderId="5" xfId="0" applyFont="1" applyFill="1" applyBorder="1" applyAlignment="1">
      <alignment horizontal="left" vertical="center" wrapText="1"/>
    </xf>
    <xf numFmtId="0" fontId="2" fillId="3" borderId="11" xfId="0" applyFont="1" applyFill="1" applyBorder="1" applyAlignment="1">
      <alignment horizontal="left" vertical="center" wrapText="1"/>
    </xf>
    <xf numFmtId="44" fontId="4" fillId="4" borderId="5" xfId="0" applyNumberFormat="1" applyFont="1" applyFill="1" applyBorder="1" applyAlignment="1">
      <alignment horizontal="right" vertical="center" wrapText="1"/>
    </xf>
    <xf numFmtId="44" fontId="4" fillId="4" borderId="11" xfId="0" applyNumberFormat="1" applyFont="1" applyFill="1" applyBorder="1" applyAlignment="1">
      <alignment horizontal="right" vertical="center" wrapText="1"/>
    </xf>
    <xf numFmtId="6" fontId="4" fillId="4" borderId="5" xfId="1" applyNumberFormat="1" applyFont="1" applyFill="1" applyBorder="1" applyAlignment="1">
      <alignment horizontal="right" vertical="center" wrapText="1"/>
    </xf>
    <xf numFmtId="44" fontId="4" fillId="4" borderId="11" xfId="1" applyFont="1" applyFill="1" applyBorder="1" applyAlignment="1">
      <alignment horizontal="right" vertical="center" wrapText="1"/>
    </xf>
    <xf numFmtId="0" fontId="2" fillId="4" borderId="7" xfId="0" applyFont="1" applyFill="1" applyBorder="1" applyAlignment="1">
      <alignment horizontal="center" vertical="center" wrapText="1"/>
    </xf>
    <xf numFmtId="0" fontId="2" fillId="4" borderId="8" xfId="0" applyFont="1" applyFill="1" applyBorder="1" applyAlignment="1">
      <alignment horizontal="center" vertical="center" wrapText="1"/>
    </xf>
    <xf numFmtId="0" fontId="2" fillId="4" borderId="12" xfId="0" applyFont="1" applyFill="1" applyBorder="1" applyAlignment="1">
      <alignment horizontal="center" vertical="center" wrapText="1"/>
    </xf>
    <xf numFmtId="0" fontId="2" fillId="4" borderId="13" xfId="0" applyFont="1" applyFill="1" applyBorder="1" applyAlignment="1">
      <alignment horizontal="center" vertical="center" wrapText="1"/>
    </xf>
    <xf numFmtId="0" fontId="2" fillId="4" borderId="5" xfId="0" applyFont="1" applyFill="1" applyBorder="1" applyAlignment="1">
      <alignment horizontal="center" vertical="center" wrapText="1"/>
    </xf>
    <xf numFmtId="0" fontId="2" fillId="4" borderId="11" xfId="0" applyFont="1" applyFill="1" applyBorder="1" applyAlignment="1">
      <alignment horizontal="center" vertical="center" wrapText="1"/>
    </xf>
    <xf numFmtId="0" fontId="2" fillId="4" borderId="6" xfId="0" applyFont="1" applyFill="1" applyBorder="1" applyAlignment="1">
      <alignment horizontal="center" vertical="center" wrapText="1"/>
    </xf>
    <xf numFmtId="0" fontId="6" fillId="4" borderId="12" xfId="0" applyFont="1" applyFill="1" applyBorder="1" applyAlignment="1">
      <alignment vertical="center" wrapText="1"/>
    </xf>
    <xf numFmtId="0" fontId="6" fillId="4" borderId="14" xfId="0" applyFont="1" applyFill="1" applyBorder="1" applyAlignment="1">
      <alignment vertical="center" wrapText="1"/>
    </xf>
    <xf numFmtId="0" fontId="6" fillId="4" borderId="13" xfId="0" applyFont="1" applyFill="1" applyBorder="1" applyAlignment="1">
      <alignment vertical="center" wrapText="1"/>
    </xf>
    <xf numFmtId="0" fontId="4" fillId="0" borderId="9" xfId="0" applyFont="1" applyFill="1" applyBorder="1" applyAlignment="1">
      <alignment vertical="center" wrapText="1"/>
    </xf>
    <xf numFmtId="0" fontId="2" fillId="2" borderId="9" xfId="0" applyFont="1" applyFill="1" applyBorder="1" applyAlignment="1">
      <alignment horizontal="center" vertical="center" wrapText="1"/>
    </xf>
    <xf numFmtId="0" fontId="2" fillId="2" borderId="7" xfId="0" applyFont="1" applyFill="1" applyBorder="1" applyAlignment="1">
      <alignment horizontal="right" vertical="center" wrapText="1"/>
    </xf>
    <xf numFmtId="0" fontId="2" fillId="2" borderId="9" xfId="0" applyFont="1" applyFill="1" applyBorder="1" applyAlignment="1">
      <alignment horizontal="right" vertical="center" wrapText="1"/>
    </xf>
    <xf numFmtId="0" fontId="2" fillId="2" borderId="12" xfId="0" applyFont="1" applyFill="1" applyBorder="1" applyAlignment="1">
      <alignment horizontal="right" vertical="center" wrapText="1"/>
    </xf>
    <xf numFmtId="0" fontId="2" fillId="2" borderId="14" xfId="0" applyFont="1" applyFill="1" applyBorder="1" applyAlignment="1">
      <alignment horizontal="right" vertical="center" wrapText="1"/>
    </xf>
    <xf numFmtId="0" fontId="2" fillId="2" borderId="3" xfId="0" applyFont="1" applyFill="1" applyBorder="1" applyAlignment="1">
      <alignment horizontal="center" vertical="center" wrapText="1"/>
    </xf>
    <xf numFmtId="0" fontId="2" fillId="2" borderId="16" xfId="0" applyFont="1" applyFill="1" applyBorder="1" applyAlignment="1">
      <alignment horizontal="right" vertical="center" wrapText="1"/>
    </xf>
    <xf numFmtId="0" fontId="2" fillId="2" borderId="18" xfId="0" applyFont="1" applyFill="1" applyBorder="1" applyAlignment="1">
      <alignment horizontal="right" vertical="center" wrapText="1"/>
    </xf>
    <xf numFmtId="2" fontId="2" fillId="5" borderId="17" xfId="1" applyNumberFormat="1" applyFont="1" applyFill="1" applyBorder="1" applyAlignment="1">
      <alignment horizontal="center" vertical="center" wrapText="1"/>
    </xf>
    <xf numFmtId="2" fontId="2" fillId="5" borderId="19" xfId="1" applyNumberFormat="1" applyFont="1" applyFill="1" applyBorder="1" applyAlignment="1">
      <alignment horizontal="center" vertical="center" wrapText="1"/>
    </xf>
    <xf numFmtId="0" fontId="2" fillId="2" borderId="14" xfId="0" applyFont="1" applyFill="1" applyBorder="1" applyAlignment="1">
      <alignment horizontal="center" vertical="center" wrapText="1"/>
    </xf>
    <xf numFmtId="0" fontId="2" fillId="2" borderId="8" xfId="0" applyFont="1" applyFill="1" applyBorder="1" applyAlignment="1">
      <alignment horizontal="right" vertical="center" wrapText="1"/>
    </xf>
    <xf numFmtId="44" fontId="4" fillId="5" borderId="5" xfId="0" applyNumberFormat="1" applyFont="1" applyFill="1" applyBorder="1" applyAlignment="1">
      <alignment horizontal="right" vertical="center" wrapText="1"/>
    </xf>
    <xf numFmtId="44" fontId="4" fillId="5" borderId="15" xfId="0" applyNumberFormat="1" applyFont="1" applyFill="1" applyBorder="1" applyAlignment="1">
      <alignment horizontal="right" vertical="center" wrapText="1"/>
    </xf>
    <xf numFmtId="0" fontId="3" fillId="2" borderId="12" xfId="0" applyFont="1" applyFill="1" applyBorder="1" applyAlignment="1">
      <alignment horizontal="right" vertical="center" wrapText="1"/>
    </xf>
    <xf numFmtId="0" fontId="3" fillId="2" borderId="14" xfId="0" applyFont="1" applyFill="1" applyBorder="1" applyAlignment="1">
      <alignment horizontal="right" vertical="center" wrapText="1"/>
    </xf>
    <xf numFmtId="0" fontId="3" fillId="2" borderId="13" xfId="0" applyFont="1" applyFill="1" applyBorder="1" applyAlignment="1">
      <alignment horizontal="right" vertical="center" wrapText="1"/>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17/10/relationships/person" Target="persons/person.xml"/><Relationship Id="rId5" Type="http://schemas.openxmlformats.org/officeDocument/2006/relationships/sharedStrings" Target="sharedStrings.xml"/><Relationship Id="rId4" Type="http://schemas.openxmlformats.org/officeDocument/2006/relationships/styles" Target="styles.xml"/></Relationships>
</file>

<file path=xl/persons/person.xml><?xml version="1.0" encoding="utf-8"?>
<personList xmlns="http://schemas.microsoft.com/office/spreadsheetml/2018/threadedcomments" xmlns:x="http://schemas.openxmlformats.org/spreadsheetml/2006/main">
  <person displayName="Ariel Evans" id="{45E35467-B516-407B-B6FD-003D71CFB9C4}" userId="S::BI01ACX@tn.gov::ebd32cbb-5014-4631-89f8-a1d1748991a9"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3" dT="2022-12-07T21:11:49.01" personId="{45E35467-B516-407B-B6FD-003D71CFB9C4}" id="{B1D5198C-A912-42FD-B411-3106E758F8AF}">
    <text>Mike: TDOC's intention to only evaluate software and hardware detailed in a vendor's technical proposal and what was presented in the orals and what was tested during the field test phase. Not sure what Maggie meant by the wording itself as she drafted this language.</text>
  </threadedComment>
</ThreadedComment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 Id="rId4" Type="http://schemas.microsoft.com/office/2017/10/relationships/threadedComment" Target="../threadedComments/threadedComment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P28"/>
  <sheetViews>
    <sheetView showGridLines="0" topLeftCell="A7" zoomScale="40" zoomScaleNormal="40" workbookViewId="0">
      <selection activeCell="K8" sqref="K8:K9"/>
    </sheetView>
  </sheetViews>
  <sheetFormatPr defaultRowHeight="15" x14ac:dyDescent="0.25"/>
  <cols>
    <col min="2" max="2" width="29" customWidth="1"/>
    <col min="3" max="3" width="19.7109375" customWidth="1"/>
    <col min="4" max="4" width="18.85546875" bestFit="1" customWidth="1"/>
    <col min="5" max="5" width="19.7109375" customWidth="1"/>
    <col min="6" max="6" width="18.85546875" bestFit="1" customWidth="1"/>
    <col min="7" max="7" width="19.7109375" customWidth="1"/>
    <col min="8" max="8" width="18.85546875" bestFit="1" customWidth="1"/>
    <col min="9" max="9" width="19.7109375" customWidth="1"/>
    <col min="10" max="10" width="18.85546875" bestFit="1" customWidth="1"/>
    <col min="11" max="12" width="19.7109375" customWidth="1"/>
    <col min="13" max="13" width="18" customWidth="1"/>
    <col min="16" max="16" width="24.5703125" customWidth="1"/>
  </cols>
  <sheetData>
    <row r="1" spans="1:16" ht="32.25" customHeight="1" thickBot="1" x14ac:dyDescent="0.35">
      <c r="B1" s="20" t="s">
        <v>35</v>
      </c>
      <c r="C1" s="21"/>
      <c r="D1" s="21"/>
      <c r="E1" s="21"/>
      <c r="F1" s="21"/>
      <c r="G1" s="21"/>
      <c r="H1" s="21"/>
      <c r="I1" s="21"/>
      <c r="J1" s="21"/>
      <c r="K1" s="21"/>
      <c r="L1" s="21"/>
      <c r="M1" s="21"/>
      <c r="N1" s="21"/>
      <c r="O1" s="21"/>
      <c r="P1" s="22"/>
    </row>
    <row r="2" spans="1:16" ht="18.75" x14ac:dyDescent="0.25">
      <c r="B2" s="23" t="s">
        <v>25</v>
      </c>
      <c r="C2" s="24"/>
      <c r="D2" s="24"/>
      <c r="E2" s="24"/>
      <c r="F2" s="24"/>
      <c r="G2" s="24"/>
      <c r="H2" s="24"/>
      <c r="I2" s="24"/>
      <c r="J2" s="24"/>
      <c r="K2" s="24"/>
      <c r="L2" s="24"/>
      <c r="M2" s="24"/>
      <c r="N2" s="24"/>
      <c r="O2" s="24"/>
      <c r="P2" s="25"/>
    </row>
    <row r="3" spans="1:16" ht="146.25" customHeight="1" x14ac:dyDescent="0.25">
      <c r="A3" s="3"/>
      <c r="B3" s="40" t="s">
        <v>51</v>
      </c>
      <c r="C3" s="41"/>
      <c r="D3" s="41"/>
      <c r="E3" s="41"/>
      <c r="F3" s="41"/>
      <c r="G3" s="41"/>
      <c r="H3" s="41"/>
      <c r="I3" s="41"/>
      <c r="J3" s="41"/>
      <c r="K3" s="41"/>
      <c r="L3" s="41"/>
      <c r="M3" s="41"/>
      <c r="N3" s="41"/>
      <c r="O3" s="41"/>
      <c r="P3" s="42"/>
    </row>
    <row r="4" spans="1:16" ht="89.25" customHeight="1" thickBot="1" x14ac:dyDescent="0.3">
      <c r="A4" s="3"/>
      <c r="B4" s="37" t="s">
        <v>26</v>
      </c>
      <c r="C4" s="38"/>
      <c r="D4" s="38"/>
      <c r="E4" s="38"/>
      <c r="F4" s="38"/>
      <c r="G4" s="38"/>
      <c r="H4" s="38"/>
      <c r="I4" s="38"/>
      <c r="J4" s="38"/>
      <c r="K4" s="38"/>
      <c r="L4" s="38"/>
      <c r="M4" s="38"/>
      <c r="N4" s="38"/>
      <c r="O4" s="38"/>
      <c r="P4" s="39"/>
    </row>
    <row r="5" spans="1:16" ht="24.75" thickBot="1" x14ac:dyDescent="0.3">
      <c r="B5" s="4" t="s">
        <v>0</v>
      </c>
      <c r="C5" s="26"/>
      <c r="D5" s="27"/>
      <c r="E5" s="27"/>
      <c r="F5" s="27"/>
      <c r="G5" s="27"/>
      <c r="H5" s="27"/>
      <c r="I5" s="27"/>
      <c r="J5" s="27"/>
      <c r="K5" s="27"/>
      <c r="L5" s="27"/>
      <c r="M5" s="27"/>
      <c r="N5" s="27"/>
      <c r="O5" s="27"/>
      <c r="P5" s="28"/>
    </row>
    <row r="6" spans="1:16" ht="24.75" customHeight="1" thickBot="1" x14ac:dyDescent="0.3">
      <c r="B6" s="29" t="s">
        <v>19</v>
      </c>
      <c r="C6" s="33" t="s">
        <v>20</v>
      </c>
      <c r="D6" s="34"/>
      <c r="E6" s="35" t="s">
        <v>21</v>
      </c>
      <c r="F6" s="36"/>
      <c r="G6" s="33" t="s">
        <v>22</v>
      </c>
      <c r="H6" s="34"/>
      <c r="I6" s="35" t="s">
        <v>23</v>
      </c>
      <c r="J6" s="36"/>
      <c r="K6" s="33" t="s">
        <v>24</v>
      </c>
      <c r="L6" s="34"/>
      <c r="M6" s="29" t="s">
        <v>1</v>
      </c>
      <c r="N6" s="31" t="s">
        <v>2</v>
      </c>
      <c r="O6" s="32"/>
      <c r="P6" s="2" t="s">
        <v>3</v>
      </c>
    </row>
    <row r="7" spans="1:16" ht="84" customHeight="1" thickBot="1" x14ac:dyDescent="0.3">
      <c r="B7" s="30"/>
      <c r="C7" s="18" t="s">
        <v>44</v>
      </c>
      <c r="D7" s="19"/>
      <c r="E7" s="18" t="s">
        <v>45</v>
      </c>
      <c r="F7" s="19"/>
      <c r="G7" s="18" t="s">
        <v>46</v>
      </c>
      <c r="H7" s="19"/>
      <c r="I7" s="18" t="s">
        <v>47</v>
      </c>
      <c r="J7" s="19"/>
      <c r="K7" s="18" t="s">
        <v>48</v>
      </c>
      <c r="L7" s="19"/>
      <c r="M7" s="30"/>
      <c r="N7" s="18"/>
      <c r="O7" s="19"/>
      <c r="P7" s="5" t="s">
        <v>4</v>
      </c>
    </row>
    <row r="8" spans="1:16" ht="72.75" customHeight="1" x14ac:dyDescent="0.25">
      <c r="B8" s="59" t="s">
        <v>13</v>
      </c>
      <c r="C8" s="43"/>
      <c r="D8" s="45" t="s">
        <v>36</v>
      </c>
      <c r="E8" s="43"/>
      <c r="F8" s="45" t="s">
        <v>43</v>
      </c>
      <c r="G8" s="43"/>
      <c r="H8" s="47" t="s">
        <v>43</v>
      </c>
      <c r="I8" s="43"/>
      <c r="J8" s="47" t="s">
        <v>36</v>
      </c>
      <c r="K8" s="43"/>
      <c r="L8" s="47" t="s">
        <v>43</v>
      </c>
      <c r="M8" s="51">
        <f>SUM($C$8,$E$8,$G$8,$I$8,$K$8:$K$9)</f>
        <v>0</v>
      </c>
      <c r="N8" s="53">
        <v>30</v>
      </c>
      <c r="O8" s="54"/>
      <c r="P8" s="49">
        <f>M8*N8</f>
        <v>0</v>
      </c>
    </row>
    <row r="9" spans="1:16" ht="72.75" customHeight="1" thickBot="1" x14ac:dyDescent="0.3">
      <c r="B9" s="58"/>
      <c r="C9" s="44"/>
      <c r="D9" s="46"/>
      <c r="E9" s="44"/>
      <c r="F9" s="46"/>
      <c r="G9" s="44"/>
      <c r="H9" s="48"/>
      <c r="I9" s="44"/>
      <c r="J9" s="48"/>
      <c r="K9" s="44"/>
      <c r="L9" s="48"/>
      <c r="M9" s="52"/>
      <c r="N9" s="55"/>
      <c r="O9" s="56"/>
      <c r="P9" s="50"/>
    </row>
    <row r="10" spans="1:16" ht="72.75" customHeight="1" x14ac:dyDescent="0.25">
      <c r="B10" s="57" t="s">
        <v>14</v>
      </c>
      <c r="C10" s="43"/>
      <c r="D10" s="45" t="s">
        <v>36</v>
      </c>
      <c r="E10" s="43"/>
      <c r="F10" s="45" t="s">
        <v>43</v>
      </c>
      <c r="G10" s="43"/>
      <c r="H10" s="47" t="s">
        <v>43</v>
      </c>
      <c r="I10" s="43"/>
      <c r="J10" s="47" t="s">
        <v>36</v>
      </c>
      <c r="K10" s="43"/>
      <c r="L10" s="47" t="s">
        <v>43</v>
      </c>
      <c r="M10" s="51">
        <f t="shared" ref="M10" si="0">SUM($C$8,$E$8,$G$8,$I$8,$K$8:$K$9)</f>
        <v>0</v>
      </c>
      <c r="N10" s="53">
        <v>30</v>
      </c>
      <c r="O10" s="54"/>
      <c r="P10" s="49">
        <f>M10*N10</f>
        <v>0</v>
      </c>
    </row>
    <row r="11" spans="1:16" ht="15.75" thickBot="1" x14ac:dyDescent="0.3">
      <c r="B11" s="58"/>
      <c r="C11" s="44"/>
      <c r="D11" s="46"/>
      <c r="E11" s="44"/>
      <c r="F11" s="46"/>
      <c r="G11" s="44"/>
      <c r="H11" s="48"/>
      <c r="I11" s="44"/>
      <c r="J11" s="48"/>
      <c r="K11" s="44"/>
      <c r="L11" s="48"/>
      <c r="M11" s="52"/>
      <c r="N11" s="55"/>
      <c r="O11" s="56"/>
      <c r="P11" s="50"/>
    </row>
    <row r="12" spans="1:16" ht="72.75" customHeight="1" x14ac:dyDescent="0.25">
      <c r="B12" s="57" t="s">
        <v>15</v>
      </c>
      <c r="C12" s="43"/>
      <c r="D12" s="45" t="s">
        <v>36</v>
      </c>
      <c r="E12" s="43"/>
      <c r="F12" s="45" t="s">
        <v>43</v>
      </c>
      <c r="G12" s="43"/>
      <c r="H12" s="47" t="s">
        <v>43</v>
      </c>
      <c r="I12" s="43"/>
      <c r="J12" s="47" t="s">
        <v>36</v>
      </c>
      <c r="K12" s="43"/>
      <c r="L12" s="47" t="s">
        <v>43</v>
      </c>
      <c r="M12" s="51">
        <f t="shared" ref="M12" si="1">SUM($C$8,$E$8,$G$8,$I$8,$K$8:$K$9)</f>
        <v>0</v>
      </c>
      <c r="N12" s="53">
        <v>40</v>
      </c>
      <c r="O12" s="54"/>
      <c r="P12" s="49">
        <f t="shared" ref="P12" si="2">M12*N12</f>
        <v>0</v>
      </c>
    </row>
    <row r="13" spans="1:16" ht="15.75" thickBot="1" x14ac:dyDescent="0.3">
      <c r="B13" s="58"/>
      <c r="C13" s="44"/>
      <c r="D13" s="46"/>
      <c r="E13" s="44"/>
      <c r="F13" s="46"/>
      <c r="G13" s="44"/>
      <c r="H13" s="48"/>
      <c r="I13" s="44"/>
      <c r="J13" s="48"/>
      <c r="K13" s="44"/>
      <c r="L13" s="48"/>
      <c r="M13" s="52"/>
      <c r="N13" s="55"/>
      <c r="O13" s="56"/>
      <c r="P13" s="50"/>
    </row>
    <row r="14" spans="1:16" ht="72.75" customHeight="1" x14ac:dyDescent="0.25">
      <c r="B14" s="57" t="s">
        <v>16</v>
      </c>
      <c r="C14" s="43"/>
      <c r="D14" s="45" t="s">
        <v>36</v>
      </c>
      <c r="E14" s="43"/>
      <c r="F14" s="45" t="s">
        <v>43</v>
      </c>
      <c r="G14" s="43"/>
      <c r="H14" s="47" t="s">
        <v>43</v>
      </c>
      <c r="I14" s="43"/>
      <c r="J14" s="47" t="s">
        <v>36</v>
      </c>
      <c r="K14" s="43"/>
      <c r="L14" s="47" t="s">
        <v>43</v>
      </c>
      <c r="M14" s="51">
        <f t="shared" ref="M14:M18" si="3">SUM($C$8,$E$8,$G$8,$I$8,$K$8:$K$9)</f>
        <v>0</v>
      </c>
      <c r="N14" s="53">
        <v>40</v>
      </c>
      <c r="O14" s="54"/>
      <c r="P14" s="49">
        <f t="shared" ref="P14:P18" si="4">M14*N14</f>
        <v>0</v>
      </c>
    </row>
    <row r="15" spans="1:16" ht="15.75" thickBot="1" x14ac:dyDescent="0.3">
      <c r="B15" s="58"/>
      <c r="C15" s="44"/>
      <c r="D15" s="46"/>
      <c r="E15" s="44"/>
      <c r="F15" s="46"/>
      <c r="G15" s="44"/>
      <c r="H15" s="48"/>
      <c r="I15" s="44"/>
      <c r="J15" s="48"/>
      <c r="K15" s="44"/>
      <c r="L15" s="48"/>
      <c r="M15" s="52"/>
      <c r="N15" s="55"/>
      <c r="O15" s="56"/>
      <c r="P15" s="50"/>
    </row>
    <row r="16" spans="1:16" ht="72.75" customHeight="1" x14ac:dyDescent="0.25">
      <c r="B16" s="57" t="s">
        <v>17</v>
      </c>
      <c r="C16" s="43"/>
      <c r="D16" s="45" t="s">
        <v>36</v>
      </c>
      <c r="E16" s="43"/>
      <c r="F16" s="45" t="s">
        <v>43</v>
      </c>
      <c r="G16" s="43"/>
      <c r="H16" s="47" t="s">
        <v>43</v>
      </c>
      <c r="I16" s="43"/>
      <c r="J16" s="47" t="s">
        <v>36</v>
      </c>
      <c r="K16" s="43"/>
      <c r="L16" s="47" t="s">
        <v>43</v>
      </c>
      <c r="M16" s="51">
        <f t="shared" si="3"/>
        <v>0</v>
      </c>
      <c r="N16" s="53">
        <v>30</v>
      </c>
      <c r="O16" s="54"/>
      <c r="P16" s="49">
        <f t="shared" si="4"/>
        <v>0</v>
      </c>
    </row>
    <row r="17" spans="2:16" ht="15.75" thickBot="1" x14ac:dyDescent="0.3">
      <c r="B17" s="58"/>
      <c r="C17" s="44"/>
      <c r="D17" s="46"/>
      <c r="E17" s="44"/>
      <c r="F17" s="46"/>
      <c r="G17" s="44"/>
      <c r="H17" s="48"/>
      <c r="I17" s="44"/>
      <c r="J17" s="48"/>
      <c r="K17" s="44"/>
      <c r="L17" s="48"/>
      <c r="M17" s="52"/>
      <c r="N17" s="55"/>
      <c r="O17" s="56"/>
      <c r="P17" s="50"/>
    </row>
    <row r="18" spans="2:16" ht="72.75" customHeight="1" x14ac:dyDescent="0.25">
      <c r="B18" s="57" t="s">
        <v>18</v>
      </c>
      <c r="C18" s="43"/>
      <c r="D18" s="45" t="s">
        <v>36</v>
      </c>
      <c r="E18" s="43"/>
      <c r="F18" s="45" t="s">
        <v>43</v>
      </c>
      <c r="G18" s="43"/>
      <c r="H18" s="47" t="s">
        <v>43</v>
      </c>
      <c r="I18" s="43"/>
      <c r="J18" s="47" t="s">
        <v>36</v>
      </c>
      <c r="K18" s="43"/>
      <c r="L18" s="47" t="s">
        <v>43</v>
      </c>
      <c r="M18" s="51">
        <f t="shared" si="3"/>
        <v>0</v>
      </c>
      <c r="N18" s="53">
        <v>5</v>
      </c>
      <c r="O18" s="54"/>
      <c r="P18" s="49">
        <f t="shared" si="4"/>
        <v>0</v>
      </c>
    </row>
    <row r="19" spans="2:16" ht="15.75" thickBot="1" x14ac:dyDescent="0.3">
      <c r="B19" s="58"/>
      <c r="C19" s="44"/>
      <c r="D19" s="46"/>
      <c r="E19" s="44"/>
      <c r="F19" s="46"/>
      <c r="G19" s="44"/>
      <c r="H19" s="48"/>
      <c r="I19" s="44"/>
      <c r="J19" s="48"/>
      <c r="K19" s="44"/>
      <c r="L19" s="48"/>
      <c r="M19" s="52"/>
      <c r="N19" s="55"/>
      <c r="O19" s="56"/>
      <c r="P19" s="50"/>
    </row>
    <row r="20" spans="2:16" ht="15" customHeight="1" x14ac:dyDescent="0.25">
      <c r="B20" s="65" t="s">
        <v>5</v>
      </c>
      <c r="C20" s="66"/>
      <c r="D20" s="66"/>
      <c r="E20" s="66"/>
      <c r="F20" s="66"/>
      <c r="G20" s="66"/>
      <c r="H20" s="66"/>
      <c r="I20" s="66"/>
      <c r="J20" s="66"/>
      <c r="K20" s="66"/>
      <c r="L20" s="66"/>
      <c r="M20" s="66"/>
      <c r="N20" s="66"/>
      <c r="O20" s="75"/>
      <c r="P20" s="76"/>
    </row>
    <row r="21" spans="2:16" ht="22.5" customHeight="1" thickBot="1" x14ac:dyDescent="0.3">
      <c r="B21" s="78" t="s">
        <v>6</v>
      </c>
      <c r="C21" s="79"/>
      <c r="D21" s="79"/>
      <c r="E21" s="79"/>
      <c r="F21" s="79"/>
      <c r="G21" s="79"/>
      <c r="H21" s="79"/>
      <c r="I21" s="79"/>
      <c r="J21" s="79"/>
      <c r="K21" s="79"/>
      <c r="L21" s="79"/>
      <c r="M21" s="79"/>
      <c r="N21" s="79"/>
      <c r="O21" s="80"/>
      <c r="P21" s="77"/>
    </row>
    <row r="22" spans="2:16" ht="24" customHeight="1" thickTop="1" thickBot="1" x14ac:dyDescent="0.3">
      <c r="B22" s="65"/>
      <c r="C22" s="66"/>
      <c r="D22" s="66"/>
      <c r="E22" s="66"/>
      <c r="F22" s="69" t="s">
        <v>7</v>
      </c>
      <c r="G22" s="69"/>
      <c r="H22" s="69"/>
      <c r="I22" s="69"/>
      <c r="J22" s="69"/>
      <c r="K22" s="69"/>
      <c r="L22" s="64" t="s">
        <v>37</v>
      </c>
      <c r="M22" s="64"/>
      <c r="N22" s="64"/>
      <c r="O22" s="70" t="s">
        <v>8</v>
      </c>
      <c r="P22" s="72"/>
    </row>
    <row r="23" spans="2:16" ht="15.75" customHeight="1" thickBot="1" x14ac:dyDescent="0.3">
      <c r="B23" s="67"/>
      <c r="C23" s="68"/>
      <c r="D23" s="68"/>
      <c r="E23" s="68"/>
      <c r="F23" s="69" t="s">
        <v>9</v>
      </c>
      <c r="G23" s="69"/>
      <c r="H23" s="69"/>
      <c r="I23" s="69"/>
      <c r="J23" s="69"/>
      <c r="K23" s="69"/>
      <c r="L23" s="74" t="s">
        <v>10</v>
      </c>
      <c r="M23" s="74"/>
      <c r="N23" s="74"/>
      <c r="O23" s="71"/>
      <c r="P23" s="73"/>
    </row>
    <row r="24" spans="2:16" ht="15.75" customHeight="1" thickBot="1" x14ac:dyDescent="0.3">
      <c r="B24" s="60" t="s">
        <v>12</v>
      </c>
      <c r="C24" s="61"/>
      <c r="D24" s="61"/>
      <c r="E24" s="61"/>
      <c r="F24" s="61"/>
      <c r="G24" s="61"/>
      <c r="H24" s="61"/>
      <c r="I24" s="61"/>
      <c r="J24" s="61"/>
      <c r="K24" s="61"/>
      <c r="L24" s="61"/>
      <c r="M24" s="61"/>
      <c r="N24" s="61"/>
      <c r="O24" s="61"/>
      <c r="P24" s="62"/>
    </row>
    <row r="25" spans="2:16" x14ac:dyDescent="0.25">
      <c r="B25" s="63" t="s">
        <v>11</v>
      </c>
      <c r="C25" s="63"/>
      <c r="D25" s="63"/>
      <c r="E25" s="63"/>
      <c r="F25" s="63"/>
      <c r="G25" s="63"/>
      <c r="H25" s="63"/>
      <c r="I25" s="63"/>
      <c r="J25" s="63"/>
      <c r="K25" s="63"/>
      <c r="L25" s="63"/>
      <c r="M25" s="63"/>
      <c r="N25" s="63"/>
      <c r="O25" s="63"/>
      <c r="P25" s="63"/>
    </row>
    <row r="28" spans="2:16" x14ac:dyDescent="0.25">
      <c r="L28" s="1"/>
    </row>
  </sheetData>
  <sheetProtection algorithmName="SHA-512" hashValue="CGPDXBGAVFuIxf+bBWHcOGrhQNI66KbbXpczznHfUQLgpMiySmW091I7oPV+cuxRw1sFZ7YzArZaty4Dv+B1fQ==" saltValue="pPIZ54GWZhTjqz3rQe5bNQ==" spinCount="100000" sheet="1" objects="1" scenarios="1" selectLockedCells="1"/>
  <mergeCells count="114">
    <mergeCell ref="B10:B11"/>
    <mergeCell ref="B8:B9"/>
    <mergeCell ref="B24:P24"/>
    <mergeCell ref="B25:P25"/>
    <mergeCell ref="L22:N22"/>
    <mergeCell ref="B22:E23"/>
    <mergeCell ref="F22:K22"/>
    <mergeCell ref="O22:O23"/>
    <mergeCell ref="P22:P23"/>
    <mergeCell ref="F23:K23"/>
    <mergeCell ref="L23:N23"/>
    <mergeCell ref="P18:P19"/>
    <mergeCell ref="B20:O20"/>
    <mergeCell ref="P20:P21"/>
    <mergeCell ref="B21:O21"/>
    <mergeCell ref="I18:I19"/>
    <mergeCell ref="J18:J19"/>
    <mergeCell ref="K18:K19"/>
    <mergeCell ref="L18:L19"/>
    <mergeCell ref="M18:M19"/>
    <mergeCell ref="C18:C19"/>
    <mergeCell ref="D18:D19"/>
    <mergeCell ref="M16:M17"/>
    <mergeCell ref="N16:O17"/>
    <mergeCell ref="P16:P17"/>
    <mergeCell ref="H16:H17"/>
    <mergeCell ref="I16:I17"/>
    <mergeCell ref="J16:J17"/>
    <mergeCell ref="K16:K17"/>
    <mergeCell ref="L16:L17"/>
    <mergeCell ref="N18:O19"/>
    <mergeCell ref="C14:C15"/>
    <mergeCell ref="D14:D15"/>
    <mergeCell ref="E14:E15"/>
    <mergeCell ref="F14:F15"/>
    <mergeCell ref="G14:G15"/>
    <mergeCell ref="H14:H15"/>
    <mergeCell ref="E18:E19"/>
    <mergeCell ref="F18:F19"/>
    <mergeCell ref="B18:B19"/>
    <mergeCell ref="G18:G19"/>
    <mergeCell ref="H18:H19"/>
    <mergeCell ref="B16:B17"/>
    <mergeCell ref="C16:C17"/>
    <mergeCell ref="D16:D17"/>
    <mergeCell ref="E16:E17"/>
    <mergeCell ref="F16:F17"/>
    <mergeCell ref="G16:G17"/>
    <mergeCell ref="B14:B15"/>
    <mergeCell ref="M12:M13"/>
    <mergeCell ref="N12:O13"/>
    <mergeCell ref="N14:O15"/>
    <mergeCell ref="H12:H13"/>
    <mergeCell ref="I12:I13"/>
    <mergeCell ref="J12:J13"/>
    <mergeCell ref="K12:K13"/>
    <mergeCell ref="L12:L13"/>
    <mergeCell ref="C12:C13"/>
    <mergeCell ref="D12:D13"/>
    <mergeCell ref="E12:E13"/>
    <mergeCell ref="F12:F13"/>
    <mergeCell ref="G12:G13"/>
    <mergeCell ref="B12:B13"/>
    <mergeCell ref="P12:P13"/>
    <mergeCell ref="P14:P15"/>
    <mergeCell ref="M14:M15"/>
    <mergeCell ref="N10:O11"/>
    <mergeCell ref="I14:I15"/>
    <mergeCell ref="J14:J15"/>
    <mergeCell ref="K14:K15"/>
    <mergeCell ref="L14:L15"/>
    <mergeCell ref="I10:I11"/>
    <mergeCell ref="J10:J11"/>
    <mergeCell ref="K10:K11"/>
    <mergeCell ref="L10:L11"/>
    <mergeCell ref="C10:C11"/>
    <mergeCell ref="D10:D11"/>
    <mergeCell ref="E10:E11"/>
    <mergeCell ref="F10:F11"/>
    <mergeCell ref="G10:G11"/>
    <mergeCell ref="H10:H11"/>
    <mergeCell ref="P8:P9"/>
    <mergeCell ref="P10:P11"/>
    <mergeCell ref="M10:M11"/>
    <mergeCell ref="M8:M9"/>
    <mergeCell ref="N8:O9"/>
    <mergeCell ref="H8:H9"/>
    <mergeCell ref="I8:I9"/>
    <mergeCell ref="J8:J9"/>
    <mergeCell ref="K8:K9"/>
    <mergeCell ref="L8:L9"/>
    <mergeCell ref="C8:C9"/>
    <mergeCell ref="D8:D9"/>
    <mergeCell ref="E8:E9"/>
    <mergeCell ref="F8:F9"/>
    <mergeCell ref="G8:G9"/>
    <mergeCell ref="I7:J7"/>
    <mergeCell ref="G7:H7"/>
    <mergeCell ref="E7:F7"/>
    <mergeCell ref="K7:L7"/>
    <mergeCell ref="B1:P1"/>
    <mergeCell ref="B2:P2"/>
    <mergeCell ref="C5:P5"/>
    <mergeCell ref="B6:B7"/>
    <mergeCell ref="M6:M7"/>
    <mergeCell ref="N6:O7"/>
    <mergeCell ref="C6:D6"/>
    <mergeCell ref="C7:D7"/>
    <mergeCell ref="K6:L6"/>
    <mergeCell ref="G6:H6"/>
    <mergeCell ref="I6:J6"/>
    <mergeCell ref="E6:F6"/>
    <mergeCell ref="B4:P4"/>
    <mergeCell ref="B3:P3"/>
  </mergeCells>
  <pageMargins left="0.25" right="0.25" top="0.75" bottom="0.75" header="0.3" footer="0.3"/>
  <pageSetup paperSize="17" scale="71" fitToHeight="0" orientation="landscape" verticalDpi="0"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B62156-F1BF-4230-87B3-C16F59BF232B}">
  <dimension ref="A1:P22"/>
  <sheetViews>
    <sheetView showGridLines="0" tabSelected="1" topLeftCell="B6" zoomScale="80" zoomScaleNormal="80" workbookViewId="0">
      <selection activeCell="G9" sqref="G9"/>
    </sheetView>
  </sheetViews>
  <sheetFormatPr defaultRowHeight="15" x14ac:dyDescent="0.25"/>
  <cols>
    <col min="2" max="2" width="24.85546875" bestFit="1" customWidth="1"/>
    <col min="3" max="3" width="19.7109375" customWidth="1"/>
    <col min="4" max="4" width="15.85546875" bestFit="1" customWidth="1"/>
    <col min="5" max="5" width="19.7109375" customWidth="1"/>
    <col min="6" max="6" width="15.42578125" bestFit="1" customWidth="1"/>
    <col min="7" max="7" width="19.7109375" customWidth="1"/>
    <col min="8" max="8" width="15.42578125" bestFit="1" customWidth="1"/>
    <col min="9" max="9" width="19.7109375" customWidth="1"/>
    <col min="10" max="10" width="15.42578125" bestFit="1" customWidth="1"/>
    <col min="11" max="11" width="19.7109375" customWidth="1"/>
    <col min="12" max="12" width="15.42578125" bestFit="1" customWidth="1"/>
    <col min="13" max="13" width="9.28515625" customWidth="1"/>
    <col min="15" max="15" width="8.5703125" bestFit="1" customWidth="1"/>
    <col min="16" max="16" width="13.5703125" bestFit="1" customWidth="1"/>
  </cols>
  <sheetData>
    <row r="1" spans="1:16" ht="32.25" customHeight="1" thickBot="1" x14ac:dyDescent="0.35">
      <c r="B1" s="20" t="s">
        <v>27</v>
      </c>
      <c r="C1" s="21"/>
      <c r="D1" s="21"/>
      <c r="E1" s="21"/>
      <c r="F1" s="21"/>
      <c r="G1" s="21"/>
      <c r="H1" s="21"/>
      <c r="I1" s="21"/>
      <c r="J1" s="21"/>
      <c r="K1" s="21"/>
      <c r="L1" s="21"/>
      <c r="M1" s="21"/>
      <c r="N1" s="21"/>
      <c r="O1" s="21"/>
      <c r="P1" s="22"/>
    </row>
    <row r="2" spans="1:16" ht="27.75" customHeight="1" x14ac:dyDescent="0.25">
      <c r="B2" s="23" t="s">
        <v>25</v>
      </c>
      <c r="C2" s="24"/>
      <c r="D2" s="24"/>
      <c r="E2" s="24"/>
      <c r="F2" s="24"/>
      <c r="G2" s="24"/>
      <c r="H2" s="24"/>
      <c r="I2" s="24"/>
      <c r="J2" s="24"/>
      <c r="K2" s="24"/>
      <c r="L2" s="24"/>
      <c r="M2" s="24"/>
      <c r="N2" s="24"/>
      <c r="O2" s="24"/>
      <c r="P2" s="25"/>
    </row>
    <row r="3" spans="1:16" ht="218.25" customHeight="1" x14ac:dyDescent="0.25">
      <c r="A3" s="3"/>
      <c r="B3" s="40" t="s">
        <v>50</v>
      </c>
      <c r="C3" s="41"/>
      <c r="D3" s="41"/>
      <c r="E3" s="41"/>
      <c r="F3" s="41"/>
      <c r="G3" s="41"/>
      <c r="H3" s="41"/>
      <c r="I3" s="41"/>
      <c r="J3" s="41"/>
      <c r="K3" s="41"/>
      <c r="L3" s="41"/>
      <c r="M3" s="41"/>
      <c r="N3" s="41"/>
      <c r="O3" s="41"/>
      <c r="P3" s="42"/>
    </row>
    <row r="4" spans="1:16" ht="75.75" customHeight="1" thickBot="1" x14ac:dyDescent="0.3">
      <c r="A4" s="3"/>
      <c r="B4" s="37" t="s">
        <v>42</v>
      </c>
      <c r="C4" s="38"/>
      <c r="D4" s="38"/>
      <c r="E4" s="38"/>
      <c r="F4" s="38"/>
      <c r="G4" s="38"/>
      <c r="H4" s="38"/>
      <c r="I4" s="38"/>
      <c r="J4" s="38"/>
      <c r="K4" s="38"/>
      <c r="L4" s="38"/>
      <c r="M4" s="38"/>
      <c r="N4" s="38"/>
      <c r="O4" s="38"/>
      <c r="P4" s="39"/>
    </row>
    <row r="5" spans="1:16" ht="87" customHeight="1" thickBot="1" x14ac:dyDescent="0.3">
      <c r="B5" s="4" t="s">
        <v>0</v>
      </c>
      <c r="C5" s="26"/>
      <c r="D5" s="27"/>
      <c r="E5" s="27"/>
      <c r="F5" s="27"/>
      <c r="G5" s="27"/>
      <c r="H5" s="27"/>
      <c r="I5" s="27"/>
      <c r="J5" s="27"/>
      <c r="K5" s="27"/>
      <c r="L5" s="27"/>
      <c r="M5" s="27"/>
      <c r="N5" s="27"/>
      <c r="O5" s="27"/>
      <c r="P5" s="28"/>
    </row>
    <row r="6" spans="1:16" ht="24.75" customHeight="1" thickBot="1" x14ac:dyDescent="0.3">
      <c r="B6" s="29" t="s">
        <v>34</v>
      </c>
      <c r="C6" s="33" t="s">
        <v>20</v>
      </c>
      <c r="D6" s="34"/>
      <c r="E6" s="35" t="s">
        <v>21</v>
      </c>
      <c r="F6" s="36"/>
      <c r="G6" s="33" t="s">
        <v>22</v>
      </c>
      <c r="H6" s="34"/>
      <c r="I6" s="35" t="s">
        <v>23</v>
      </c>
      <c r="J6" s="36"/>
      <c r="K6" s="33" t="s">
        <v>24</v>
      </c>
      <c r="L6" s="34"/>
      <c r="M6" s="29" t="s">
        <v>1</v>
      </c>
      <c r="N6" s="31" t="s">
        <v>2</v>
      </c>
      <c r="O6" s="32"/>
      <c r="P6" s="29" t="s">
        <v>39</v>
      </c>
    </row>
    <row r="7" spans="1:16" ht="15.75" thickBot="1" x14ac:dyDescent="0.3">
      <c r="B7" s="30"/>
      <c r="C7" s="18" t="s">
        <v>49</v>
      </c>
      <c r="D7" s="19"/>
      <c r="E7" s="18" t="s">
        <v>45</v>
      </c>
      <c r="F7" s="19"/>
      <c r="G7" s="18" t="s">
        <v>46</v>
      </c>
      <c r="H7" s="19"/>
      <c r="I7" s="18" t="s">
        <v>47</v>
      </c>
      <c r="J7" s="19"/>
      <c r="K7" s="18" t="s">
        <v>48</v>
      </c>
      <c r="L7" s="19"/>
      <c r="M7" s="30"/>
      <c r="N7" s="18"/>
      <c r="O7" s="19"/>
      <c r="P7" s="30"/>
    </row>
    <row r="8" spans="1:16" ht="70.5" customHeight="1" thickBot="1" x14ac:dyDescent="0.3">
      <c r="B8" s="7" t="s">
        <v>33</v>
      </c>
      <c r="C8" s="11"/>
      <c r="D8" s="10" t="s">
        <v>41</v>
      </c>
      <c r="E8" s="11"/>
      <c r="F8" s="10" t="s">
        <v>41</v>
      </c>
      <c r="G8" s="11"/>
      <c r="H8" s="9" t="s">
        <v>40</v>
      </c>
      <c r="I8" s="11"/>
      <c r="J8" s="9" t="s">
        <v>41</v>
      </c>
      <c r="K8" s="11"/>
      <c r="L8" s="9" t="s">
        <v>40</v>
      </c>
      <c r="M8" s="17">
        <f t="shared" ref="M8:M13" si="0">SUM($C$8,$E$8,$G$8,$I$8,$K$8:$K$8)</f>
        <v>0</v>
      </c>
      <c r="N8" s="15">
        <v>3</v>
      </c>
      <c r="O8" s="16"/>
      <c r="P8" s="12">
        <f>M8*N8</f>
        <v>0</v>
      </c>
    </row>
    <row r="9" spans="1:16" ht="46.5" customHeight="1" thickBot="1" x14ac:dyDescent="0.3">
      <c r="B9" s="6" t="s">
        <v>32</v>
      </c>
      <c r="C9" s="8"/>
      <c r="D9" s="10" t="s">
        <v>41</v>
      </c>
      <c r="E9" s="8"/>
      <c r="F9" s="10" t="s">
        <v>41</v>
      </c>
      <c r="G9" s="8"/>
      <c r="H9" s="9" t="s">
        <v>40</v>
      </c>
      <c r="I9" s="8"/>
      <c r="J9" s="9" t="s">
        <v>41</v>
      </c>
      <c r="K9" s="8"/>
      <c r="L9" s="9" t="s">
        <v>40</v>
      </c>
      <c r="M9" s="17">
        <f t="shared" si="0"/>
        <v>0</v>
      </c>
      <c r="N9" s="13">
        <v>3</v>
      </c>
      <c r="O9" s="14"/>
      <c r="P9" s="12">
        <f>M9*N9</f>
        <v>0</v>
      </c>
    </row>
    <row r="10" spans="1:16" ht="58.5" customHeight="1" thickBot="1" x14ac:dyDescent="0.3">
      <c r="B10" s="6" t="s">
        <v>31</v>
      </c>
      <c r="C10" s="8"/>
      <c r="D10" s="10" t="s">
        <v>41</v>
      </c>
      <c r="E10" s="8"/>
      <c r="F10" s="10" t="s">
        <v>41</v>
      </c>
      <c r="G10" s="8"/>
      <c r="H10" s="9" t="s">
        <v>40</v>
      </c>
      <c r="I10" s="8"/>
      <c r="J10" s="9" t="s">
        <v>41</v>
      </c>
      <c r="K10" s="8"/>
      <c r="L10" s="9" t="s">
        <v>40</v>
      </c>
      <c r="M10" s="17">
        <f t="shared" si="0"/>
        <v>0</v>
      </c>
      <c r="N10" s="53">
        <v>3</v>
      </c>
      <c r="O10" s="54"/>
      <c r="P10" s="12">
        <f t="shared" ref="P10" si="1">M10*N10</f>
        <v>0</v>
      </c>
    </row>
    <row r="11" spans="1:16" ht="60" customHeight="1" thickBot="1" x14ac:dyDescent="0.3">
      <c r="B11" s="6" t="s">
        <v>30</v>
      </c>
      <c r="C11" s="8"/>
      <c r="D11" s="10" t="s">
        <v>41</v>
      </c>
      <c r="E11" s="8"/>
      <c r="F11" s="10" t="s">
        <v>41</v>
      </c>
      <c r="G11" s="8"/>
      <c r="H11" s="9" t="s">
        <v>40</v>
      </c>
      <c r="I11" s="8"/>
      <c r="J11" s="9" t="s">
        <v>41</v>
      </c>
      <c r="K11" s="8"/>
      <c r="L11" s="9" t="s">
        <v>40</v>
      </c>
      <c r="M11" s="17">
        <f t="shared" si="0"/>
        <v>0</v>
      </c>
      <c r="N11" s="53">
        <v>7</v>
      </c>
      <c r="O11" s="54"/>
      <c r="P11" s="12">
        <f t="shared" ref="P11:P13" si="2">M11*N11</f>
        <v>0</v>
      </c>
    </row>
    <row r="12" spans="1:16" ht="53.25" customHeight="1" thickBot="1" x14ac:dyDescent="0.3">
      <c r="B12" s="6" t="s">
        <v>29</v>
      </c>
      <c r="C12" s="8"/>
      <c r="D12" s="10" t="s">
        <v>41</v>
      </c>
      <c r="E12" s="8"/>
      <c r="F12" s="10" t="s">
        <v>41</v>
      </c>
      <c r="G12" s="8"/>
      <c r="H12" s="9" t="s">
        <v>40</v>
      </c>
      <c r="I12" s="8"/>
      <c r="J12" s="9" t="s">
        <v>41</v>
      </c>
      <c r="K12" s="8"/>
      <c r="L12" s="9" t="s">
        <v>40</v>
      </c>
      <c r="M12" s="17">
        <f t="shared" si="0"/>
        <v>0</v>
      </c>
      <c r="N12" s="53">
        <v>8</v>
      </c>
      <c r="O12" s="54"/>
      <c r="P12" s="12">
        <f t="shared" si="2"/>
        <v>0</v>
      </c>
    </row>
    <row r="13" spans="1:16" ht="50.25" customHeight="1" thickBot="1" x14ac:dyDescent="0.3">
      <c r="B13" s="6" t="s">
        <v>28</v>
      </c>
      <c r="C13" s="11"/>
      <c r="D13" s="10" t="s">
        <v>41</v>
      </c>
      <c r="E13" s="11"/>
      <c r="F13" s="10" t="s">
        <v>41</v>
      </c>
      <c r="G13" s="11"/>
      <c r="H13" s="9" t="s">
        <v>40</v>
      </c>
      <c r="I13" s="11"/>
      <c r="J13" s="9" t="s">
        <v>41</v>
      </c>
      <c r="K13" s="11"/>
      <c r="L13" s="9" t="s">
        <v>40</v>
      </c>
      <c r="M13" s="17">
        <f t="shared" si="0"/>
        <v>0</v>
      </c>
      <c r="N13" s="53">
        <v>1</v>
      </c>
      <c r="O13" s="54"/>
      <c r="P13" s="12">
        <f t="shared" si="2"/>
        <v>0</v>
      </c>
    </row>
    <row r="14" spans="1:16" ht="15" customHeight="1" x14ac:dyDescent="0.25">
      <c r="B14" s="65" t="s">
        <v>5</v>
      </c>
      <c r="C14" s="66"/>
      <c r="D14" s="66"/>
      <c r="E14" s="66"/>
      <c r="F14" s="66"/>
      <c r="G14" s="66"/>
      <c r="H14" s="66"/>
      <c r="I14" s="66"/>
      <c r="J14" s="66"/>
      <c r="K14" s="66"/>
      <c r="L14" s="66"/>
      <c r="M14" s="66"/>
      <c r="N14" s="66"/>
      <c r="O14" s="75"/>
      <c r="P14" s="76"/>
    </row>
    <row r="15" spans="1:16" ht="22.5" customHeight="1" thickBot="1" x14ac:dyDescent="0.3">
      <c r="B15" s="78" t="s">
        <v>6</v>
      </c>
      <c r="C15" s="79"/>
      <c r="D15" s="79"/>
      <c r="E15" s="79"/>
      <c r="F15" s="79"/>
      <c r="G15" s="79"/>
      <c r="H15" s="79"/>
      <c r="I15" s="79"/>
      <c r="J15" s="79"/>
      <c r="K15" s="79"/>
      <c r="L15" s="79"/>
      <c r="M15" s="79"/>
      <c r="N15" s="79"/>
      <c r="O15" s="80"/>
      <c r="P15" s="77"/>
    </row>
    <row r="16" spans="1:16" ht="24" customHeight="1" thickTop="1" thickBot="1" x14ac:dyDescent="0.3">
      <c r="B16" s="65"/>
      <c r="C16" s="66"/>
      <c r="D16" s="66"/>
      <c r="E16" s="66"/>
      <c r="F16" s="69" t="s">
        <v>7</v>
      </c>
      <c r="G16" s="69"/>
      <c r="H16" s="69"/>
      <c r="I16" s="69"/>
      <c r="J16" s="69"/>
      <c r="K16" s="69"/>
      <c r="L16" s="64" t="s">
        <v>38</v>
      </c>
      <c r="M16" s="64"/>
      <c r="N16" s="64"/>
      <c r="O16" s="70" t="s">
        <v>8</v>
      </c>
      <c r="P16" s="72"/>
    </row>
    <row r="17" spans="2:16" ht="15.75" customHeight="1" thickBot="1" x14ac:dyDescent="0.3">
      <c r="B17" s="67"/>
      <c r="C17" s="68"/>
      <c r="D17" s="68"/>
      <c r="E17" s="68"/>
      <c r="F17" s="69" t="s">
        <v>9</v>
      </c>
      <c r="G17" s="69"/>
      <c r="H17" s="69"/>
      <c r="I17" s="69"/>
      <c r="J17" s="69"/>
      <c r="K17" s="69"/>
      <c r="L17" s="74" t="s">
        <v>10</v>
      </c>
      <c r="M17" s="74"/>
      <c r="N17" s="74"/>
      <c r="O17" s="71"/>
      <c r="P17" s="73"/>
    </row>
    <row r="18" spans="2:16" ht="15.75" customHeight="1" thickBot="1" x14ac:dyDescent="0.3">
      <c r="B18" s="60" t="s">
        <v>12</v>
      </c>
      <c r="C18" s="61"/>
      <c r="D18" s="61"/>
      <c r="E18" s="61"/>
      <c r="F18" s="61"/>
      <c r="G18" s="61"/>
      <c r="H18" s="61"/>
      <c r="I18" s="61"/>
      <c r="J18" s="61"/>
      <c r="K18" s="61"/>
      <c r="L18" s="61"/>
      <c r="M18" s="61"/>
      <c r="N18" s="61"/>
      <c r="O18" s="61"/>
      <c r="P18" s="62"/>
    </row>
    <row r="19" spans="2:16" x14ac:dyDescent="0.25">
      <c r="B19" s="63" t="s">
        <v>11</v>
      </c>
      <c r="C19" s="63"/>
      <c r="D19" s="63"/>
      <c r="E19" s="63"/>
      <c r="F19" s="63"/>
      <c r="G19" s="63"/>
      <c r="H19" s="63"/>
      <c r="I19" s="63"/>
      <c r="J19" s="63"/>
      <c r="K19" s="63"/>
      <c r="L19" s="63"/>
      <c r="M19" s="63"/>
      <c r="N19" s="63"/>
      <c r="O19" s="63"/>
      <c r="P19" s="63"/>
    </row>
    <row r="22" spans="2:16" x14ac:dyDescent="0.25">
      <c r="L22" s="1"/>
    </row>
  </sheetData>
  <sheetProtection algorithmName="SHA-512" hashValue="tuj84I0vhIm0eIt0ehCXHGUiUJUXGXMMlPNTPvXeCFouQeQ6VtdX7KaRxSJn56Tffaddn/SjbCH3BXOh1CfaBA==" saltValue="/6iPZve/oj3sdZinn5E4Ug==" spinCount="100000" sheet="1" objects="1" scenarios="1" selectLockedCells="1"/>
  <mergeCells count="35">
    <mergeCell ref="B1:P1"/>
    <mergeCell ref="B2:P2"/>
    <mergeCell ref="C5:P5"/>
    <mergeCell ref="B6:B7"/>
    <mergeCell ref="C6:D6"/>
    <mergeCell ref="E6:F6"/>
    <mergeCell ref="G6:H6"/>
    <mergeCell ref="I6:J6"/>
    <mergeCell ref="B3:P3"/>
    <mergeCell ref="B4:P4"/>
    <mergeCell ref="P6:P7"/>
    <mergeCell ref="K6:L6"/>
    <mergeCell ref="M6:M7"/>
    <mergeCell ref="N6:O7"/>
    <mergeCell ref="C7:D7"/>
    <mergeCell ref="E7:F7"/>
    <mergeCell ref="G7:H7"/>
    <mergeCell ref="I7:J7"/>
    <mergeCell ref="K7:L7"/>
    <mergeCell ref="N11:O11"/>
    <mergeCell ref="N10:O10"/>
    <mergeCell ref="N13:O13"/>
    <mergeCell ref="N12:O12"/>
    <mergeCell ref="B18:P18"/>
    <mergeCell ref="B19:P19"/>
    <mergeCell ref="B14:O14"/>
    <mergeCell ref="P14:P15"/>
    <mergeCell ref="B15:O15"/>
    <mergeCell ref="B16:E17"/>
    <mergeCell ref="F16:K16"/>
    <mergeCell ref="L16:N16"/>
    <mergeCell ref="O16:O17"/>
    <mergeCell ref="P16:P17"/>
    <mergeCell ref="F17:K17"/>
    <mergeCell ref="L17:N17"/>
  </mergeCells>
  <pageMargins left="0.7" right="0.7" top="0.75" bottom="0.75" header="0.3" footer="0.3"/>
  <pageSetup paperSize="17" orientation="landscape" verticalDpi="90"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Cost Proposal</vt:lpstr>
      <vt:lpstr>Cost Proposal (Victim Solution)</vt:lpstr>
      <vt:lpstr>'Cost Proposal'!Print_Area</vt:lpstr>
      <vt:lpstr>'Cost Proposal (Victim Solution)'!Print_Area</vt:lpstr>
    </vt:vector>
  </TitlesOfParts>
  <Company>State of Tennessee: Department of Corrections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Durice Wallace</dc:creator>
  <cp:lastModifiedBy>Erik Busby</cp:lastModifiedBy>
  <cp:lastPrinted>2020-11-11T00:35:42Z</cp:lastPrinted>
  <dcterms:created xsi:type="dcterms:W3CDTF">2019-05-10T16:31:09Z</dcterms:created>
  <dcterms:modified xsi:type="dcterms:W3CDTF">2023-03-21T17:27:03Z</dcterms:modified>
</cp:coreProperties>
</file>