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QUALITY\Sourcing Solicitations\Correction\Maggie\RFPs\Inmate Telephone Services\Release #2 RFP 32901-31247\"/>
    </mc:Choice>
  </mc:AlternateContent>
  <xr:revisionPtr revIDLastSave="0" documentId="14_{AC923583-3D20-4158-841C-60031424D887}" xr6:coauthVersionLast="46" xr6:coauthVersionMax="46" xr10:uidLastSave="{00000000-0000-0000-0000-000000000000}"/>
  <bookViews>
    <workbookView xWindow="-120" yWindow="-120" windowWidth="29040" windowHeight="15840" xr2:uid="{00000000-000D-0000-FFFF-FFFF00000000}"/>
  </bookViews>
  <sheets>
    <sheet name="RFP Attachment 6.3." sheetId="1" r:id="rId1"/>
    <sheet name="ITS Revenue Share" sheetId="2" r:id="rId2"/>
    <sheet name="VVS Revenue Share" sheetId="3" r:id="rId3"/>
    <sheet name="Tablet Revenue" sheetId="4" r:id="rId4"/>
    <sheet name="Electronic Deposit Rev Share" sheetId="5" r:id="rId5"/>
    <sheet name="Upfront Financial Incentive" sheetId="7" r:id="rId6"/>
    <sheet name="Total Score" sheetId="6" r:id="rId7"/>
  </sheets>
  <definedNames>
    <definedName name="_xlnm.Print_Area" localSheetId="1">'ITS Revenue Share'!$A$43:$C$60</definedName>
    <definedName name="_xlnm.Print_Area" localSheetId="0">'RFP Attachment 6.3.'!$A$1:$C$7</definedName>
    <definedName name="_xlnm.Print_Area" localSheetId="3">'Tablet Revenue'!$A$1:$C$48</definedName>
    <definedName name="_xlnm.Print_Area" localSheetId="2">'VVS Revenue Share'!$A$4:$C$17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7" i="3" l="1"/>
  <c r="C19" i="2" l="1"/>
  <c r="C18" i="2"/>
  <c r="C17" i="2"/>
  <c r="C15" i="2"/>
  <c r="C14" i="2"/>
  <c r="C13" i="2"/>
  <c r="C11" i="2"/>
  <c r="C10" i="2"/>
  <c r="C7" i="2"/>
  <c r="C6" i="2"/>
  <c r="C5" i="2"/>
</calcChain>
</file>

<file path=xl/sharedStrings.xml><?xml version="1.0" encoding="utf-8"?>
<sst xmlns="http://schemas.openxmlformats.org/spreadsheetml/2006/main" count="283" uniqueCount="178">
  <si>
    <t xml:space="preserve">Category </t>
  </si>
  <si>
    <t xml:space="preserve">Per Minute Rate </t>
  </si>
  <si>
    <t>Local</t>
  </si>
  <si>
    <t>Collect/Direct Bill</t>
  </si>
  <si>
    <t>Pre-Paid Collect</t>
  </si>
  <si>
    <t>Pre-Paid Card/Debit</t>
  </si>
  <si>
    <t>ITS REQUIRED FEES</t>
  </si>
  <si>
    <t>Fee Type</t>
  </si>
  <si>
    <t xml:space="preserve">Amount </t>
  </si>
  <si>
    <t>Frequency</t>
  </si>
  <si>
    <t>Collect Billing Fee</t>
  </si>
  <si>
    <t>Pre-Paid Collect Funding Fee</t>
  </si>
  <si>
    <t>IVR/Automated</t>
  </si>
  <si>
    <t>Live Representative</t>
  </si>
  <si>
    <t>Entertainment Media - Games</t>
  </si>
  <si>
    <t>Entertainment Media - Movies</t>
  </si>
  <si>
    <t>Entertainment Media - Music</t>
  </si>
  <si>
    <t xml:space="preserve">Entertainment Media - Streaming </t>
  </si>
  <si>
    <t>To the best of my knowledge and belief, the information presented in this proposal is true and complete.  I further acknowledge a continuing obligation to update the proposal if material discrepancies are discovered.  Failure to do so may result in this proposal being disqualified from further consideration.</t>
  </si>
  <si>
    <t>Authorized Representative:</t>
  </si>
  <si>
    <t>Signature:</t>
  </si>
  <si>
    <t>Per Deposit</t>
  </si>
  <si>
    <t>Pre-Paid Collect Funding Fee charged for funding a Pre-Paid Collect via check or money order.</t>
  </si>
  <si>
    <t>Not Allowed</t>
  </si>
  <si>
    <t>Fees charged to end-users for funding a Pre-Paid Collect account via-third parties (i.e. Money Gram, Western Union, etc.) 100% Pass Through; No Mark-up Allowed.</t>
  </si>
  <si>
    <t>Fees or charges applied by Contractor or a third party for calls processed through the ITS from the Correctional Institutions.</t>
  </si>
  <si>
    <t>Entertainment Media - Ebooks</t>
  </si>
  <si>
    <t>Electronic Trust Account Deposit $100.01 - $200.00: Online</t>
  </si>
  <si>
    <t>Electronic Trust Account Deposit $200.01 - $300.00: Online</t>
  </si>
  <si>
    <t>Electronic Trust Account Deposit $200.01 - $300.00: Phone</t>
  </si>
  <si>
    <t>Electronic Trust Account Deposit $0.01 - $25.00: Lobby Kiosk (Cash)</t>
  </si>
  <si>
    <t>Electronic Trust Account Deposit $100.01 - $200.00: Lobby Kiosk (Cash)</t>
  </si>
  <si>
    <t>Electronic Trust Account Deposit $200.01 - $300.00: Lobby Kiosk (Cash)</t>
  </si>
  <si>
    <t>Electronic Trust Account Deposit $100.01 - $200.00: Walk-in</t>
  </si>
  <si>
    <t>Electronic Trust Account Deposit $200.01 - $300.00: Walk-in</t>
  </si>
  <si>
    <t>Per Transaction</t>
  </si>
  <si>
    <t>Respondent Name:</t>
  </si>
  <si>
    <t>Monthly Minimum Guarantee</t>
  </si>
  <si>
    <t>Upfront Financial Incentive</t>
  </si>
  <si>
    <t>%</t>
  </si>
  <si>
    <t>$</t>
  </si>
  <si>
    <t>REQUIRED VVS RATES</t>
  </si>
  <si>
    <t>Revenue Share (%) For Remote Video Visitation</t>
  </si>
  <si>
    <t>REQUIRED ELECTRONIC TRUST ACCOUNT DEPOSIT RATES TO END USERS</t>
  </si>
  <si>
    <t>Date:</t>
  </si>
  <si>
    <t>ITS REQUIRED CALLING RATES</t>
  </si>
  <si>
    <t>NOTICE:  THIS REVENUE PROPOSAL MUST BE COMPLETED EXACTLY AS REQUIRED</t>
  </si>
  <si>
    <t xml:space="preserve">All required taxes are allowed.  </t>
  </si>
  <si>
    <t>Universal Service Fund is applied to only interstate and international calls.</t>
  </si>
  <si>
    <t>Regulated by the FCC and changed quarterly</t>
  </si>
  <si>
    <t>100% Pass Through; No Mark-up Allowed</t>
  </si>
  <si>
    <t>30-Minute Remote Video Visitation Session</t>
  </si>
  <si>
    <t>All Other Fees</t>
  </si>
  <si>
    <t>Electronic Trust Account Deposit $0.01 - $25.00: Online</t>
  </si>
  <si>
    <t>Electronic Trust Account Deposit $25.01 - $100.00: Online</t>
  </si>
  <si>
    <t>Electronic Trust Account Deposit $0.01 - $25.00: Phone</t>
  </si>
  <si>
    <t>Electronic Trust Account Deposit $25.01 - $100.00: Phone</t>
  </si>
  <si>
    <t>Electronic Trust Account Deposit $100.01 - $200.00: Phone</t>
  </si>
  <si>
    <t>Electronic Trust Account Deposit $0.01 - $25.00: Lobby Kiosk (Credit Card)</t>
  </si>
  <si>
    <t>Electronic Trust Account Deposit $25.01 - $100.00: Lobby Kiosk (Credit Card)</t>
  </si>
  <si>
    <t>Electronic Trust Account Deposit $100.01 - $200.00: Lobby Kiosk (Credit Card)</t>
  </si>
  <si>
    <t>Electronic Trust Account Deposit $200.01 - $300.00: Lobby Kiosk (Credit Card)</t>
  </si>
  <si>
    <t>Electronic Trust Account Deposit $25.01 - $100.00: Lobby Kiosk (Cash)</t>
  </si>
  <si>
    <t>Electronic Trust Account Deposit $0.01 - $25.00: Walk-in</t>
  </si>
  <si>
    <t>Electronic Trust Account Deposit $25.01 - $100.00: Walk-in</t>
  </si>
  <si>
    <t>Rate per Transaction</t>
  </si>
  <si>
    <t>Amount</t>
  </si>
  <si>
    <t>SECTION 4 WEIGHTED SCORE
(Solicitation Coordinator Use Only)</t>
  </si>
  <si>
    <t>Average Revenue/Call: 
15 Minutes</t>
  </si>
  <si>
    <t>Average Revenue/Visit 
30 Minutes</t>
  </si>
  <si>
    <t>RFP ATTACHMENT 6.3. Section B -  REVENUE PROPOSAL AND SCORING GUIDE</t>
  </si>
  <si>
    <t>SECTION 2 - VVS RATES, FEES AND REVENUE SHARE
(See RFP Attachment 6.6, Pro Forma Contract, Section C., Payment Terms and Conditions)</t>
  </si>
  <si>
    <t>SECTION 3 - TABLET APPLICATION  FEES AND REVENUE SHARE
(See RFP Attachment 6.6, Pro Forma Contract, Section C., Payment Terms and Conditions)</t>
  </si>
  <si>
    <t>SECTION 4 - ELECTRONIC TRUST ACCOUNT DEPOSIT FEES AND REVENUE SHARE
(See RFP Attachment 6.6, Pro Forma Contract, Section C., Payment Terms and Conditions)</t>
  </si>
  <si>
    <r>
      <t xml:space="preserve">Notice:  The points associated with each revenue item is for evaluation purposes only.  The points do NOT and should NOT be construed as any type of volume guarantee or minimum purchase quantity.  The points shall NOT create rights, interests, or claims of entitlement in the Respondent.
Notwithstanding the revenue items herein, pursuant to the second paragraph of </t>
    </r>
    <r>
      <rPr>
        <b/>
        <sz val="11"/>
        <rFont val="Calibri"/>
        <family val="2"/>
        <scheme val="minor"/>
      </rPr>
      <t>RFP Attachment 6.6., Section C.1.</t>
    </r>
    <r>
      <rPr>
        <sz val="11"/>
        <rFont val="Calibri"/>
        <family val="2"/>
        <scheme val="minor"/>
      </rPr>
      <t>, “The State is under no obligation to request work from the Contractor in any specific dollar amounts or to request any work at all from the Contractor during any period of this Contract.”
Failue to complete and submit this Revenue Share Proposal shall disqualify Respondent. 
This Revenue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</si>
  <si>
    <t>Entertainment Media - Music (Album)</t>
  </si>
  <si>
    <t>VVS Points</t>
  </si>
  <si>
    <t>Intralata/Intrastate (Toll Calls Outside Local Area)</t>
  </si>
  <si>
    <t>Interlata/Intrastate (Long Distance within State)</t>
  </si>
  <si>
    <t>Interlata/Interstate (Long Distance out of State) and Domestic International</t>
  </si>
  <si>
    <t>No Fee/Charge</t>
  </si>
  <si>
    <t>SECTION 5 - Upfront Financial Incentive
(See RFP Attachment 6.6, Pro Forma Contract, Section C., Payment Terms and Conditions)</t>
  </si>
  <si>
    <t>Upfront Financial Incentive Points</t>
  </si>
  <si>
    <t>SECTION 1 WEIGHTED SCORE - Monthly Minimum Guarantee
(Solicitation Coordinator Use Only)</t>
  </si>
  <si>
    <t>SECTION 1 - ITS RATES, FEES, REVENUE SHARE and MONTHLY MINIMUM GUARANTEE
(See RFP Attachment 6.6, Pro Forma Contract, Section C., Payment Terms and Conditions)</t>
  </si>
  <si>
    <r>
      <t>TDOC Required Maximum Rate</t>
    </r>
    <r>
      <rPr>
        <b/>
        <vertAlign val="superscript"/>
        <sz val="11"/>
        <color theme="0"/>
        <rFont val="Calibri"/>
        <family val="2"/>
        <scheme val="minor"/>
      </rPr>
      <t>1</t>
    </r>
  </si>
  <si>
    <t>$0.25 per Transaction</t>
  </si>
  <si>
    <t>$1.50 per Transaction</t>
  </si>
  <si>
    <t>Varies - Up to $19.99 per Transaction</t>
  </si>
  <si>
    <r>
      <t>1</t>
    </r>
    <r>
      <rPr>
        <b/>
        <sz val="9"/>
        <color theme="1"/>
        <rFont val="Calibri"/>
        <family val="2"/>
        <scheme val="minor"/>
      </rPr>
      <t>TDOC required maximums for the Tablets are based on current per transaction amounts.</t>
    </r>
  </si>
  <si>
    <r>
      <rPr>
        <sz val="11"/>
        <rFont val="Calibri"/>
        <family val="2"/>
        <scheme val="minor"/>
      </rPr>
      <t>Respondent</t>
    </r>
    <r>
      <rPr>
        <sz val="11"/>
        <color rgb="FFFF0000"/>
        <rFont val="Calibri"/>
        <family val="2"/>
        <scheme val="minor"/>
      </rPr>
      <t xml:space="preserve"> </t>
    </r>
    <r>
      <rPr>
        <sz val="11"/>
        <color theme="1"/>
        <rFont val="Calibri"/>
        <family val="2"/>
        <scheme val="minor"/>
      </rPr>
      <t xml:space="preserve">to identify rate:
</t>
    </r>
  </si>
  <si>
    <t>Monthly Minimum Guarantee Points</t>
  </si>
  <si>
    <t>Total Possible Points (Sections 1 through 5 )</t>
  </si>
  <si>
    <t>Total Points (Sections 1 through 5 )</t>
  </si>
  <si>
    <t>SECTION 1 WEIGHTED SCORE - ITS REQUIRED FEES
(Solicitation Coordinator Use Only)</t>
  </si>
  <si>
    <t xml:space="preserve">The Respondent with the Lowest Required Fee Amount will receive 2 points for Section 1 - ITS Required Fees.  The  Lowest Required Fee Amount will be used to calculate the points for all remaining Required Fee Amounts. The calculation will be completed as follows: ({Lowest Required Fee Amount/Total Required Fee Amount}* 2 total points = Points Awarded).   </t>
  </si>
  <si>
    <t>ITS Revenue Share Points</t>
  </si>
  <si>
    <t>ITS Required Fees Points</t>
  </si>
  <si>
    <t>(maximum possible score)</t>
  </si>
  <si>
    <t>State Use Only– Solicitation Coordinator Signature, Printed Name &amp; Date:</t>
  </si>
  <si>
    <t>x 3</t>
  </si>
  <si>
    <t>Highest Total Upfront Financial Incentive amount from all proposals=</t>
  </si>
  <si>
    <t>Total Upfront Financial Incentive</t>
  </si>
  <si>
    <t>=Points Awarded</t>
  </si>
  <si>
    <t>SECTION 6 - TOTAL SCORE
(Solicitation Coordinator Use Only )</t>
  </si>
  <si>
    <t>REVENUE SHARE - ELECTRONIC TRUST ACCOUNT</t>
  </si>
  <si>
    <t>Electronic Trust Account Points</t>
  </si>
  <si>
    <t>Revenue Share (%) Electronic Trust Account</t>
  </si>
  <si>
    <t>x 5</t>
  </si>
  <si>
    <t xml:space="preserve">For proposal scoring purposes, the Respondent with the Highest Upfront Finacial Incentive amount will recieve the total points for Section 5. The Highest Upfront Financial Incentive will then be used to calculate the points awarded for all remaining Upfront Financial Incentive Proposals. The calculation will be completed as follows: ({Total Upfront Financial Incentive/Highest Total Upfront Financial Incentive from all Proposals}* 3 total points = Points Awarded).   </t>
  </si>
  <si>
    <t xml:space="preserve">For proposal scoring purposes, the Electronic Trust Account Revenue Share will be evaluated based on a monthly revenue of $25,000. This is not a projection and is to be used for evaluation scoring purposes only.  Respondent with the Highest Total Electronic Trust Account Revenue Share Proposal will receive the total points for Section 4. The Highest Total Electronic Trust Account Revenue Share Proposal amount will be used to calculate the points for all remaining Revenue Share Proposals. The calculation will be completed as follows:   ({Total Electronic Trust Account Revenue Share/ Highest Total Electronic Trust Account Revenue Share}*5 total points = Points Awarded).   </t>
  </si>
  <si>
    <t>Total Electronic Trust Account Revenue Share</t>
  </si>
  <si>
    <t>Highest Total Electronic Trust Account Revenue Share amount from all proposals=</t>
  </si>
  <si>
    <t>x 2</t>
  </si>
  <si>
    <t>Lowest Required Fee Amount from all proposals</t>
  </si>
  <si>
    <t>Total Required Fee Amount =</t>
  </si>
  <si>
    <t>SECTION 1 WEIGHTED SCORE - ITS Revenue Share
(Solicitation Coordinator Use Only)</t>
  </si>
  <si>
    <t>Total ITS Revenue Share</t>
  </si>
  <si>
    <t>Highest Total ITS Revenue Share amount from all proposals =</t>
  </si>
  <si>
    <t>Highest Monthly Minimum Guarantee amount from all proposals=</t>
  </si>
  <si>
    <t>Total Monthly Minimum Guarantee</t>
  </si>
  <si>
    <t xml:space="preserve">For proposal scoring purposes, the Highest Monthly Minimum Guarantee amount will receive 3 points for Section 1 - Monthly Minimum Guarantee. The Highest Monthly Minimum Guarantee will then be used to calculate the points awarded for all remaining Monthly Minimum Guarantee Proposals. The calculation will be completed as follows: ({Total Monthly Minimum Guarantee/Highest Total Monthly Minimum Guarantee}* 3 total points = Points Awarded).   </t>
  </si>
  <si>
    <t>ITS REVENUE SHARE</t>
  </si>
  <si>
    <t>SECTION 2 WEIGHTED SCORE - VVS REVENUE SHARE
(Solicitation Coordinator Use Only)</t>
  </si>
  <si>
    <t>Total VVS Revenue Share</t>
  </si>
  <si>
    <t>Highest Total VVS Revenue Share amount from all proposals=</t>
  </si>
  <si>
    <t>VVS REVENUE SHARE</t>
  </si>
  <si>
    <t>x 4</t>
  </si>
  <si>
    <t>SECTION 3 WEIGHTED SCORE- TABLET RATES/FEES
(Solicitation Coordinator Use Only)</t>
  </si>
  <si>
    <t>Lowest Total Tablet Rate or Fee Amount from all proposals</t>
  </si>
  <si>
    <t>Total Tablet Rate or Fee Amount=</t>
  </si>
  <si>
    <t>SECTION 3 WEIGHTED SCORE- TABLET REVENUE SHARE
(Solicitation Coordinator Use Only)</t>
  </si>
  <si>
    <t>Total Tablet Revenue Share</t>
  </si>
  <si>
    <t>Highest Total Tablet Revenue Share amount from all proposals=</t>
  </si>
  <si>
    <t>FAILURE TO SIGN BELOW WILL DISQUALIFY RESPONDENT'S PROPOSAL</t>
  </si>
  <si>
    <t>ITS Revenue Share (%)</t>
  </si>
  <si>
    <r>
      <rPr>
        <sz val="11"/>
        <rFont val="Calibri"/>
        <family val="2"/>
        <scheme val="minor"/>
      </rPr>
      <t>The Solicitation Coordinator will use the Points for Sections 1 through 5 and the Total Possible Points to evaluate the  Respondents' Revenue Share Proposal. The Respondent with the highest Revenue Share Proposal for Sections 1 through</t>
    </r>
    <r>
      <rPr>
        <sz val="11"/>
        <color rgb="FFFF0000"/>
        <rFont val="Calibri"/>
        <family val="2"/>
        <scheme val="minor"/>
      </rPr>
      <t xml:space="preserve"> </t>
    </r>
    <r>
      <rPr>
        <sz val="11"/>
        <rFont val="Calibri"/>
        <family val="2"/>
        <scheme val="minor"/>
      </rPr>
      <t xml:space="preserve">4 </t>
    </r>
    <r>
      <rPr>
        <sz val="11"/>
        <color rgb="FFFF0000"/>
        <rFont val="Calibri"/>
        <family val="2"/>
        <scheme val="minor"/>
      </rPr>
      <t xml:space="preserve"> </t>
    </r>
    <r>
      <rPr>
        <sz val="11"/>
        <rFont val="Calibri"/>
        <family val="2"/>
        <scheme val="minor"/>
      </rPr>
      <t xml:space="preserve">and the highest Upfront Financial Incentive for Section 5 will receive the total points for the given Sections.  </t>
    </r>
  </si>
  <si>
    <r>
      <t xml:space="preserve">REVENUE PROPOSAL SCHEDULE— The Revenue Proposal, detailed below, shall indicate the proposed price for goods or services defined in the Scope of Services of the </t>
    </r>
    <r>
      <rPr>
        <b/>
        <sz val="11"/>
        <color theme="1"/>
        <rFont val="Calibri"/>
        <family val="2"/>
        <scheme val="minor"/>
      </rPr>
      <t xml:space="preserve">RFP Attachment 6.6., Section A </t>
    </r>
    <r>
      <rPr>
        <sz val="11"/>
        <color theme="1"/>
        <rFont val="Calibri"/>
        <family val="2"/>
        <scheme val="minor"/>
      </rPr>
      <t>the rates and fees below and for the entire contract period.  The Revenue Proposal shall remain valid for at least one hundred twenty (120) days subsequent to the date of the Revenue Proposal opening and thereafter in accordance with any contract resulting from this RFP.  All monetary amounts shall be in U.S. currency and limited to two (2) places to the right of the decimal point.
This Revenue Proposal shall include a Revenue Share Percentage for  Sections 1 through</t>
    </r>
    <r>
      <rPr>
        <sz val="11"/>
        <rFont val="Calibri"/>
        <family val="2"/>
        <scheme val="minor"/>
      </rPr>
      <t xml:space="preserve"> 4</t>
    </r>
    <r>
      <rPr>
        <sz val="11"/>
        <color theme="1"/>
        <rFont val="Calibri"/>
        <family val="2"/>
        <scheme val="minor"/>
      </rPr>
      <t xml:space="preserve"> of </t>
    </r>
    <r>
      <rPr>
        <b/>
        <sz val="11"/>
        <color theme="1"/>
        <rFont val="Calibri"/>
        <family val="2"/>
        <scheme val="minor"/>
      </rPr>
      <t>RFP Attachment 6.3. Section B</t>
    </r>
    <r>
      <rPr>
        <sz val="11"/>
        <color theme="1"/>
        <rFont val="Calibri"/>
        <family val="2"/>
        <scheme val="minor"/>
      </rPr>
      <t xml:space="preserve"> for the services identified in the RFP, a Monthly Minimum Guarantee (“MMG”) based on all Gross Revenues generated generated by and through the ITS as described in </t>
    </r>
    <r>
      <rPr>
        <b/>
        <sz val="11"/>
        <color theme="1"/>
        <rFont val="Calibri"/>
        <family val="2"/>
        <scheme val="minor"/>
      </rPr>
      <t>RFP Attachment 6.6., Section  C.6.a.</t>
    </r>
    <r>
      <rPr>
        <sz val="11"/>
        <color theme="1"/>
        <rFont val="Calibri"/>
        <family val="2"/>
        <scheme val="minor"/>
      </rPr>
      <t xml:space="preserve">, and an Upfront Financial Incentive as referenced in </t>
    </r>
    <r>
      <rPr>
        <b/>
        <sz val="11"/>
        <color theme="1"/>
        <rFont val="Calibri"/>
        <family val="2"/>
        <scheme val="minor"/>
      </rPr>
      <t>RFP Attachment 6.6., Section C.14.</t>
    </r>
    <r>
      <rPr>
        <sz val="11"/>
        <color theme="1"/>
        <rFont val="Calibri"/>
        <family val="2"/>
        <scheme val="minor"/>
      </rPr>
      <t xml:space="preserve"> and Section 5 of </t>
    </r>
    <r>
      <rPr>
        <b/>
        <sz val="11"/>
        <color theme="1"/>
        <rFont val="Calibri"/>
        <family val="2"/>
        <scheme val="minor"/>
      </rPr>
      <t>RFP Attachment 6.3., Section B.</t>
    </r>
  </si>
  <si>
    <t xml:space="preserve">For proposal scoring purposes, ITS Revenue Share will be evaluated based on a monthly revenue of $600,000. This is not a projection and is to be used for evaluation scoring purposes only.   Respondent with the Highest Total ITS Revenue Share Proposal will receive the total points for Section 1 - ITS Revenue Share. The Respondent with the Highest Total ITS Revenue Share amount will receive the full  8 points. That value will then be used to calculate the points for all remaining Revenue Share Proposals. The calculation will be completed as follows:  ({Total ITS Revenue Share/Highest Total ITS Revenue Share} x  8 total points = Points awarded).   </t>
  </si>
  <si>
    <t>x  8</t>
  </si>
  <si>
    <t xml:space="preserve">For proposal scoring purposes, the VVS Revenue Share will be evaluated based on a monthly revenue of $20,000. This is not a projection and is to be used for evaluation scoring purposes only.   Respondent with the Highest Total  VVS Revenue Share Proposal will receive the total points for Section 2. The Highest Total Estimated Contract Revenue Share amount will then be used to calculate the points awarded for all remaining VVS Revenue Share Proposals. The calculation will be completed as follows: ({Total  VVS Revenue Share/Highest Total  VVS Revenue Share}* 2 total points = Points Awarded).   </t>
  </si>
  <si>
    <t>SECTION 5 WEIGHTED SCORE
(Solicitation Coordinator Use Only)</t>
  </si>
  <si>
    <t>Electronic Messages - Outbound (Inmate)</t>
  </si>
  <si>
    <r>
      <t xml:space="preserve">TDOC Required Maximum Rate 
</t>
    </r>
    <r>
      <rPr>
        <b/>
        <strike/>
        <sz val="11"/>
        <color rgb="FFFF0000"/>
        <rFont val="Calibri"/>
        <family val="2"/>
        <scheme val="minor"/>
      </rPr>
      <t>(per minute usage)</t>
    </r>
  </si>
  <si>
    <t>Electronic Messages - Inbound (End-user)</t>
  </si>
  <si>
    <t>Photo Attachments - Inbound (End-user)</t>
  </si>
  <si>
    <t>Video Messages - Inbound (End-user)</t>
  </si>
  <si>
    <t>Per Minute Usage</t>
  </si>
  <si>
    <r>
      <rPr>
        <b/>
        <sz val="11"/>
        <color theme="0"/>
        <rFont val="Calibri"/>
        <family val="2"/>
        <scheme val="minor"/>
      </rPr>
      <t>Fee Amount/Fee Unit</t>
    </r>
    <r>
      <rPr>
        <b/>
        <strike/>
        <sz val="11"/>
        <color rgb="FFFF0000"/>
        <rFont val="Calibri"/>
        <family val="2"/>
        <scheme val="minor"/>
      </rPr>
      <t xml:space="preserve">  </t>
    </r>
  </si>
  <si>
    <t>*Respondent shall include an exhibit along with their response to RFP Attachment 6.3, Revenue Share Proposal detailing the recoverable costs for the International Call Rates and if applicable per country.  Due to the State's International Calls being less than 1% of the inmate call volume, the International Call Rates will NOT be included in the State's score evaluation.</t>
  </si>
  <si>
    <r>
      <t xml:space="preserve">Entertainment Media - Music </t>
    </r>
    <r>
      <rPr>
        <strike/>
        <sz val="11"/>
        <color rgb="FFFF0000"/>
        <rFont val="Calibri"/>
        <family val="2"/>
        <scheme val="minor"/>
      </rPr>
      <t>(Song)</t>
    </r>
  </si>
  <si>
    <r>
      <t xml:space="preserve">Varies - Up to $1.99 per Song Transaction </t>
    </r>
    <r>
      <rPr>
        <sz val="11"/>
        <color rgb="FFFF0000"/>
        <rFont val="Calibri"/>
        <family val="2"/>
        <scheme val="minor"/>
      </rPr>
      <t>and/or Up to $19.99 per Album Transaction</t>
    </r>
  </si>
  <si>
    <r>
      <rPr>
        <u/>
        <sz val="11"/>
        <color theme="1"/>
        <rFont val="Calibri"/>
        <family val="2"/>
        <scheme val="minor"/>
      </rPr>
      <t>Revenue Share Percentage</t>
    </r>
    <r>
      <rPr>
        <sz val="11"/>
        <color theme="1"/>
        <rFont val="Calibri"/>
        <family val="2"/>
        <scheme val="minor"/>
      </rPr>
      <t xml:space="preserve">: Respondents shall submit a Revenue Share Percentage (%) in the “REVENUE SHARE” section for Sections 1 through </t>
    </r>
    <r>
      <rPr>
        <sz val="11"/>
        <rFont val="Calibri"/>
        <family val="2"/>
        <scheme val="minor"/>
      </rPr>
      <t>4</t>
    </r>
    <r>
      <rPr>
        <sz val="11"/>
        <color rgb="FF002F5E"/>
        <rFont val="Calibri"/>
        <family val="2"/>
        <scheme val="minor"/>
      </rPr>
      <t xml:space="preserve"> </t>
    </r>
    <r>
      <rPr>
        <sz val="11"/>
        <color theme="1"/>
        <rFont val="Calibri"/>
        <family val="2"/>
        <scheme val="minor"/>
      </rPr>
      <t xml:space="preserve">of this </t>
    </r>
    <r>
      <rPr>
        <b/>
        <sz val="11"/>
        <color theme="1"/>
        <rFont val="Calibri"/>
        <family val="2"/>
        <scheme val="minor"/>
      </rPr>
      <t>RFP Attachment 6.3. Section B</t>
    </r>
    <r>
      <rPr>
        <sz val="11"/>
        <color theme="1"/>
        <rFont val="Calibri"/>
        <family val="2"/>
        <scheme val="minor"/>
      </rPr>
      <t xml:space="preserve"> for the services identified in this RFP, and be applied to all Gross Revenues as defined in </t>
    </r>
    <r>
      <rPr>
        <b/>
        <sz val="11"/>
        <color theme="1"/>
        <rFont val="Calibri"/>
        <family val="2"/>
        <scheme val="minor"/>
      </rPr>
      <t>RFP Attachment 6.6., Section C.6.a., C.7.b, C.9.a., and C.10.a.</t>
    </r>
    <r>
      <rPr>
        <sz val="11"/>
        <color theme="1"/>
        <rFont val="Calibri"/>
        <family val="2"/>
        <scheme val="minor"/>
      </rPr>
      <t xml:space="preserve">
</t>
    </r>
    <r>
      <rPr>
        <u/>
        <sz val="11"/>
        <color theme="1"/>
        <rFont val="Calibri"/>
        <family val="2"/>
        <scheme val="minor"/>
      </rPr>
      <t>MMG</t>
    </r>
    <r>
      <rPr>
        <sz val="11"/>
        <color theme="1"/>
        <rFont val="Calibri"/>
        <family val="2"/>
        <scheme val="minor"/>
      </rPr>
      <t xml:space="preserve">: Respondent shall include an MMG payment for Gross Revenues generated by and through the ITS, as defined in </t>
    </r>
    <r>
      <rPr>
        <b/>
        <sz val="11"/>
        <rFont val="Calibri"/>
        <family val="2"/>
        <scheme val="minor"/>
      </rPr>
      <t>RFP</t>
    </r>
    <r>
      <rPr>
        <sz val="11"/>
        <rFont val="Calibri"/>
        <family val="2"/>
        <scheme val="minor"/>
      </rPr>
      <t xml:space="preserve"> </t>
    </r>
    <r>
      <rPr>
        <b/>
        <sz val="11"/>
        <rFont val="Calibri"/>
        <family val="2"/>
        <scheme val="minor"/>
      </rPr>
      <t xml:space="preserve">Attachment 6.6., Section  C.6.a. </t>
    </r>
    <r>
      <rPr>
        <sz val="11"/>
        <rFont val="Calibri"/>
        <family val="2"/>
        <scheme val="minor"/>
      </rPr>
      <t>of this RFP</t>
    </r>
    <r>
      <rPr>
        <sz val="11"/>
        <color theme="1"/>
        <rFont val="Calibri"/>
        <family val="2"/>
        <scheme val="minor"/>
      </rPr>
      <t xml:space="preserve">.  Respondent shall remit the greater of the ITS Revenue Share (based on the proposed Revenue Share Percentage) or the MMG on a monthly basis as identified in </t>
    </r>
    <r>
      <rPr>
        <b/>
        <sz val="11"/>
        <color theme="1"/>
        <rFont val="Calibri"/>
        <family val="2"/>
        <scheme val="minor"/>
      </rPr>
      <t>RFP Attachment 6.6., Section C.6.a.</t>
    </r>
    <r>
      <rPr>
        <sz val="11"/>
        <color theme="1"/>
        <rFont val="Calibri"/>
        <family val="2"/>
        <scheme val="minor"/>
      </rPr>
      <t xml:space="preserve"> of this RFP.  
</t>
    </r>
    <r>
      <rPr>
        <u/>
        <sz val="11"/>
        <color theme="1"/>
        <rFont val="Calibri"/>
        <family val="2"/>
        <scheme val="minor"/>
      </rPr>
      <t>Upfront Financial Incentive</t>
    </r>
    <r>
      <rPr>
        <sz val="11"/>
        <color theme="1"/>
        <rFont val="Calibri"/>
        <family val="2"/>
        <scheme val="minor"/>
      </rPr>
      <t xml:space="preserve">:  Respondent shall include an Upfront Financial Incentive, as referenced in </t>
    </r>
    <r>
      <rPr>
        <b/>
        <sz val="11"/>
        <color theme="1"/>
        <rFont val="Calibri"/>
        <family val="2"/>
        <scheme val="minor"/>
      </rPr>
      <t>RFP Attachment 6.6., Section C.14.</t>
    </r>
    <r>
      <rPr>
        <sz val="11"/>
        <color theme="1"/>
        <rFont val="Calibri"/>
        <family val="2"/>
        <scheme val="minor"/>
      </rPr>
      <t xml:space="preserve">,  in the form of a monetary value in the 5th Tab labeled "Section 5: Upfront Financial Incentive" </t>
    </r>
    <r>
      <rPr>
        <sz val="11"/>
        <rFont val="Calibri"/>
        <family val="2"/>
        <scheme val="minor"/>
      </rPr>
      <t xml:space="preserve"> which shall be </t>
    </r>
    <r>
      <rPr>
        <sz val="11"/>
        <color theme="1"/>
        <rFont val="Calibri"/>
        <family val="2"/>
        <scheme val="minor"/>
      </rPr>
      <t xml:space="preserve">due the State upon execution of the Contract. 
</t>
    </r>
  </si>
  <si>
    <t>Please note that an answer must be provided in each empty cell highlighted in yellow.  
If Respondent does NOT have an answer for a supply service in a specified category listed within RFP Attachment 6.3. Section B then Respondent is to fill the empty cell with "N/A."  
If Respondent DOES have an answer for a supply service in a specified category listed within RFP Attachment 6.3. Section B the Respondent is to fill the empty cell with a minimum amount of $0.01 or greater.</t>
  </si>
  <si>
    <t>All other ITS Fees</t>
  </si>
  <si>
    <r>
      <rPr>
        <b/>
        <sz val="12"/>
        <color rgb="FFFFFF00"/>
        <rFont val="Calibri"/>
        <family val="2"/>
        <scheme val="minor"/>
      </rPr>
      <t>OPTION #1 -</t>
    </r>
    <r>
      <rPr>
        <b/>
        <sz val="12"/>
        <color rgb="FFFF0000"/>
        <rFont val="Calibri"/>
        <family val="2"/>
        <scheme val="minor"/>
      </rPr>
      <t xml:space="preserve"> </t>
    </r>
    <r>
      <rPr>
        <b/>
        <sz val="12"/>
        <color theme="0"/>
        <rFont val="Calibri"/>
        <family val="2"/>
        <scheme val="minor"/>
      </rPr>
      <t xml:space="preserve">REQUIRED TABLET USAGE RATES </t>
    </r>
  </si>
  <si>
    <r>
      <rPr>
        <b/>
        <sz val="12"/>
        <color rgb="FFFFFF00"/>
        <rFont val="Calibri"/>
        <family val="2"/>
        <scheme val="minor"/>
      </rPr>
      <t xml:space="preserve">OPTION #2 - </t>
    </r>
    <r>
      <rPr>
        <b/>
        <sz val="12"/>
        <color theme="0"/>
        <rFont val="Calibri"/>
        <family val="2"/>
        <scheme val="minor"/>
      </rPr>
      <t>REQUIRED TABLET APPLICATION RATES</t>
    </r>
  </si>
  <si>
    <r>
      <t xml:space="preserve">Electronic Messages </t>
    </r>
    <r>
      <rPr>
        <b/>
        <sz val="12"/>
        <color rgb="FFFFFF00"/>
        <rFont val="Calibri"/>
        <family val="2"/>
        <scheme val="minor"/>
      </rPr>
      <t>- Inbound (End-user)</t>
    </r>
  </si>
  <si>
    <r>
      <t xml:space="preserve">Photo Attachments </t>
    </r>
    <r>
      <rPr>
        <b/>
        <sz val="12"/>
        <color rgb="FFFFFF00"/>
        <rFont val="Calibri"/>
        <family val="2"/>
        <scheme val="minor"/>
      </rPr>
      <t>- Inbound (End-user)</t>
    </r>
  </si>
  <si>
    <r>
      <t xml:space="preserve">Video Messages </t>
    </r>
    <r>
      <rPr>
        <b/>
        <sz val="12"/>
        <color rgb="FFFFFF00"/>
        <rFont val="Calibri"/>
        <family val="2"/>
        <scheme val="minor"/>
      </rPr>
      <t>- Inbound (End-user)</t>
    </r>
  </si>
  <si>
    <t>All other Tablet Rates or Fees</t>
  </si>
  <si>
    <r>
      <t>Tablet Revenue Share Points</t>
    </r>
    <r>
      <rPr>
        <b/>
        <sz val="11"/>
        <color rgb="FFFF0000"/>
        <rFont val="Calibri"/>
        <family val="2"/>
        <scheme val="minor"/>
      </rPr>
      <t xml:space="preserve"> </t>
    </r>
    <r>
      <rPr>
        <b/>
        <sz val="12"/>
        <color rgb="FFFFFF00"/>
        <rFont val="Calibri"/>
        <family val="2"/>
        <scheme val="minor"/>
      </rPr>
      <t>(for Option #1 or Option #2)</t>
    </r>
  </si>
  <si>
    <r>
      <t xml:space="preserve">TABLET REVENUE SHARE </t>
    </r>
    <r>
      <rPr>
        <b/>
        <sz val="12"/>
        <color rgb="FFFFFF00"/>
        <rFont val="Calibri"/>
        <family val="2"/>
        <scheme val="minor"/>
      </rPr>
      <t>- OPTION #2</t>
    </r>
  </si>
  <si>
    <r>
      <t xml:space="preserve">TABLET REVENUE SHARE </t>
    </r>
    <r>
      <rPr>
        <b/>
        <sz val="12"/>
        <color rgb="FFFFFF00"/>
        <rFont val="Calibri"/>
        <family val="2"/>
        <scheme val="minor"/>
      </rPr>
      <t>- OPTION #1</t>
    </r>
  </si>
  <si>
    <r>
      <t xml:space="preserve">Required Tablet Application Rates </t>
    </r>
    <r>
      <rPr>
        <strike/>
        <sz val="11"/>
        <color rgb="FFFF0000"/>
        <rFont val="Calibri"/>
        <family val="2"/>
        <scheme val="minor"/>
      </rPr>
      <t>or Fees</t>
    </r>
    <r>
      <rPr>
        <b/>
        <sz val="11"/>
        <color rgb="FFFFFF00"/>
        <rFont val="Calibri"/>
        <family val="2"/>
        <scheme val="minor"/>
      </rPr>
      <t xml:space="preserve"> Per Transaction</t>
    </r>
  </si>
  <si>
    <r>
      <rPr>
        <b/>
        <sz val="11"/>
        <color rgb="FFFFFF00"/>
        <rFont val="Calibri"/>
        <family val="2"/>
        <scheme val="minor"/>
      </rPr>
      <t>Proposed</t>
    </r>
    <r>
      <rPr>
        <b/>
        <sz val="11"/>
        <color theme="0"/>
        <rFont val="Calibri"/>
        <family val="2"/>
        <scheme val="minor"/>
      </rPr>
      <t xml:space="preserve"> Rate Amount
</t>
    </r>
    <r>
      <rPr>
        <b/>
        <strike/>
        <sz val="11"/>
        <color rgb="FFFF0000"/>
        <rFont val="Calibri"/>
        <family val="2"/>
        <scheme val="minor"/>
      </rPr>
      <t>(per minute usage)</t>
    </r>
  </si>
  <si>
    <t>OR</t>
  </si>
  <si>
    <r>
      <t xml:space="preserve">Required Tablet </t>
    </r>
    <r>
      <rPr>
        <b/>
        <sz val="12"/>
        <color rgb="FFFFFF00"/>
        <rFont val="Calibri"/>
        <family val="2"/>
        <scheme val="minor"/>
      </rPr>
      <t>Per Minute</t>
    </r>
    <r>
      <rPr>
        <b/>
        <sz val="11"/>
        <rFont val="Calibri"/>
        <family val="2"/>
        <scheme val="minor"/>
      </rPr>
      <t xml:space="preserve"> </t>
    </r>
    <r>
      <rPr>
        <sz val="11"/>
        <rFont val="Calibri"/>
        <family val="2"/>
        <scheme val="minor"/>
      </rPr>
      <t xml:space="preserve">Usage Rates </t>
    </r>
    <r>
      <rPr>
        <b/>
        <sz val="11"/>
        <color rgb="FFFFFF00"/>
        <rFont val="Calibri"/>
        <family val="2"/>
        <scheme val="minor"/>
      </rPr>
      <t xml:space="preserve">for Inmates </t>
    </r>
    <r>
      <rPr>
        <strike/>
        <sz val="11"/>
        <color rgb="FFFF0000"/>
        <rFont val="Calibri"/>
        <family val="2"/>
        <scheme val="minor"/>
      </rPr>
      <t xml:space="preserve">or Fees for Inmate(s) </t>
    </r>
  </si>
  <si>
    <r>
      <t>Tablet Rates/Fees Points</t>
    </r>
    <r>
      <rPr>
        <b/>
        <sz val="11"/>
        <color rgb="FFFFFF00"/>
        <rFont val="Calibri"/>
        <family val="2"/>
        <scheme val="minor"/>
      </rPr>
      <t xml:space="preserve"> (for Option #1 or Option #2)</t>
    </r>
  </si>
  <si>
    <r>
      <rPr>
        <sz val="11"/>
        <rFont val="Calibri"/>
        <family val="2"/>
        <scheme val="minor"/>
      </rPr>
      <t xml:space="preserve">Respondents shall provide a Tablet </t>
    </r>
    <r>
      <rPr>
        <b/>
        <sz val="11"/>
        <color rgb="FFFFFF00"/>
        <rFont val="Calibri"/>
        <family val="2"/>
        <scheme val="minor"/>
      </rPr>
      <t>Usage</t>
    </r>
    <r>
      <rPr>
        <sz val="11"/>
        <rFont val="Calibri"/>
        <family val="2"/>
        <scheme val="minor"/>
      </rPr>
      <t xml:space="preserve"> Rate Amount</t>
    </r>
    <r>
      <rPr>
        <sz val="11"/>
        <color rgb="FFFF0000"/>
        <rFont val="Calibri"/>
        <family val="2"/>
        <scheme val="minor"/>
      </rPr>
      <t xml:space="preserve"> </t>
    </r>
    <r>
      <rPr>
        <b/>
        <sz val="11"/>
        <color rgb="FFFFFF00"/>
        <rFont val="Calibri"/>
        <family val="2"/>
        <scheme val="minor"/>
      </rPr>
      <t>for all transactions for Option #1</t>
    </r>
    <r>
      <rPr>
        <sz val="11"/>
        <color theme="1"/>
        <rFont val="Calibri"/>
        <family val="2"/>
        <scheme val="minor"/>
      </rPr>
      <t xml:space="preserve"> above</t>
    </r>
    <r>
      <rPr>
        <b/>
        <sz val="11"/>
        <rFont val="Calibri"/>
        <family val="2"/>
        <scheme val="minor"/>
      </rPr>
      <t>.</t>
    </r>
    <r>
      <rPr>
        <b/>
        <sz val="11"/>
        <color rgb="FFFFFF00"/>
        <rFont val="Calibri"/>
        <family val="2"/>
        <scheme val="minor"/>
      </rPr>
      <t xml:space="preserve"> For proposal scoring purposes, the Respondent's Tablet Usage Rate will be evaluated based on the following transactions: (a) 5,800,000 Monthly Minutes for Required Tablet Minute Usage Rates for Inmates; (b) 235,000 Monthly Inbound Electronic Messages for End-users; (c) 78,000 Monthly Inbound Photo Attachments for End-users; and (d) 13,000 Monthly Inbound Video Messages for End-users. These transactions are not a projection and are to be used for evaluation scoring purposes only. </t>
    </r>
    <r>
      <rPr>
        <sz val="11"/>
        <color rgb="FFFF0000"/>
        <rFont val="Calibri"/>
        <family val="2"/>
        <scheme val="minor"/>
      </rPr>
      <t xml:space="preserve"> </t>
    </r>
    <r>
      <rPr>
        <sz val="11"/>
        <rFont val="Calibri"/>
        <family val="2"/>
        <scheme val="minor"/>
      </rPr>
      <t xml:space="preserve">The Respondent with the Lowest Total </t>
    </r>
    <r>
      <rPr>
        <b/>
        <sz val="11"/>
        <color rgb="FFFFFF00"/>
        <rFont val="Calibri"/>
        <family val="2"/>
        <scheme val="minor"/>
      </rPr>
      <t>Tablet Usage</t>
    </r>
    <r>
      <rPr>
        <sz val="11"/>
        <color rgb="FFFF0000"/>
        <rFont val="Calibri"/>
        <family val="2"/>
        <scheme val="minor"/>
      </rPr>
      <t xml:space="preserve"> </t>
    </r>
    <r>
      <rPr>
        <sz val="11"/>
        <rFont val="Calibri"/>
        <family val="2"/>
        <scheme val="minor"/>
      </rPr>
      <t>Rate</t>
    </r>
    <r>
      <rPr>
        <strike/>
        <sz val="11"/>
        <color rgb="FFFF0000"/>
        <rFont val="Calibri"/>
        <family val="2"/>
        <scheme val="minor"/>
      </rPr>
      <t>/Fee amount</t>
    </r>
    <r>
      <rPr>
        <b/>
        <sz val="11"/>
        <color rgb="FFFFFF00"/>
        <rFont val="Calibri"/>
        <family val="2"/>
        <scheme val="minor"/>
      </rPr>
      <t xml:space="preserve"> for each transaction </t>
    </r>
    <r>
      <rPr>
        <sz val="11"/>
        <color theme="1"/>
        <rFont val="Calibri"/>
        <family val="2"/>
        <scheme val="minor"/>
      </rPr>
      <t xml:space="preserve">will receive </t>
    </r>
    <r>
      <rPr>
        <strike/>
        <sz val="11"/>
        <color rgb="FFFF0000"/>
        <rFont val="Calibri"/>
        <family val="2"/>
        <scheme val="minor"/>
      </rPr>
      <t>3</t>
    </r>
    <r>
      <rPr>
        <sz val="11"/>
        <color theme="1"/>
        <rFont val="Calibri"/>
        <family val="2"/>
        <scheme val="minor"/>
      </rPr>
      <t xml:space="preserve"> </t>
    </r>
    <r>
      <rPr>
        <b/>
        <sz val="11"/>
        <color rgb="FFFFFF00"/>
        <rFont val="Calibri"/>
        <family val="2"/>
        <scheme val="minor"/>
      </rPr>
      <t>the highest</t>
    </r>
    <r>
      <rPr>
        <sz val="11"/>
        <color theme="1"/>
        <rFont val="Calibri"/>
        <family val="2"/>
        <scheme val="minor"/>
      </rPr>
      <t xml:space="preserve"> points for </t>
    </r>
    <r>
      <rPr>
        <strike/>
        <sz val="11"/>
        <color rgb="FFFF0000"/>
        <rFont val="Calibri"/>
        <family val="2"/>
        <scheme val="minor"/>
      </rPr>
      <t>Section 3 Tablet Rates/Fees.</t>
    </r>
    <r>
      <rPr>
        <b/>
        <sz val="11"/>
        <color rgb="FFFFFF00"/>
        <rFont val="Calibri"/>
        <family val="2"/>
        <scheme val="minor"/>
      </rPr>
      <t xml:space="preserve"> each transaction and will be divided by each remaining Respondent Tablet Usage Rate proposed to calculate each Respondents remaining scores. </t>
    </r>
    <r>
      <rPr>
        <sz val="11"/>
        <color theme="1"/>
        <rFont val="Calibri"/>
        <family val="2"/>
        <scheme val="minor"/>
      </rPr>
      <t xml:space="preserve"> </t>
    </r>
    <r>
      <rPr>
        <strike/>
        <sz val="11"/>
        <color rgb="FFFF0000"/>
        <rFont val="Calibri"/>
        <family val="2"/>
        <scheme val="minor"/>
      </rPr>
      <t>The  Lowest Total Rate/Fee amount will be used to calculate the points for all remaining Rate/Fee Amounts. The calculation will be completed as follows : ({Lowest Total Tablet Rate or Fee Amount/Total Tablet Rate or Fee Amount}* 3 total points = Points Awarded).</t>
    </r>
    <r>
      <rPr>
        <sz val="11"/>
        <color theme="1"/>
        <rFont val="Calibri"/>
        <family val="2"/>
        <scheme val="minor"/>
      </rPr>
      <t xml:space="preserve"> </t>
    </r>
    <r>
      <rPr>
        <b/>
        <sz val="11"/>
        <color rgb="FFFFFF00"/>
        <rFont val="Calibri"/>
        <family val="2"/>
        <scheme val="minor"/>
      </rPr>
      <t xml:space="preserve">The points and formulas for each transaction can be identified in RFP Attachment 6.3 Section A, Revenue Proposal &amp; Scoring Guide.      
</t>
    </r>
    <r>
      <rPr>
        <sz val="11"/>
        <color rgb="FFFF0000"/>
        <rFont val="Calibri"/>
        <family val="2"/>
        <scheme val="minor"/>
      </rPr>
      <t xml:space="preserve">
</t>
    </r>
    <r>
      <rPr>
        <b/>
        <u/>
        <sz val="11"/>
        <color rgb="FFFFFF00"/>
        <rFont val="Calibri"/>
        <family val="2"/>
        <scheme val="minor"/>
      </rPr>
      <t>OR;</t>
    </r>
    <r>
      <rPr>
        <sz val="11"/>
        <color rgb="FFFF0000"/>
        <rFont val="Calibri"/>
        <family val="2"/>
        <scheme val="minor"/>
      </rPr>
      <t xml:space="preserve">
</t>
    </r>
    <r>
      <rPr>
        <b/>
        <sz val="11"/>
        <color rgb="FFFFFF00"/>
        <rFont val="Calibri"/>
        <family val="2"/>
        <scheme val="minor"/>
      </rPr>
      <t xml:space="preserve">Respondents shall provide a Tablet Application Rate Amount for Option #2 above. For proposal scoring purposes, the Tablet Application Rate will be evaluated based on the following transactions: (a) 235,000 Inbound Electronic Messages Fee for End-users; (b) 300,000 Monthly Outbound Electronic Messages for Inmates; (c) 78,000 Monthly Inbound Photo Attachments for End-users; (d) 13,000 Monthly Inbound Video Messages for End-users; (e) 4,500 Monthly Entertainment Media - Games; (f) 200 Monthly Entertainment Media - Movies; (g) 120 Monthly Entertainment Media - Ebooks; and (h) 100,000 Monthly Entertainment Media - Music. These transactions are not a projection and are to be used for evaluation scoring purposes only. The Respondent with the Lowest Total Tablet Application Rate for each transaction will receive the highest points for each transaction and will be divided by each remaining Respondent Tablet Application Rate proposed to calculate each Respondents remaining scores.  The points and formulas for each transaction can be identified in RFP Attachment 6.3 Section A, Revenue Proposal &amp; Scoring Guide.  </t>
    </r>
    <r>
      <rPr>
        <sz val="11"/>
        <color rgb="FFFF0000"/>
        <rFont val="Calibri"/>
        <family val="2"/>
        <scheme val="minor"/>
      </rPr>
      <t xml:space="preserve">
</t>
    </r>
    <r>
      <rPr>
        <b/>
        <sz val="11"/>
        <color rgb="FFFFFF00"/>
        <rFont val="Calibri"/>
        <family val="2"/>
        <scheme val="minor"/>
      </rPr>
      <t xml:space="preserve">Respondent can ONLY provide a proposal for either Option #1 or Option #2. Respondents should select the option that yields the lowest rate. DO NOT ENTER PRICING FOR BOTH OPTIONS. </t>
    </r>
  </si>
  <si>
    <r>
      <t xml:space="preserve">Tablet Revenue Share (%) </t>
    </r>
    <r>
      <rPr>
        <b/>
        <sz val="11"/>
        <color rgb="FFFFFF00"/>
        <rFont val="Calibri"/>
        <family val="2"/>
        <scheme val="minor"/>
      </rPr>
      <t>for Tablet Per Minute Usage</t>
    </r>
  </si>
  <si>
    <r>
      <t xml:space="preserve">Tablet Revenue Share (%): </t>
    </r>
    <r>
      <rPr>
        <strike/>
        <sz val="11"/>
        <color rgb="FFFF0000"/>
        <rFont val="Calibri"/>
        <family val="2"/>
        <scheme val="minor"/>
      </rPr>
      <t>Per Transaction</t>
    </r>
  </si>
  <si>
    <r>
      <t>Video Messages</t>
    </r>
    <r>
      <rPr>
        <b/>
        <sz val="11"/>
        <color rgb="FFFFFF00"/>
        <rFont val="Calibri"/>
        <family val="2"/>
        <scheme val="minor"/>
      </rPr>
      <t>- Inbound (End-user)</t>
    </r>
  </si>
  <si>
    <r>
      <t xml:space="preserve">Photo Attachments </t>
    </r>
    <r>
      <rPr>
        <b/>
        <sz val="11"/>
        <color rgb="FFFFFF00"/>
        <rFont val="Calibri"/>
        <family val="2"/>
        <scheme val="minor"/>
      </rPr>
      <t>- Inbound (End-user)</t>
    </r>
  </si>
  <si>
    <r>
      <t>Electronic Messages</t>
    </r>
    <r>
      <rPr>
        <b/>
        <sz val="11"/>
        <color rgb="FFFFFF00"/>
        <rFont val="Calibri"/>
        <family val="2"/>
        <scheme val="minor"/>
      </rPr>
      <t>- Inbound (End-user)</t>
    </r>
  </si>
  <si>
    <r>
      <rPr>
        <sz val="11"/>
        <rFont val="Calibri"/>
        <family val="2"/>
        <scheme val="minor"/>
      </rPr>
      <t xml:space="preserve">Respondents shall provide a Tablet Revenue Share Proposal </t>
    </r>
    <r>
      <rPr>
        <b/>
        <sz val="11"/>
        <color rgb="FFFFFF00"/>
        <rFont val="Calibri"/>
        <family val="2"/>
        <scheme val="minor"/>
      </rPr>
      <t>for all transactions for Option #1 above.</t>
    </r>
    <r>
      <rPr>
        <sz val="11"/>
        <rFont val="Calibri"/>
        <family val="2"/>
        <scheme val="minor"/>
      </rPr>
      <t xml:space="preserve"> For proposal scoring purposes, the Respondent's Tablet Revenue Share will be evaluated based on </t>
    </r>
    <r>
      <rPr>
        <strike/>
        <sz val="11"/>
        <color rgb="FFFF0000"/>
        <rFont val="Calibri"/>
        <family val="2"/>
        <scheme val="minor"/>
      </rPr>
      <t xml:space="preserve">a monthly revenue of $400,000 </t>
    </r>
    <r>
      <rPr>
        <sz val="11"/>
        <rFont val="Calibri"/>
        <family val="2"/>
        <scheme val="minor"/>
      </rPr>
      <t xml:space="preserve"> </t>
    </r>
    <r>
      <rPr>
        <b/>
        <sz val="11"/>
        <color rgb="FFFFFF00"/>
        <rFont val="Calibri"/>
        <family val="2"/>
        <scheme val="minor"/>
      </rPr>
      <t>the following transactions: (a) 5,800,000 Monthly Minutes for Required Tablet Minute Usage Rates for Inmates; (b) 235,000 Monthly Inbound Electronic Messages for End-users; (c) 78,000 Monthly Inbound Photo Attachments for End-users; and (d) 13,000 Monthly Inbound Video Messages for End-users.</t>
    </r>
    <r>
      <rPr>
        <sz val="11"/>
        <rFont val="Calibri"/>
        <family val="2"/>
        <scheme val="minor"/>
      </rPr>
      <t xml:space="preserve"> </t>
    </r>
    <r>
      <rPr>
        <strike/>
        <sz val="11"/>
        <color rgb="FFFF0000"/>
        <rFont val="Calibri"/>
        <family val="2"/>
        <scheme val="minor"/>
      </rPr>
      <t xml:space="preserve">This is </t>
    </r>
    <r>
      <rPr>
        <b/>
        <sz val="11"/>
        <color rgb="FFFFFF00"/>
        <rFont val="Calibri"/>
        <family val="2"/>
        <scheme val="minor"/>
      </rPr>
      <t>These transactions are</t>
    </r>
    <r>
      <rPr>
        <sz val="11"/>
        <rFont val="Calibri"/>
        <family val="2"/>
        <scheme val="minor"/>
      </rPr>
      <t xml:space="preserve"> not a projection and are to be used for evaluation scoring purposes only.  The Respondent with the Highest </t>
    </r>
    <r>
      <rPr>
        <strike/>
        <sz val="11"/>
        <color rgb="FFFF0000"/>
        <rFont val="Calibri"/>
        <family val="2"/>
        <scheme val="minor"/>
      </rPr>
      <t>Total</t>
    </r>
    <r>
      <rPr>
        <sz val="11"/>
        <rFont val="Calibri"/>
        <family val="2"/>
        <scheme val="minor"/>
      </rPr>
      <t xml:space="preserve"> Tablet Revenue Share </t>
    </r>
    <r>
      <rPr>
        <strike/>
        <sz val="11"/>
        <color rgb="FFFF0000"/>
        <rFont val="Calibri"/>
        <family val="2"/>
        <scheme val="minor"/>
      </rPr>
      <t>will receive 4 points for Section 3 Tablet Revenue Share</t>
    </r>
    <r>
      <rPr>
        <sz val="11"/>
        <rFont val="Calibri"/>
        <family val="2"/>
        <scheme val="minor"/>
      </rPr>
      <t xml:space="preserve"> </t>
    </r>
    <r>
      <rPr>
        <b/>
        <sz val="11"/>
        <color rgb="FFFFFF00"/>
        <rFont val="Calibri"/>
        <family val="2"/>
        <scheme val="minor"/>
      </rPr>
      <t xml:space="preserve">for each transaction will receive the highest points for each transaction and will be divided by each remaining Respondent Tablet Revenue Share proposed to calculate each Respondents remaining scores Highest Total Tablet Revenue Share.  The points and formulas for each transaction can be identified in RFP Attachment 6.3 Section A, Revenue Proposal &amp; Scoring Guide.    </t>
    </r>
    <r>
      <rPr>
        <sz val="11"/>
        <color rgb="FFFFFF00"/>
        <rFont val="Calibri"/>
        <family val="2"/>
        <scheme val="minor"/>
      </rPr>
      <t xml:space="preserve">  </t>
    </r>
    <r>
      <rPr>
        <strike/>
        <sz val="11"/>
        <color rgb="FFFF0000"/>
        <rFont val="Calibri"/>
        <family val="2"/>
        <scheme val="minor"/>
      </rPr>
      <t xml:space="preserve">The Highest Total Tablet Revenue Share will be used to calculate the points for all remaining Tablet Revenue Share Proposals. The calculation will be completed as follows: ({Total Tablet Revenue Share/Highest Total Tablet Revenue Share}* 4 total points = Points Awarded).    </t>
    </r>
    <r>
      <rPr>
        <b/>
        <strike/>
        <sz val="11"/>
        <color rgb="FFFF0000"/>
        <rFont val="Calibri"/>
        <family val="2"/>
        <scheme val="minor"/>
      </rPr>
      <t xml:space="preserve">      </t>
    </r>
    <r>
      <rPr>
        <strike/>
        <sz val="11"/>
        <color rgb="FFFF0000"/>
        <rFont val="Calibri"/>
        <family val="2"/>
        <scheme val="minor"/>
      </rPr>
      <t xml:space="preserve">
</t>
    </r>
    <r>
      <rPr>
        <sz val="11"/>
        <rFont val="Calibri"/>
        <family val="2"/>
        <scheme val="minor"/>
      </rPr>
      <t xml:space="preserve">
</t>
    </r>
    <r>
      <rPr>
        <b/>
        <u/>
        <sz val="11"/>
        <color rgb="FFFFFF00"/>
        <rFont val="Calibri"/>
        <family val="2"/>
        <scheme val="minor"/>
      </rPr>
      <t>OR;</t>
    </r>
    <r>
      <rPr>
        <sz val="11"/>
        <rFont val="Calibri"/>
        <family val="2"/>
        <scheme val="minor"/>
      </rPr>
      <t xml:space="preserve">
</t>
    </r>
    <r>
      <rPr>
        <b/>
        <sz val="11"/>
        <color rgb="FFFFFF00"/>
        <rFont val="Calibri"/>
        <family val="2"/>
        <scheme val="minor"/>
      </rPr>
      <t xml:space="preserve">
Respondents shall provide a Tablet Revenue Share Amount for Option #2 above. For proposal scoring purposes, the Tablet Revenue will be evaluated based on the following transactions: (a) 235,000 Inbound Electronic Messages Fee for End-users; (b) 300,000 Monthly Outbound Electronic Messages for Inmates; (c) 78,000 Monthly Inbound Photo Attachments for End-users; (d) 13,000 Monthly Inbound Video Messages for End-users; (e) 4,500 Monthly Entertainment Media - Games; (f) 200 Monthly Entertainment Media - Movies; (g) 120 Monthly Entertainment Media - Ebooks; and (h) 100,000 Monthly Entertainment Media - Music. These transactions are not a projection and are to be used for evaluation scoring purposes only. The Respondent with the Highest Tablet Revenue Share for each transaction will receive the highest points for each transaction and will be divided by each remaining Respondent Tablet Revenue Share proposed to calculate each Respondents remaining scores.  The points and formulas for each transaction can be identified in RFP Attachment 6.3 Section A, Revenue Proposal &amp; Scoring Guide.  
</t>
    </r>
    <r>
      <rPr>
        <sz val="11"/>
        <color rgb="FFFF0000"/>
        <rFont val="Calibri"/>
        <family val="2"/>
        <scheme val="minor"/>
      </rPr>
      <t xml:space="preserve">
</t>
    </r>
    <r>
      <rPr>
        <b/>
        <sz val="12"/>
        <color rgb="FFFFFF00"/>
        <rFont val="Calibri"/>
        <family val="2"/>
        <scheme val="minor"/>
      </rPr>
      <t xml:space="preserve">Respondents can ONLY provide a proposal for either Option #1 or Option #2. </t>
    </r>
    <r>
      <rPr>
        <b/>
        <sz val="11"/>
        <color rgb="FFFFFF00"/>
        <rFont val="Calibri"/>
        <family val="2"/>
        <scheme val="minor"/>
      </rPr>
      <t xml:space="preserve">Respondents should select the option that yields the Highest Tablet Revenue Share. DO NOT ENTER PRICING FOR BOTH OPTIONS. </t>
    </r>
  </si>
  <si>
    <r>
      <t>International</t>
    </r>
    <r>
      <rPr>
        <b/>
        <sz val="11"/>
        <color rgb="FFFFFF00"/>
        <rFont val="Calibri"/>
        <family val="2"/>
        <scheme val="minor"/>
      </rPr>
      <t>*</t>
    </r>
  </si>
  <si>
    <t>All other Electronic Trust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</si>
</sst>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 #,##0_);_(* \(#,##0\);_(* &quot;-&quot;??_);_(@_)"/>
    <numFmt numFmtId="167" formatCode="0.0"/>
    <numFmt numFmtId="168" formatCode="0.0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1"/>
      <name val="Calibri"/>
      <family val="2"/>
      <scheme val="minor"/>
    </font>
    <font>
      <sz val="9"/>
      <name val="Calibri"/>
      <family val="2"/>
      <scheme val="minor"/>
    </font>
    <font>
      <b/>
      <sz val="14"/>
      <name val="Calibri"/>
      <family val="2"/>
      <scheme val="minor"/>
    </font>
    <font>
      <b/>
      <sz val="12"/>
      <name val="Calibri"/>
      <family val="2"/>
      <scheme val="minor"/>
    </font>
    <font>
      <b/>
      <sz val="11"/>
      <color rgb="FFFF0000"/>
      <name val="Calibri"/>
      <family val="2"/>
      <scheme val="minor"/>
    </font>
    <font>
      <sz val="11"/>
      <color rgb="FFFF0000"/>
      <name val="Calibri"/>
      <family val="2"/>
      <scheme val="minor"/>
    </font>
    <font>
      <b/>
      <vertAlign val="superscript"/>
      <sz val="11"/>
      <color theme="0"/>
      <name val="Calibri"/>
      <family val="2"/>
      <scheme val="minor"/>
    </font>
    <font>
      <b/>
      <vertAlign val="superscript"/>
      <sz val="9"/>
      <color theme="1"/>
      <name val="Calibri"/>
      <family val="2"/>
      <scheme val="minor"/>
    </font>
    <font>
      <b/>
      <sz val="9"/>
      <color theme="1"/>
      <name val="Calibri"/>
      <family val="2"/>
      <scheme val="minor"/>
    </font>
    <font>
      <u/>
      <sz val="11"/>
      <color theme="1"/>
      <name val="Calibri"/>
      <family val="2"/>
      <scheme val="minor"/>
    </font>
    <font>
      <b/>
      <sz val="9"/>
      <color theme="1"/>
      <name val="Arial"/>
      <family val="2"/>
    </font>
    <font>
      <i/>
      <sz val="9"/>
      <color theme="1"/>
      <name val="Arial"/>
      <family val="2"/>
    </font>
    <font>
      <sz val="11"/>
      <color rgb="FF002F5E"/>
      <name val="Calibri"/>
      <family val="2"/>
      <scheme val="minor"/>
    </font>
    <font>
      <strike/>
      <sz val="11"/>
      <color rgb="FFFF0000"/>
      <name val="Calibri"/>
      <family val="2"/>
      <scheme val="minor"/>
    </font>
    <font>
      <b/>
      <sz val="12"/>
      <color rgb="FFFF0000"/>
      <name val="Calibri"/>
      <family val="2"/>
      <scheme val="minor"/>
    </font>
    <font>
      <b/>
      <strike/>
      <sz val="11"/>
      <color rgb="FFFF0000"/>
      <name val="Calibri"/>
      <family val="2"/>
      <scheme val="minor"/>
    </font>
    <font>
      <b/>
      <sz val="12"/>
      <color rgb="FFFFFF00"/>
      <name val="Calibri"/>
      <family val="2"/>
      <scheme val="minor"/>
    </font>
    <font>
      <sz val="11"/>
      <color rgb="FFFFFF00"/>
      <name val="Calibri"/>
      <family val="2"/>
      <scheme val="minor"/>
    </font>
    <font>
      <b/>
      <sz val="11"/>
      <color rgb="FFFFFF00"/>
      <name val="Calibri"/>
      <family val="2"/>
      <scheme val="minor"/>
    </font>
    <font>
      <b/>
      <u/>
      <sz val="11"/>
      <color rgb="FFFFFF00"/>
      <name val="Calibri"/>
      <family val="2"/>
      <scheme val="minor"/>
    </font>
    <font>
      <sz val="10"/>
      <color theme="1"/>
      <name val="Times New Roman"/>
      <family val="1"/>
    </font>
  </fonts>
  <fills count="10">
    <fill>
      <patternFill patternType="none"/>
    </fill>
    <fill>
      <patternFill patternType="gray125"/>
    </fill>
    <fill>
      <patternFill patternType="solid">
        <fgColor rgb="FF002F5E"/>
        <bgColor indexed="64"/>
      </patternFill>
    </fill>
    <fill>
      <patternFill patternType="solid">
        <fgColor rgb="FF002F5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34998626667073579"/>
        <bgColor rgb="FF000000"/>
      </patternFill>
    </fill>
  </fills>
  <borders count="43">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indexed="64"/>
      </left>
      <right/>
      <top/>
      <bottom style="thin">
        <color auto="1"/>
      </bottom>
      <diagonal/>
    </border>
    <border>
      <left/>
      <right style="thin">
        <color indexed="64"/>
      </right>
      <top style="thin">
        <color indexed="64"/>
      </top>
      <bottom style="thin">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bottom style="thin">
        <color indexed="64"/>
      </bottom>
      <diagonal/>
    </border>
    <border>
      <left/>
      <right style="medium">
        <color auto="1"/>
      </right>
      <top style="thin">
        <color auto="1"/>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8">
    <xf numFmtId="0" fontId="0" fillId="0" borderId="0" xfId="0"/>
    <xf numFmtId="0" fontId="0" fillId="0" borderId="0" xfId="0" applyFont="1" applyAlignment="1">
      <alignment vertical="top"/>
    </xf>
    <xf numFmtId="0" fontId="0" fillId="0" borderId="0" xfId="0" applyFont="1"/>
    <xf numFmtId="0" fontId="6" fillId="4" borderId="0" xfId="0" applyFont="1" applyFill="1" applyBorder="1"/>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44" fontId="6" fillId="0" borderId="0" xfId="1" applyFont="1" applyFill="1" applyBorder="1" applyAlignment="1">
      <alignment vertical="center"/>
    </xf>
    <xf numFmtId="0" fontId="7" fillId="0" borderId="0" xfId="0" applyFont="1" applyFill="1" applyBorder="1" applyAlignment="1"/>
    <xf numFmtId="0" fontId="6" fillId="0" borderId="0" xfId="0" applyFont="1" applyFill="1" applyBorder="1" applyAlignment="1">
      <alignment vertical="center"/>
    </xf>
    <xf numFmtId="0" fontId="8" fillId="4" borderId="0" xfId="0" applyFont="1" applyFill="1" applyBorder="1" applyAlignment="1">
      <alignment wrapText="1"/>
    </xf>
    <xf numFmtId="0" fontId="2" fillId="2" borderId="3"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xf numFmtId="0" fontId="7" fillId="0" borderId="0" xfId="0" applyFont="1" applyFill="1" applyBorder="1" applyAlignment="1">
      <alignment horizontal="center" vertical="top"/>
    </xf>
    <xf numFmtId="0" fontId="10" fillId="0" borderId="0" xfId="0" applyFont="1" applyFill="1" applyBorder="1" applyAlignment="1">
      <alignment vertical="top"/>
    </xf>
    <xf numFmtId="0" fontId="6" fillId="0" borderId="0" xfId="0" applyFont="1" applyAlignment="1">
      <alignment vertical="top"/>
    </xf>
    <xf numFmtId="0" fontId="6" fillId="0" borderId="0" xfId="0" applyFont="1"/>
    <xf numFmtId="0" fontId="6" fillId="0" borderId="0" xfId="0" applyFont="1" applyFill="1" applyBorder="1" applyAlignment="1">
      <alignment vertical="top"/>
    </xf>
    <xf numFmtId="0" fontId="6" fillId="4" borderId="0" xfId="0" applyFont="1" applyFill="1" applyBorder="1" applyAlignment="1">
      <alignment vertical="center"/>
    </xf>
    <xf numFmtId="0" fontId="6" fillId="5" borderId="2" xfId="0" applyFont="1" applyFill="1" applyBorder="1" applyAlignment="1">
      <alignment horizontal="left" vertical="center"/>
    </xf>
    <xf numFmtId="0" fontId="7" fillId="5" borderId="3" xfId="0" applyFont="1" applyFill="1" applyBorder="1" applyAlignment="1">
      <alignment horizontal="center" vertical="center"/>
    </xf>
    <xf numFmtId="0" fontId="12" fillId="0" borderId="0" xfId="0" applyFont="1"/>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2" fillId="3" borderId="23" xfId="0" applyFont="1" applyFill="1" applyBorder="1" applyAlignment="1">
      <alignment horizontal="center" vertical="top"/>
    </xf>
    <xf numFmtId="44" fontId="0" fillId="7" borderId="23" xfId="1" applyFont="1" applyFill="1" applyBorder="1" applyAlignment="1" applyProtection="1">
      <alignment horizontal="center" vertical="center" wrapText="1"/>
      <protection locked="0"/>
    </xf>
    <xf numFmtId="0" fontId="2" fillId="3" borderId="23" xfId="0" applyFont="1" applyFill="1" applyBorder="1" applyAlignment="1">
      <alignment horizontal="center"/>
    </xf>
    <xf numFmtId="0" fontId="2" fillId="2" borderId="23" xfId="0" applyFont="1" applyFill="1" applyBorder="1" applyAlignment="1">
      <alignment horizontal="center" vertical="top"/>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7" borderId="23" xfId="0" applyFont="1" applyFill="1" applyBorder="1" applyAlignment="1" applyProtection="1">
      <alignment horizontal="center" vertical="top"/>
      <protection locked="0"/>
    </xf>
    <xf numFmtId="0" fontId="2" fillId="3" borderId="23" xfId="0" applyFont="1" applyFill="1" applyBorder="1" applyAlignment="1">
      <alignment horizontal="center" wrapText="1"/>
    </xf>
    <xf numFmtId="0" fontId="6" fillId="7" borderId="23" xfId="0" applyFont="1" applyFill="1" applyBorder="1" applyAlignment="1" applyProtection="1">
      <alignment vertical="center"/>
      <protection locked="0"/>
    </xf>
    <xf numFmtId="0" fontId="2" fillId="3" borderId="23" xfId="0" applyFont="1" applyFill="1" applyBorder="1" applyAlignment="1">
      <alignment horizontal="center"/>
    </xf>
    <xf numFmtId="0" fontId="0" fillId="0" borderId="0" xfId="0" applyBorder="1"/>
    <xf numFmtId="0" fontId="17" fillId="4" borderId="26" xfId="0" quotePrefix="1" applyFont="1" applyFill="1" applyBorder="1" applyAlignment="1">
      <alignment vertical="center" wrapText="1"/>
    </xf>
    <xf numFmtId="0" fontId="0" fillId="0" borderId="2" xfId="0" applyBorder="1"/>
    <xf numFmtId="0" fontId="6" fillId="4" borderId="2" xfId="0" applyFont="1" applyFill="1" applyBorder="1"/>
    <xf numFmtId="0" fontId="2" fillId="3" borderId="23" xfId="0" applyFont="1" applyFill="1" applyBorder="1" applyAlignment="1">
      <alignment horizontal="center" vertical="center"/>
    </xf>
    <xf numFmtId="0" fontId="17" fillId="0" borderId="26" xfId="0" quotePrefix="1" applyFont="1" applyFill="1" applyBorder="1" applyAlignment="1">
      <alignment vertical="center" wrapText="1"/>
    </xf>
    <xf numFmtId="2" fontId="6" fillId="4" borderId="0" xfId="0" applyNumberFormat="1" applyFont="1" applyFill="1" applyBorder="1"/>
    <xf numFmtId="0" fontId="6" fillId="4" borderId="18" xfId="0" applyFont="1" applyFill="1" applyBorder="1"/>
    <xf numFmtId="2" fontId="17" fillId="0" borderId="26" xfId="0" quotePrefix="1" applyNumberFormat="1" applyFont="1" applyFill="1" applyBorder="1" applyAlignment="1">
      <alignment vertical="center" wrapText="1"/>
    </xf>
    <xf numFmtId="0" fontId="2" fillId="3" borderId="35" xfId="0" applyFont="1" applyFill="1" applyBorder="1" applyAlignment="1">
      <alignment horizontal="center" vertical="top"/>
    </xf>
    <xf numFmtId="0" fontId="2" fillId="3" borderId="36" xfId="0" applyFont="1" applyFill="1" applyBorder="1" applyAlignment="1">
      <alignment horizontal="center" vertical="top" wrapText="1"/>
    </xf>
    <xf numFmtId="0" fontId="3" fillId="6" borderId="35" xfId="0" applyFont="1" applyFill="1" applyBorder="1" applyAlignment="1">
      <alignment vertical="center"/>
    </xf>
    <xf numFmtId="0" fontId="2" fillId="3" borderId="35" xfId="0" applyFont="1" applyFill="1" applyBorder="1" applyAlignment="1">
      <alignment horizontal="center"/>
    </xf>
    <xf numFmtId="0" fontId="2" fillId="2" borderId="35" xfId="0" applyFont="1" applyFill="1" applyBorder="1" applyAlignment="1">
      <alignment horizontal="center" vertical="top"/>
    </xf>
    <xf numFmtId="0" fontId="2" fillId="2" borderId="36" xfId="0" applyFont="1" applyFill="1" applyBorder="1" applyAlignment="1">
      <alignment horizontal="center" vertical="top" wrapText="1"/>
    </xf>
    <xf numFmtId="0" fontId="6" fillId="4" borderId="0" xfId="0" applyFont="1" applyFill="1" applyBorder="1" applyAlignment="1">
      <alignment vertical="top"/>
    </xf>
    <xf numFmtId="9" fontId="0" fillId="7" borderId="23" xfId="2" applyFont="1" applyFill="1" applyBorder="1" applyAlignment="1" applyProtection="1">
      <alignment vertical="top"/>
      <protection locked="0"/>
    </xf>
    <xf numFmtId="9" fontId="6" fillId="4" borderId="0" xfId="2" applyFont="1" applyFill="1" applyBorder="1"/>
    <xf numFmtId="0" fontId="7" fillId="4" borderId="0" xfId="0" applyFont="1" applyFill="1" applyBorder="1"/>
    <xf numFmtId="9" fontId="7" fillId="4" borderId="0" xfId="0" applyNumberFormat="1" applyFont="1" applyFill="1" applyBorder="1" applyAlignment="1"/>
    <xf numFmtId="9" fontId="7" fillId="4" borderId="0" xfId="0" applyNumberFormat="1" applyFont="1" applyFill="1" applyBorder="1"/>
    <xf numFmtId="44" fontId="6" fillId="4" borderId="0" xfId="1" applyFont="1" applyFill="1" applyBorder="1"/>
    <xf numFmtId="9" fontId="6" fillId="4" borderId="0" xfId="0" applyNumberFormat="1" applyFont="1" applyFill="1" applyBorder="1"/>
    <xf numFmtId="165" fontId="0" fillId="0" borderId="0" xfId="3" applyNumberFormat="1" applyFont="1"/>
    <xf numFmtId="0" fontId="22" fillId="2" borderId="23" xfId="0" applyFont="1" applyFill="1" applyBorder="1" applyAlignment="1">
      <alignment horizontal="center" vertical="center"/>
    </xf>
    <xf numFmtId="167" fontId="12" fillId="0" borderId="0" xfId="0" applyNumberFormat="1" applyFont="1" applyFill="1" applyBorder="1" applyAlignment="1">
      <alignment vertical="top"/>
    </xf>
    <xf numFmtId="167" fontId="6" fillId="0" borderId="0" xfId="0" applyNumberFormat="1" applyFont="1" applyFill="1" applyBorder="1" applyAlignment="1">
      <alignment vertical="top"/>
    </xf>
    <xf numFmtId="165" fontId="6" fillId="0" borderId="0" xfId="3" applyNumberFormat="1" applyFont="1" applyFill="1" applyBorder="1" applyAlignment="1">
      <alignment vertical="top"/>
    </xf>
    <xf numFmtId="165" fontId="6" fillId="0" borderId="0" xfId="0" applyNumberFormat="1" applyFont="1" applyFill="1" applyBorder="1" applyAlignment="1">
      <alignment vertical="center"/>
    </xf>
    <xf numFmtId="168" fontId="7" fillId="0" borderId="0" xfId="0" applyNumberFormat="1" applyFont="1" applyFill="1" applyBorder="1" applyAlignment="1"/>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5" fillId="3" borderId="35" xfId="0" applyFont="1" applyFill="1" applyBorder="1" applyAlignment="1">
      <alignment horizontal="center" wrapText="1"/>
    </xf>
    <xf numFmtId="0" fontId="5" fillId="3" borderId="23" xfId="0" applyFont="1" applyFill="1" applyBorder="1" applyAlignment="1">
      <alignment horizontal="center" wrapText="1"/>
    </xf>
    <xf numFmtId="0" fontId="5" fillId="3" borderId="36" xfId="0" applyFont="1" applyFill="1" applyBorder="1" applyAlignment="1">
      <alignment horizont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3" fillId="6" borderId="35" xfId="0" applyFont="1" applyFill="1" applyBorder="1" applyAlignment="1" applyProtection="1">
      <alignment horizontal="center"/>
    </xf>
    <xf numFmtId="0" fontId="3" fillId="6" borderId="23" xfId="0" applyFont="1" applyFill="1" applyBorder="1" applyAlignment="1" applyProtection="1">
      <alignment horizontal="center"/>
    </xf>
    <xf numFmtId="0" fontId="3" fillId="6" borderId="36" xfId="0" applyFont="1" applyFill="1" applyBorder="1" applyAlignment="1" applyProtection="1">
      <alignment horizontal="center"/>
    </xf>
    <xf numFmtId="0" fontId="2" fillId="3" borderId="24" xfId="0" applyFont="1" applyFill="1" applyBorder="1" applyAlignment="1">
      <alignment horizontal="center"/>
    </xf>
    <xf numFmtId="0" fontId="2" fillId="3" borderId="6" xfId="0" applyFont="1" applyFill="1" applyBorder="1" applyAlignment="1">
      <alignment horizontal="center"/>
    </xf>
    <xf numFmtId="0" fontId="6" fillId="7" borderId="24"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2" fillId="3" borderId="23" xfId="0" applyFont="1" applyFill="1" applyBorder="1" applyAlignment="1">
      <alignment horizontal="center"/>
    </xf>
    <xf numFmtId="0" fontId="2" fillId="3" borderId="36" xfId="0" applyFont="1" applyFill="1" applyBorder="1" applyAlignment="1">
      <alignment horizontal="center"/>
    </xf>
    <xf numFmtId="0" fontId="6" fillId="7" borderId="23" xfId="0" applyFont="1" applyFill="1" applyBorder="1" applyAlignment="1" applyProtection="1">
      <alignment horizontal="left" vertical="center"/>
      <protection locked="0"/>
    </xf>
    <xf numFmtId="0" fontId="6" fillId="7" borderId="36" xfId="0" applyFont="1" applyFill="1" applyBorder="1" applyAlignment="1" applyProtection="1">
      <alignment horizontal="left" vertical="center"/>
      <protection locked="0"/>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6" fillId="7" borderId="23" xfId="0" applyFont="1" applyFill="1" applyBorder="1" applyAlignment="1" applyProtection="1">
      <alignment horizontal="center" vertical="center"/>
      <protection locked="0"/>
    </xf>
    <xf numFmtId="0" fontId="6" fillId="7" borderId="36" xfId="0" applyFont="1" applyFill="1" applyBorder="1" applyAlignment="1" applyProtection="1">
      <alignment horizontal="center" vertical="center"/>
      <protection locked="0"/>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6" fillId="6" borderId="23" xfId="0" applyFont="1" applyFill="1" applyBorder="1" applyAlignment="1">
      <alignment horizontal="center" vertical="center"/>
    </xf>
    <xf numFmtId="0" fontId="2" fillId="2" borderId="2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7" borderId="24"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2" fillId="3" borderId="24" xfId="0" applyFont="1" applyFill="1" applyBorder="1" applyAlignment="1">
      <alignment horizontal="center" vertical="center"/>
    </xf>
    <xf numFmtId="0" fontId="2" fillId="3" borderId="12" xfId="0" applyFont="1" applyFill="1" applyBorder="1" applyAlignment="1">
      <alignment horizontal="center" vertical="center"/>
    </xf>
    <xf numFmtId="0" fontId="5" fillId="3" borderId="27" xfId="0" applyFont="1" applyFill="1" applyBorder="1" applyAlignment="1">
      <alignment horizontal="center" wrapText="1"/>
    </xf>
    <xf numFmtId="0" fontId="5" fillId="3" borderId="28" xfId="0" applyFont="1" applyFill="1" applyBorder="1" applyAlignment="1">
      <alignment horizontal="center" wrapText="1"/>
    </xf>
    <xf numFmtId="0" fontId="6" fillId="7" borderId="23" xfId="0" applyFont="1" applyFill="1" applyBorder="1" applyAlignment="1" applyProtection="1">
      <alignment horizontal="center"/>
      <protection locked="0"/>
    </xf>
    <xf numFmtId="0" fontId="11" fillId="4" borderId="23" xfId="0" applyFont="1" applyFill="1" applyBorder="1" applyAlignment="1">
      <alignment horizontal="center" vertical="center"/>
    </xf>
    <xf numFmtId="0" fontId="6" fillId="8" borderId="23" xfId="0" applyFont="1" applyFill="1" applyBorder="1" applyAlignment="1">
      <alignment vertical="top" wrapText="1"/>
    </xf>
    <xf numFmtId="0" fontId="25" fillId="8" borderId="23" xfId="0" applyFont="1" applyFill="1" applyBorder="1" applyAlignment="1">
      <alignment horizontal="left" vertical="top"/>
    </xf>
    <xf numFmtId="44" fontId="23" fillId="8" borderId="23" xfId="1" applyFont="1" applyFill="1" applyBorder="1" applyAlignment="1" applyProtection="1">
      <alignment vertical="top"/>
      <protection locked="0"/>
    </xf>
    <xf numFmtId="0" fontId="6" fillId="9" borderId="24" xfId="0" applyFont="1" applyFill="1" applyBorder="1" applyAlignment="1">
      <alignment horizontal="left" vertical="top" wrapText="1"/>
    </xf>
    <xf numFmtId="0" fontId="20" fillId="9" borderId="5" xfId="0" applyFont="1" applyFill="1" applyBorder="1" applyAlignment="1">
      <alignment horizontal="left" vertical="top" wrapText="1"/>
    </xf>
    <xf numFmtId="0" fontId="20" fillId="9" borderId="12" xfId="0" applyFont="1" applyFill="1" applyBorder="1" applyAlignment="1">
      <alignment horizontal="left" vertical="top" wrapText="1"/>
    </xf>
    <xf numFmtId="0" fontId="0" fillId="8" borderId="23" xfId="0" applyFont="1" applyFill="1" applyBorder="1" applyAlignment="1">
      <alignment horizontal="left" vertical="top" indent="2"/>
    </xf>
    <xf numFmtId="0" fontId="20" fillId="8" borderId="23" xfId="0" applyFont="1" applyFill="1" applyBorder="1" applyAlignment="1">
      <alignment horizontal="left" vertical="top" indent="2"/>
    </xf>
    <xf numFmtId="0" fontId="0" fillId="8" borderId="23" xfId="0" applyFont="1" applyFill="1" applyBorder="1" applyAlignment="1" applyProtection="1">
      <alignment horizontal="center" vertical="top"/>
      <protection locked="0"/>
    </xf>
    <xf numFmtId="44" fontId="0" fillId="8" borderId="23" xfId="1" applyFont="1" applyFill="1" applyBorder="1" applyAlignment="1" applyProtection="1">
      <alignment vertical="top"/>
      <protection locked="0"/>
    </xf>
    <xf numFmtId="0" fontId="14" fillId="8" borderId="23" xfId="0" applyFont="1" applyFill="1" applyBorder="1" applyAlignment="1">
      <alignment vertical="center"/>
    </xf>
    <xf numFmtId="44" fontId="0" fillId="8" borderId="23" xfId="1" applyFont="1" applyFill="1" applyBorder="1" applyAlignment="1" applyProtection="1">
      <alignment vertical="top" wrapText="1"/>
      <protection locked="0"/>
    </xf>
    <xf numFmtId="44" fontId="20" fillId="8" borderId="23" xfId="1" applyFont="1" applyFill="1" applyBorder="1" applyAlignment="1" applyProtection="1">
      <alignment vertical="top"/>
      <protection locked="0"/>
    </xf>
    <xf numFmtId="9" fontId="0" fillId="8" borderId="23" xfId="2" applyFont="1" applyFill="1" applyBorder="1" applyAlignment="1">
      <alignment vertical="top"/>
    </xf>
    <xf numFmtId="0" fontId="20" fillId="8" borderId="23" xfId="0" applyFont="1" applyFill="1" applyBorder="1" applyAlignment="1" applyProtection="1">
      <alignment horizontal="center" vertical="top"/>
      <protection locked="0"/>
    </xf>
    <xf numFmtId="0" fontId="23" fillId="8" borderId="23" xfId="0" applyFont="1" applyFill="1" applyBorder="1" applyAlignment="1">
      <alignment horizontal="left" vertical="top"/>
    </xf>
    <xf numFmtId="164" fontId="0" fillId="7" borderId="23" xfId="1" applyNumberFormat="1" applyFont="1" applyFill="1" applyBorder="1" applyAlignment="1" applyProtection="1">
      <alignment horizontal="center" vertical="top"/>
      <protection locked="0"/>
    </xf>
    <xf numFmtId="0" fontId="25" fillId="8" borderId="23" xfId="0" applyFont="1" applyFill="1" applyBorder="1" applyAlignment="1">
      <alignment horizontal="left" vertical="top" indent="2"/>
    </xf>
    <xf numFmtId="0" fontId="23" fillId="8" borderId="23" xfId="0" applyFont="1" applyFill="1" applyBorder="1" applyAlignment="1">
      <alignment horizontal="left" vertical="top" indent="2"/>
    </xf>
    <xf numFmtId="0" fontId="12" fillId="8" borderId="40" xfId="0" applyFont="1" applyFill="1" applyBorder="1" applyAlignment="1" applyProtection="1">
      <alignment horizontal="justify" vertical="center" wrapText="1"/>
    </xf>
    <xf numFmtId="0" fontId="6" fillId="8" borderId="10" xfId="0" applyFont="1" applyFill="1" applyBorder="1" applyAlignment="1" applyProtection="1">
      <alignment horizontal="justify" vertical="center" wrapText="1"/>
    </xf>
    <xf numFmtId="0" fontId="6" fillId="8" borderId="41" xfId="0" applyFont="1" applyFill="1" applyBorder="1" applyAlignment="1" applyProtection="1">
      <alignment horizontal="justify" vertical="center" wrapText="1"/>
    </xf>
    <xf numFmtId="0" fontId="6" fillId="8" borderId="20" xfId="0" applyFont="1" applyFill="1" applyBorder="1" applyAlignment="1" applyProtection="1">
      <alignment horizontal="justify" vertical="center" wrapText="1"/>
    </xf>
    <xf numFmtId="0" fontId="6" fillId="8" borderId="1" xfId="0" applyFont="1" applyFill="1" applyBorder="1" applyAlignment="1" applyProtection="1">
      <alignment horizontal="justify" vertical="center" wrapText="1"/>
    </xf>
    <xf numFmtId="0" fontId="6" fillId="8" borderId="42" xfId="0" applyFont="1" applyFill="1" applyBorder="1" applyAlignment="1" applyProtection="1">
      <alignment horizontal="justify" vertical="center" wrapText="1"/>
    </xf>
    <xf numFmtId="0" fontId="7" fillId="8" borderId="23" xfId="0" applyFont="1" applyFill="1" applyBorder="1" applyAlignment="1" applyProtection="1">
      <alignment horizontal="left" vertical="center" wrapText="1"/>
    </xf>
    <xf numFmtId="0" fontId="7" fillId="8" borderId="23" xfId="0" applyFont="1" applyFill="1" applyBorder="1" applyAlignment="1" applyProtection="1">
      <alignment horizontal="center" vertical="center" wrapText="1"/>
    </xf>
    <xf numFmtId="0" fontId="17" fillId="8" borderId="1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19" xfId="0" quotePrefix="1"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8" fillId="8" borderId="15" xfId="0" applyFont="1" applyFill="1" applyBorder="1" applyAlignment="1">
      <alignment vertical="center" wrapText="1"/>
    </xf>
    <xf numFmtId="0" fontId="18" fillId="8" borderId="16" xfId="0" applyFont="1" applyFill="1" applyBorder="1" applyAlignment="1">
      <alignment vertical="center" wrapText="1"/>
    </xf>
    <xf numFmtId="0" fontId="18" fillId="8" borderId="14" xfId="0" applyFont="1" applyFill="1" applyBorder="1" applyAlignment="1">
      <alignment vertical="center" wrapText="1"/>
    </xf>
    <xf numFmtId="0" fontId="12" fillId="8" borderId="10" xfId="0" applyFont="1" applyFill="1" applyBorder="1" applyAlignment="1" applyProtection="1">
      <alignment horizontal="justify" vertical="center" wrapText="1"/>
    </xf>
    <xf numFmtId="0" fontId="12" fillId="8" borderId="41" xfId="0" applyFont="1" applyFill="1" applyBorder="1" applyAlignment="1" applyProtection="1">
      <alignment horizontal="justify" vertical="center" wrapText="1"/>
    </xf>
    <xf numFmtId="0" fontId="12" fillId="8" borderId="20" xfId="0" applyFont="1" applyFill="1" applyBorder="1" applyAlignment="1" applyProtection="1">
      <alignment horizontal="justify" vertical="center" wrapText="1"/>
    </xf>
    <xf numFmtId="0" fontId="12" fillId="8" borderId="1" xfId="0" applyFont="1" applyFill="1" applyBorder="1" applyAlignment="1" applyProtection="1">
      <alignment horizontal="justify" vertical="center" wrapText="1"/>
    </xf>
    <xf numFmtId="0" fontId="12" fillId="8" borderId="42" xfId="0" applyFont="1" applyFill="1" applyBorder="1" applyAlignment="1" applyProtection="1">
      <alignment horizontal="justify" vertical="center" wrapText="1"/>
    </xf>
    <xf numFmtId="0" fontId="6" fillId="8" borderId="35" xfId="0" applyFont="1" applyFill="1" applyBorder="1" applyAlignment="1">
      <alignment vertical="center" wrapText="1"/>
    </xf>
    <xf numFmtId="44" fontId="0" fillId="8" borderId="23" xfId="1" applyFont="1" applyFill="1" applyBorder="1" applyAlignment="1">
      <alignment vertical="center"/>
    </xf>
    <xf numFmtId="44" fontId="0" fillId="8" borderId="36" xfId="1" applyFont="1" applyFill="1" applyBorder="1" applyAlignment="1">
      <alignment vertical="center"/>
    </xf>
    <xf numFmtId="0" fontId="6" fillId="8" borderId="35" xfId="0" applyFont="1" applyFill="1" applyBorder="1" applyAlignment="1">
      <alignment vertical="center"/>
    </xf>
    <xf numFmtId="44" fontId="0" fillId="8" borderId="23" xfId="1" applyFont="1" applyFill="1" applyBorder="1" applyAlignment="1">
      <alignment horizontal="center" vertical="center"/>
    </xf>
    <xf numFmtId="44" fontId="0" fillId="8" borderId="36" xfId="1" applyFont="1" applyFill="1" applyBorder="1" applyAlignment="1">
      <alignment horizontal="center" vertical="center"/>
    </xf>
    <xf numFmtId="0" fontId="6" fillId="8" borderId="35" xfId="0" applyFont="1" applyFill="1" applyBorder="1" applyAlignment="1" applyProtection="1">
      <alignment horizontal="justify" vertical="center" wrapText="1"/>
    </xf>
    <xf numFmtId="0" fontId="6" fillId="8" borderId="23" xfId="0" applyFont="1" applyFill="1" applyBorder="1" applyAlignment="1" applyProtection="1">
      <alignment horizontal="justify" vertical="center" wrapText="1"/>
    </xf>
    <xf numFmtId="0" fontId="6" fillId="8" borderId="36" xfId="0" applyFont="1" applyFill="1" applyBorder="1" applyAlignment="1" applyProtection="1">
      <alignment horizontal="justify" vertical="center" wrapText="1"/>
    </xf>
    <xf numFmtId="0" fontId="7" fillId="8" borderId="35" xfId="0" applyFont="1" applyFill="1" applyBorder="1" applyAlignment="1" applyProtection="1">
      <alignment horizontal="left" vertical="center"/>
    </xf>
    <xf numFmtId="0" fontId="7" fillId="8" borderId="23" xfId="0" applyFont="1" applyFill="1" applyBorder="1" applyAlignment="1">
      <alignment horizontal="center" vertical="center"/>
    </xf>
    <xf numFmtId="0" fontId="7" fillId="8" borderId="36" xfId="0" applyFont="1" applyFill="1" applyBorder="1" applyAlignment="1">
      <alignment horizontal="center" vertical="center"/>
    </xf>
    <xf numFmtId="0" fontId="17" fillId="8" borderId="14" xfId="0" applyFont="1" applyFill="1" applyBorder="1" applyAlignment="1">
      <alignment horizontal="center" vertical="center" wrapText="1"/>
    </xf>
    <xf numFmtId="0" fontId="23" fillId="2" borderId="23" xfId="0" applyFont="1" applyFill="1" applyBorder="1" applyAlignment="1">
      <alignment horizontal="left" vertical="top"/>
    </xf>
    <xf numFmtId="44" fontId="23" fillId="2" borderId="23" xfId="1" applyFont="1" applyFill="1" applyBorder="1" applyAlignment="1" applyProtection="1">
      <alignment vertical="top"/>
      <protection locked="0"/>
    </xf>
    <xf numFmtId="164" fontId="26" fillId="2" borderId="23" xfId="0" applyNumberFormat="1" applyFont="1" applyFill="1" applyBorder="1" applyAlignment="1" applyProtection="1">
      <alignment horizontal="center" vertical="top"/>
      <protection locked="0"/>
    </xf>
    <xf numFmtId="0" fontId="2" fillId="2" borderId="24" xfId="0" applyFont="1" applyFill="1" applyBorder="1" applyAlignment="1">
      <alignment horizontal="center" vertical="center" wrapText="1"/>
    </xf>
    <xf numFmtId="164" fontId="0" fillId="8" borderId="24" xfId="1" applyNumberFormat="1" applyFont="1" applyFill="1" applyBorder="1" applyAlignment="1" applyProtection="1">
      <alignment horizontal="left" vertical="top"/>
      <protection locked="0"/>
    </xf>
    <xf numFmtId="44" fontId="23" fillId="8" borderId="24" xfId="1" applyFont="1" applyFill="1" applyBorder="1" applyAlignment="1" applyProtection="1">
      <alignment vertical="top"/>
      <protection locked="0"/>
    </xf>
    <xf numFmtId="0" fontId="27" fillId="0" borderId="0" xfId="0" applyFont="1" applyBorder="1" applyAlignment="1">
      <alignment vertical="center" wrapText="1"/>
    </xf>
    <xf numFmtId="0" fontId="6" fillId="8" borderId="23" xfId="0" applyFont="1" applyFill="1" applyBorder="1" applyAlignment="1" applyProtection="1">
      <alignment horizontal="center" vertical="top"/>
      <protection locked="0"/>
    </xf>
    <xf numFmtId="0" fontId="25" fillId="8" borderId="23" xfId="0" applyFont="1" applyFill="1" applyBorder="1" applyAlignment="1" applyProtection="1">
      <alignment horizontal="center" vertical="top"/>
      <protection locked="0"/>
    </xf>
    <xf numFmtId="0" fontId="6" fillId="8" borderId="24" xfId="0" applyFont="1" applyFill="1" applyBorder="1" applyAlignment="1">
      <alignment horizontal="left" vertical="center"/>
    </xf>
    <xf numFmtId="0" fontId="6" fillId="8" borderId="5" xfId="0" applyFont="1" applyFill="1" applyBorder="1" applyAlignment="1">
      <alignment horizontal="left" vertical="center"/>
    </xf>
    <xf numFmtId="0" fontId="6" fillId="8" borderId="12" xfId="0" applyFont="1" applyFill="1" applyBorder="1" applyAlignment="1">
      <alignment horizontal="left" vertical="center"/>
    </xf>
    <xf numFmtId="0" fontId="3" fillId="8" borderId="2"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2" xfId="0" applyFont="1" applyFill="1" applyBorder="1" applyAlignment="1" applyProtection="1">
      <alignment horizontal="left" vertical="center" wrapText="1"/>
    </xf>
    <xf numFmtId="0" fontId="0" fillId="8" borderId="10" xfId="0" applyFont="1" applyFill="1" applyBorder="1" applyAlignment="1" applyProtection="1">
      <alignment horizontal="left" vertical="center" wrapText="1"/>
    </xf>
    <xf numFmtId="0" fontId="0" fillId="8" borderId="21" xfId="0" applyFont="1" applyFill="1" applyBorder="1" applyAlignment="1" applyProtection="1">
      <alignment horizontal="left" vertical="center" wrapText="1"/>
    </xf>
    <xf numFmtId="0" fontId="0" fillId="8" borderId="11" xfId="0" applyFont="1" applyFill="1" applyBorder="1" applyAlignment="1" applyProtection="1">
      <alignment horizontal="left" vertical="center" wrapText="1"/>
    </xf>
    <xf numFmtId="0" fontId="0" fillId="8" borderId="1" xfId="0" applyFont="1" applyFill="1" applyBorder="1" applyAlignment="1" applyProtection="1">
      <alignment horizontal="left" vertical="center" wrapText="1"/>
    </xf>
    <xf numFmtId="0" fontId="0" fillId="8" borderId="13" xfId="0" applyFont="1" applyFill="1" applyBorder="1" applyAlignment="1" applyProtection="1">
      <alignment horizontal="left" vertical="center" wrapText="1"/>
    </xf>
    <xf numFmtId="0" fontId="25" fillId="8" borderId="4" xfId="0" applyFont="1" applyFill="1" applyBorder="1" applyAlignment="1" applyProtection="1">
      <alignment horizontal="left" vertical="center" wrapText="1"/>
    </xf>
    <xf numFmtId="0" fontId="25" fillId="8" borderId="5" xfId="0" applyFont="1" applyFill="1" applyBorder="1" applyAlignment="1" applyProtection="1">
      <alignment horizontal="left" vertical="center" wrapText="1"/>
    </xf>
    <xf numFmtId="0" fontId="25" fillId="8" borderId="6" xfId="0" applyFont="1" applyFill="1" applyBorder="1" applyAlignment="1" applyProtection="1">
      <alignment horizontal="left" vertical="center" wrapText="1"/>
    </xf>
    <xf numFmtId="0" fontId="12" fillId="8" borderId="32" xfId="0" applyFont="1" applyFill="1" applyBorder="1" applyAlignment="1" applyProtection="1">
      <alignment horizontal="justify" vertical="center" wrapText="1"/>
    </xf>
    <xf numFmtId="0" fontId="12" fillId="8" borderId="33" xfId="0" applyFont="1" applyFill="1" applyBorder="1" applyAlignment="1" applyProtection="1">
      <alignment horizontal="justify" vertical="center" wrapText="1"/>
    </xf>
    <xf numFmtId="0" fontId="12" fillId="8" borderId="34" xfId="0" applyFont="1" applyFill="1" applyBorder="1" applyAlignment="1" applyProtection="1">
      <alignment horizontal="justify" vertical="center" wrapText="1"/>
    </xf>
    <xf numFmtId="0" fontId="7" fillId="8" borderId="35" xfId="0" applyFont="1" applyFill="1" applyBorder="1" applyAlignment="1">
      <alignment vertical="center"/>
    </xf>
    <xf numFmtId="0" fontId="6" fillId="8" borderId="4" xfId="0" applyFont="1" applyFill="1" applyBorder="1" applyAlignment="1" applyProtection="1">
      <alignment horizontal="justify" vertical="center" wrapText="1"/>
    </xf>
    <xf numFmtId="0" fontId="6" fillId="8" borderId="5" xfId="0" applyFont="1" applyFill="1" applyBorder="1" applyAlignment="1" applyProtection="1">
      <alignment horizontal="justify" vertical="center" wrapText="1"/>
    </xf>
    <xf numFmtId="0" fontId="6" fillId="8" borderId="6" xfId="0" applyFont="1" applyFill="1" applyBorder="1" applyAlignment="1" applyProtection="1">
      <alignment horizontal="justify" vertical="center" wrapText="1"/>
    </xf>
    <xf numFmtId="0" fontId="7" fillId="8" borderId="24" xfId="0" applyFont="1" applyFill="1" applyBorder="1" applyAlignment="1" applyProtection="1">
      <alignment horizontal="center" vertical="center"/>
    </xf>
    <xf numFmtId="0" fontId="7" fillId="8" borderId="6" xfId="0" applyFont="1" applyFill="1" applyBorder="1" applyAlignment="1" applyProtection="1">
      <alignment horizontal="center" vertical="center"/>
    </xf>
    <xf numFmtId="0" fontId="0" fillId="8" borderId="35" xfId="0" applyFont="1" applyFill="1" applyBorder="1" applyAlignment="1">
      <alignment horizontal="left" vertical="center" wrapText="1" indent="2"/>
    </xf>
    <xf numFmtId="44" fontId="0" fillId="8" borderId="23" xfId="1" applyFont="1" applyFill="1" applyBorder="1" applyAlignment="1">
      <alignment horizontal="center" vertical="center" wrapText="1"/>
    </xf>
    <xf numFmtId="0" fontId="0" fillId="8" borderId="36"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35" xfId="0" applyFont="1" applyFill="1" applyBorder="1" applyAlignment="1">
      <alignment horizontal="left" vertical="center" indent="2"/>
    </xf>
    <xf numFmtId="0" fontId="25" fillId="8" borderId="4" xfId="0" applyFont="1" applyFill="1" applyBorder="1" applyAlignment="1" applyProtection="1">
      <alignment horizontal="justify" vertical="top" wrapText="1"/>
    </xf>
    <xf numFmtId="0" fontId="25" fillId="8" borderId="5" xfId="0" applyFont="1" applyFill="1" applyBorder="1" applyAlignment="1" applyProtection="1">
      <alignment horizontal="justify" vertical="top" wrapText="1"/>
    </xf>
    <xf numFmtId="0" fontId="25" fillId="8" borderId="6" xfId="0" applyFont="1" applyFill="1" applyBorder="1" applyAlignment="1" applyProtection="1">
      <alignment horizontal="justify" vertical="top" wrapText="1"/>
    </xf>
    <xf numFmtId="0" fontId="0" fillId="8" borderId="35" xfId="0" applyFont="1" applyFill="1" applyBorder="1" applyAlignment="1" applyProtection="1">
      <alignment horizontal="left"/>
    </xf>
    <xf numFmtId="164" fontId="1" fillId="8" borderId="23" xfId="1" applyNumberFormat="1" applyFont="1" applyFill="1" applyBorder="1" applyAlignment="1" applyProtection="1">
      <alignment vertical="center"/>
    </xf>
    <xf numFmtId="164" fontId="1" fillId="8" borderId="36" xfId="1" applyNumberFormat="1" applyFont="1" applyFill="1" applyBorder="1" applyAlignment="1" applyProtection="1">
      <alignment vertical="center"/>
    </xf>
    <xf numFmtId="44" fontId="1" fillId="8" borderId="23" xfId="1" applyFont="1" applyFill="1" applyBorder="1" applyAlignment="1" applyProtection="1">
      <alignment vertical="center"/>
    </xf>
    <xf numFmtId="44" fontId="1" fillId="8" borderId="36" xfId="1" applyFont="1" applyFill="1" applyBorder="1" applyAlignment="1" applyProtection="1">
      <alignment vertical="center"/>
    </xf>
    <xf numFmtId="0" fontId="6" fillId="8" borderId="23" xfId="0" applyFont="1" applyFill="1" applyBorder="1" applyAlignment="1" applyProtection="1">
      <alignment horizontal="center" vertical="center" wrapText="1"/>
    </xf>
    <xf numFmtId="0" fontId="7" fillId="8" borderId="23" xfId="0" applyFont="1" applyFill="1" applyBorder="1" applyAlignment="1" applyProtection="1">
      <alignment horizontal="center" vertical="center"/>
    </xf>
    <xf numFmtId="0" fontId="7" fillId="8" borderId="23" xfId="0" applyFont="1" applyFill="1" applyBorder="1" applyAlignment="1">
      <alignment vertical="center"/>
    </xf>
    <xf numFmtId="0" fontId="0" fillId="8" borderId="23" xfId="0" applyFont="1" applyFill="1" applyBorder="1" applyAlignment="1">
      <alignment horizontal="center" vertical="center" wrapText="1"/>
    </xf>
    <xf numFmtId="164" fontId="0" fillId="8" borderId="23" xfId="1" applyNumberFormat="1" applyFont="1" applyFill="1" applyBorder="1" applyAlignment="1" applyProtection="1">
      <alignment horizontal="center" vertical="center"/>
      <protection locked="0"/>
    </xf>
    <xf numFmtId="0" fontId="6" fillId="8" borderId="29" xfId="0" applyFont="1" applyFill="1" applyBorder="1" applyAlignment="1" applyProtection="1">
      <alignment horizontal="justify" vertical="center" wrapText="1"/>
    </xf>
    <xf numFmtId="0" fontId="6" fillId="8" borderId="30" xfId="0" applyFont="1" applyFill="1" applyBorder="1" applyAlignment="1" applyProtection="1">
      <alignment horizontal="justify" vertical="center" wrapText="1"/>
    </xf>
    <xf numFmtId="0" fontId="6" fillId="8" borderId="31" xfId="0" applyFont="1" applyFill="1" applyBorder="1" applyAlignment="1" applyProtection="1">
      <alignment horizontal="justify" vertical="center" wrapText="1"/>
    </xf>
    <xf numFmtId="0" fontId="7" fillId="8" borderId="20" xfId="0" applyFont="1" applyFill="1" applyBorder="1" applyAlignment="1" applyProtection="1">
      <alignment horizontal="left" vertical="center"/>
    </xf>
    <xf numFmtId="0" fontId="7" fillId="8" borderId="29"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23" xfId="0" applyFont="1" applyFill="1" applyBorder="1" applyAlignment="1">
      <alignment horizontal="left" vertical="center"/>
    </xf>
    <xf numFmtId="0" fontId="6" fillId="8" borderId="23" xfId="0" applyFont="1" applyFill="1" applyBorder="1" applyAlignment="1">
      <alignment horizontal="left" wrapText="1"/>
    </xf>
    <xf numFmtId="0" fontId="8" fillId="8" borderId="23" xfId="0" applyFont="1" applyFill="1" applyBorder="1" applyAlignment="1">
      <alignment horizontal="center" wrapText="1"/>
    </xf>
    <xf numFmtId="0" fontId="7" fillId="8" borderId="23" xfId="0" applyFont="1" applyFill="1" applyBorder="1" applyAlignment="1">
      <alignment horizontal="left"/>
    </xf>
    <xf numFmtId="0" fontId="6" fillId="8" borderId="23" xfId="0" applyFont="1" applyFill="1" applyBorder="1" applyAlignment="1" applyProtection="1">
      <alignment vertical="center"/>
    </xf>
    <xf numFmtId="0" fontId="0" fillId="8" borderId="23" xfId="0" applyFont="1" applyFill="1" applyBorder="1" applyAlignment="1" applyProtection="1">
      <alignment horizontal="center" vertical="top"/>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2F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2467478</xdr:colOff>
      <xdr:row>14</xdr:row>
      <xdr:rowOff>106654</xdr:rowOff>
    </xdr:from>
    <xdr:ext cx="184731" cy="937629"/>
    <xdr:sp macro="" textlink="">
      <xdr:nvSpPr>
        <xdr:cNvPr id="2" name="Rectangle 1">
          <a:extLst>
            <a:ext uri="{FF2B5EF4-FFF2-40B4-BE49-F238E27FC236}">
              <a16:creationId xmlns:a16="http://schemas.microsoft.com/office/drawing/2014/main" id="{6A6AAE29-2174-45F0-B155-63D0D40C08E4}"/>
            </a:ext>
          </a:extLst>
        </xdr:cNvPr>
        <xdr:cNvSpPr/>
      </xdr:nvSpPr>
      <xdr:spPr>
        <a:xfrm>
          <a:off x="9194509" y="3222123"/>
          <a:ext cx="184731" cy="937629"/>
        </a:xfrm>
        <a:prstGeom prst="rect">
          <a:avLst/>
        </a:prstGeom>
        <a:noFill/>
      </xdr:spPr>
      <xdr:txBody>
        <a:bodyPr wrap="none" lIns="91440" tIns="45720" rIns="91440" bIns="45720">
          <a:spAutoFit/>
        </a:bodyPr>
        <a:lstStyle/>
        <a:p>
          <a:pPr algn="ctr"/>
          <a:endParaRPr lang="en-US" sz="54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showGridLines="0" tabSelected="1" zoomScaleNormal="100" workbookViewId="0">
      <selection activeCell="A5" sqref="A5:C5"/>
    </sheetView>
  </sheetViews>
  <sheetFormatPr defaultColWidth="22" defaultRowHeight="15" x14ac:dyDescent="0.25"/>
  <cols>
    <col min="1" max="1" width="58.85546875" style="3" customWidth="1"/>
    <col min="2" max="2" width="26.5703125" style="3" customWidth="1"/>
    <col min="3" max="3" width="33.140625" style="3" customWidth="1"/>
    <col min="4" max="4" width="17.28515625" style="3" customWidth="1"/>
    <col min="5" max="7" width="22" style="3"/>
    <col min="8" max="8" width="3" style="3" bestFit="1" customWidth="1"/>
    <col min="9" max="9" width="5.5703125" style="3" bestFit="1" customWidth="1"/>
    <col min="10" max="16384" width="22" style="3"/>
  </cols>
  <sheetData>
    <row r="1" spans="1:5" s="1" customFormat="1" ht="27.95" customHeight="1" x14ac:dyDescent="0.25">
      <c r="A1" s="65" t="s">
        <v>70</v>
      </c>
      <c r="B1" s="66"/>
      <c r="C1" s="67"/>
      <c r="D1" s="11"/>
      <c r="E1" s="16"/>
    </row>
    <row r="2" spans="1:5" s="2" customFormat="1" ht="15.75" customHeight="1" x14ac:dyDescent="0.25">
      <c r="A2" s="187" t="s">
        <v>46</v>
      </c>
      <c r="B2" s="188"/>
      <c r="C2" s="189"/>
      <c r="D2" s="12"/>
      <c r="E2" s="17"/>
    </row>
    <row r="3" spans="1:5" s="2" customFormat="1" x14ac:dyDescent="0.25">
      <c r="A3" s="187"/>
      <c r="B3" s="188"/>
      <c r="C3" s="189"/>
      <c r="D3" s="12"/>
      <c r="E3" s="17"/>
    </row>
    <row r="4" spans="1:5" s="2" customFormat="1" ht="180" customHeight="1" x14ac:dyDescent="0.25">
      <c r="A4" s="190" t="s">
        <v>137</v>
      </c>
      <c r="B4" s="191"/>
      <c r="C4" s="192"/>
      <c r="D4" s="12"/>
      <c r="E4" s="22"/>
    </row>
    <row r="5" spans="1:5" s="2" customFormat="1" ht="211.5" customHeight="1" x14ac:dyDescent="0.25">
      <c r="A5" s="193" t="s">
        <v>152</v>
      </c>
      <c r="B5" s="194"/>
      <c r="C5" s="195"/>
      <c r="D5" s="12"/>
      <c r="E5" s="17"/>
    </row>
    <row r="6" spans="1:5" s="2" customFormat="1" ht="110.25" customHeight="1" x14ac:dyDescent="0.25">
      <c r="A6" s="196" t="s">
        <v>153</v>
      </c>
      <c r="B6" s="197"/>
      <c r="C6" s="198"/>
      <c r="D6" s="12"/>
      <c r="E6" s="17"/>
    </row>
    <row r="7" spans="1:5" s="2" customFormat="1" ht="53.25" customHeight="1" thickBot="1" x14ac:dyDescent="0.3">
      <c r="A7" s="199" t="s">
        <v>136</v>
      </c>
      <c r="B7" s="200"/>
      <c r="C7" s="201"/>
      <c r="D7" s="12"/>
      <c r="E7" s="17"/>
    </row>
    <row r="8" spans="1:5" ht="28.5" customHeight="1" x14ac:dyDescent="0.25">
      <c r="C8" s="42"/>
    </row>
    <row r="9" spans="1:5" ht="28.5" customHeight="1" x14ac:dyDescent="0.25"/>
  </sheetData>
  <sheetProtection algorithmName="SHA-512" hashValue="MWA9I0QjkvG5YxpwBK7mq1sesc6tGQLnz8CvY7uEJNjCTJ58hOYaE5tM+4V8CxFqTPda3TlJmY3WTS7LhcTZQA==" saltValue="w7sRvRpMxyEQr4j3igOYnw==" spinCount="100000" sheet="1" objects="1" scenarios="1"/>
  <mergeCells count="6">
    <mergeCell ref="A1:C1"/>
    <mergeCell ref="A7:C7"/>
    <mergeCell ref="A2:C3"/>
    <mergeCell ref="A4:C4"/>
    <mergeCell ref="A5:C5"/>
    <mergeCell ref="A6:C6"/>
  </mergeCells>
  <pageMargins left="0.45" right="0.45" top="0.75" bottom="0.5" header="0.3" footer="0.3"/>
  <pageSetup scale="88" fitToHeight="0" orientation="portrait" horizontalDpi="1200" verticalDpi="1200" r:id="rId1"/>
  <headerFooter>
    <oddHeader>&amp;R&amp;"-,Bold"RFP ATTACHMENT 6.3.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0"/>
  <sheetViews>
    <sheetView showGridLines="0" topLeftCell="A52" zoomScaleNormal="100" workbookViewId="0">
      <selection activeCell="B54" sqref="B54:C54"/>
    </sheetView>
  </sheetViews>
  <sheetFormatPr defaultRowHeight="15" x14ac:dyDescent="0.25"/>
  <cols>
    <col min="1" max="1" width="34" customWidth="1"/>
    <col min="2" max="2" width="29.5703125" customWidth="1"/>
    <col min="3" max="3" width="47.7109375" customWidth="1"/>
  </cols>
  <sheetData>
    <row r="1" spans="1:4" s="3" customFormat="1" ht="38.25" customHeight="1" x14ac:dyDescent="0.25">
      <c r="A1" s="71" t="s">
        <v>84</v>
      </c>
      <c r="B1" s="72"/>
      <c r="C1" s="73"/>
      <c r="D1" s="11"/>
    </row>
    <row r="2" spans="1:4" s="3" customFormat="1" ht="15.75" x14ac:dyDescent="0.25">
      <c r="A2" s="74" t="s">
        <v>45</v>
      </c>
      <c r="B2" s="75"/>
      <c r="C2" s="76"/>
      <c r="D2" s="13"/>
    </row>
    <row r="3" spans="1:4" s="3" customFormat="1" ht="33" customHeight="1" x14ac:dyDescent="0.25">
      <c r="A3" s="4" t="s">
        <v>0</v>
      </c>
      <c r="B3" s="5" t="s">
        <v>1</v>
      </c>
      <c r="C3" s="10" t="s">
        <v>68</v>
      </c>
      <c r="D3" s="14"/>
    </row>
    <row r="4" spans="1:4" s="3" customFormat="1" x14ac:dyDescent="0.25">
      <c r="A4" s="77" t="s">
        <v>2</v>
      </c>
      <c r="B4" s="78"/>
      <c r="C4" s="79"/>
      <c r="D4" s="7"/>
    </row>
    <row r="5" spans="1:4" s="3" customFormat="1" x14ac:dyDescent="0.25">
      <c r="A5" s="216" t="s">
        <v>3</v>
      </c>
      <c r="B5" s="219">
        <v>7.0000000000000007E-2</v>
      </c>
      <c r="C5" s="220">
        <f>B5*15</f>
        <v>1.05</v>
      </c>
      <c r="D5" s="6"/>
    </row>
    <row r="6" spans="1:4" s="3" customFormat="1" x14ac:dyDescent="0.25">
      <c r="A6" s="216" t="s">
        <v>4</v>
      </c>
      <c r="B6" s="219">
        <v>7.0000000000000007E-2</v>
      </c>
      <c r="C6" s="220">
        <f>B6*15</f>
        <v>1.05</v>
      </c>
      <c r="D6" s="6"/>
    </row>
    <row r="7" spans="1:4" s="3" customFormat="1" x14ac:dyDescent="0.25">
      <c r="A7" s="216" t="s">
        <v>5</v>
      </c>
      <c r="B7" s="219">
        <v>7.0000000000000007E-2</v>
      </c>
      <c r="C7" s="220">
        <f>B7*15</f>
        <v>1.05</v>
      </c>
      <c r="D7" s="6"/>
    </row>
    <row r="8" spans="1:4" s="3" customFormat="1" x14ac:dyDescent="0.25">
      <c r="A8" s="77" t="s">
        <v>77</v>
      </c>
      <c r="B8" s="78"/>
      <c r="C8" s="79"/>
      <c r="D8" s="7"/>
    </row>
    <row r="9" spans="1:4" s="3" customFormat="1" x14ac:dyDescent="0.25">
      <c r="A9" s="216" t="s">
        <v>3</v>
      </c>
      <c r="B9" s="219">
        <v>0.11</v>
      </c>
      <c r="C9" s="220">
        <f>B9*15</f>
        <v>1.65</v>
      </c>
      <c r="D9" s="6"/>
    </row>
    <row r="10" spans="1:4" s="3" customFormat="1" x14ac:dyDescent="0.25">
      <c r="A10" s="216" t="s">
        <v>4</v>
      </c>
      <c r="B10" s="219">
        <v>0.11</v>
      </c>
      <c r="C10" s="220">
        <f>B10*15</f>
        <v>1.65</v>
      </c>
      <c r="D10" s="6"/>
    </row>
    <row r="11" spans="1:4" s="3" customFormat="1" x14ac:dyDescent="0.25">
      <c r="A11" s="216" t="s">
        <v>5</v>
      </c>
      <c r="B11" s="219">
        <v>0.11</v>
      </c>
      <c r="C11" s="220">
        <f>B11*15</f>
        <v>1.65</v>
      </c>
      <c r="D11" s="6"/>
    </row>
    <row r="12" spans="1:4" s="3" customFormat="1" x14ac:dyDescent="0.25">
      <c r="A12" s="77" t="s">
        <v>78</v>
      </c>
      <c r="B12" s="78"/>
      <c r="C12" s="79"/>
      <c r="D12" s="7"/>
    </row>
    <row r="13" spans="1:4" s="3" customFormat="1" x14ac:dyDescent="0.25">
      <c r="A13" s="216" t="s">
        <v>3</v>
      </c>
      <c r="B13" s="219">
        <v>0.14000000000000001</v>
      </c>
      <c r="C13" s="220">
        <f>B13*15</f>
        <v>2.1</v>
      </c>
      <c r="D13" s="6"/>
    </row>
    <row r="14" spans="1:4" s="3" customFormat="1" x14ac:dyDescent="0.25">
      <c r="A14" s="216" t="s">
        <v>4</v>
      </c>
      <c r="B14" s="219">
        <v>0.14000000000000001</v>
      </c>
      <c r="C14" s="220">
        <f>B14*15</f>
        <v>2.1</v>
      </c>
      <c r="D14" s="6"/>
    </row>
    <row r="15" spans="1:4" s="3" customFormat="1" x14ac:dyDescent="0.25">
      <c r="A15" s="216" t="s">
        <v>5</v>
      </c>
      <c r="B15" s="219">
        <v>0.14000000000000001</v>
      </c>
      <c r="C15" s="220">
        <f>B15*15</f>
        <v>2.1</v>
      </c>
      <c r="D15" s="6"/>
    </row>
    <row r="16" spans="1:4" s="3" customFormat="1" x14ac:dyDescent="0.25">
      <c r="A16" s="77" t="s">
        <v>79</v>
      </c>
      <c r="B16" s="78"/>
      <c r="C16" s="79"/>
      <c r="D16" s="7"/>
    </row>
    <row r="17" spans="1:5" s="3" customFormat="1" x14ac:dyDescent="0.25">
      <c r="A17" s="216" t="s">
        <v>3</v>
      </c>
      <c r="B17" s="219">
        <v>0.14000000000000001</v>
      </c>
      <c r="C17" s="220">
        <f>B17*15</f>
        <v>2.1</v>
      </c>
      <c r="D17" s="6"/>
    </row>
    <row r="18" spans="1:5" s="3" customFormat="1" x14ac:dyDescent="0.25">
      <c r="A18" s="216" t="s">
        <v>4</v>
      </c>
      <c r="B18" s="219">
        <v>0.14000000000000001</v>
      </c>
      <c r="C18" s="220">
        <f>B18*15</f>
        <v>2.1</v>
      </c>
      <c r="D18" s="6"/>
    </row>
    <row r="19" spans="1:5" s="3" customFormat="1" x14ac:dyDescent="0.25">
      <c r="A19" s="216" t="s">
        <v>5</v>
      </c>
      <c r="B19" s="219">
        <v>0.14000000000000001</v>
      </c>
      <c r="C19" s="220">
        <f>B19*15</f>
        <v>2.1</v>
      </c>
      <c r="D19" s="6"/>
    </row>
    <row r="20" spans="1:5" s="3" customFormat="1" x14ac:dyDescent="0.25">
      <c r="A20" s="77" t="s">
        <v>176</v>
      </c>
      <c r="B20" s="78"/>
      <c r="C20" s="79"/>
      <c r="D20" s="7"/>
    </row>
    <row r="21" spans="1:5" s="3" customFormat="1" ht="27.75" customHeight="1" x14ac:dyDescent="0.25">
      <c r="A21" s="216" t="s">
        <v>3</v>
      </c>
      <c r="B21" s="217">
        <v>0.14000000000000001</v>
      </c>
      <c r="C21" s="218">
        <v>2.1</v>
      </c>
      <c r="D21" s="6"/>
    </row>
    <row r="22" spans="1:5" s="3" customFormat="1" ht="26.25" customHeight="1" x14ac:dyDescent="0.25">
      <c r="A22" s="216" t="s">
        <v>4</v>
      </c>
      <c r="B22" s="217">
        <v>0.14000000000000001</v>
      </c>
      <c r="C22" s="218">
        <v>2.1</v>
      </c>
      <c r="D22" s="6"/>
    </row>
    <row r="23" spans="1:5" s="3" customFormat="1" ht="34.5" customHeight="1" x14ac:dyDescent="0.25">
      <c r="A23" s="216" t="s">
        <v>5</v>
      </c>
      <c r="B23" s="217">
        <v>0.14000000000000001</v>
      </c>
      <c r="C23" s="218">
        <v>2.1</v>
      </c>
      <c r="D23" s="6"/>
    </row>
    <row r="24" spans="1:5" s="3" customFormat="1" ht="53.25" customHeight="1" x14ac:dyDescent="0.25">
      <c r="A24" s="213" t="s">
        <v>149</v>
      </c>
      <c r="B24" s="214"/>
      <c r="C24" s="215"/>
      <c r="D24" s="6"/>
    </row>
    <row r="25" spans="1:5" s="3" customFormat="1" ht="15.75" x14ac:dyDescent="0.25">
      <c r="A25" s="68" t="s">
        <v>6</v>
      </c>
      <c r="B25" s="69"/>
      <c r="C25" s="70"/>
      <c r="D25" s="15"/>
      <c r="E25" s="50"/>
    </row>
    <row r="26" spans="1:5" s="3" customFormat="1" x14ac:dyDescent="0.25">
      <c r="A26" s="44" t="s">
        <v>7</v>
      </c>
      <c r="B26" s="25" t="s">
        <v>8</v>
      </c>
      <c r="C26" s="45" t="s">
        <v>9</v>
      </c>
      <c r="D26" s="14"/>
    </row>
    <row r="27" spans="1:5" s="3" customFormat="1" x14ac:dyDescent="0.25">
      <c r="A27" s="46" t="s">
        <v>10</v>
      </c>
      <c r="B27" s="166" t="s">
        <v>23</v>
      </c>
      <c r="C27" s="210" t="s">
        <v>23</v>
      </c>
      <c r="D27" s="8"/>
    </row>
    <row r="28" spans="1:5" s="3" customFormat="1" x14ac:dyDescent="0.25">
      <c r="A28" s="84" t="s">
        <v>11</v>
      </c>
      <c r="B28" s="85"/>
      <c r="C28" s="86"/>
      <c r="D28" s="8"/>
    </row>
    <row r="29" spans="1:5" s="3" customFormat="1" x14ac:dyDescent="0.25">
      <c r="A29" s="212" t="s">
        <v>12</v>
      </c>
      <c r="B29" s="166">
        <v>3</v>
      </c>
      <c r="C29" s="210" t="s">
        <v>21</v>
      </c>
      <c r="D29" s="8"/>
    </row>
    <row r="30" spans="1:5" s="3" customFormat="1" x14ac:dyDescent="0.25">
      <c r="A30" s="212" t="s">
        <v>13</v>
      </c>
      <c r="B30" s="166">
        <v>5.95</v>
      </c>
      <c r="C30" s="210" t="s">
        <v>21</v>
      </c>
      <c r="D30" s="8"/>
    </row>
    <row r="31" spans="1:5" s="3" customFormat="1" ht="52.5" customHeight="1" x14ac:dyDescent="0.25">
      <c r="A31" s="208" t="s">
        <v>22</v>
      </c>
      <c r="B31" s="166" t="s">
        <v>23</v>
      </c>
      <c r="C31" s="210" t="s">
        <v>23</v>
      </c>
      <c r="D31" s="6"/>
    </row>
    <row r="32" spans="1:5" s="3" customFormat="1" ht="84" customHeight="1" x14ac:dyDescent="0.25">
      <c r="A32" s="208" t="s">
        <v>24</v>
      </c>
      <c r="B32" s="26" t="s">
        <v>90</v>
      </c>
      <c r="C32" s="210" t="s">
        <v>35</v>
      </c>
      <c r="D32" s="6"/>
    </row>
    <row r="33" spans="1:5" s="3" customFormat="1" ht="53.25" customHeight="1" x14ac:dyDescent="0.25">
      <c r="A33" s="208" t="s">
        <v>48</v>
      </c>
      <c r="B33" s="209" t="s">
        <v>49</v>
      </c>
      <c r="C33" s="210" t="s">
        <v>35</v>
      </c>
      <c r="D33" s="6"/>
    </row>
    <row r="34" spans="1:5" s="3" customFormat="1" ht="30" customHeight="1" x14ac:dyDescent="0.25">
      <c r="A34" s="208" t="s">
        <v>47</v>
      </c>
      <c r="B34" s="209" t="s">
        <v>50</v>
      </c>
      <c r="C34" s="210" t="s">
        <v>35</v>
      </c>
      <c r="D34" s="6"/>
    </row>
    <row r="35" spans="1:5" s="3" customFormat="1" ht="66" customHeight="1" x14ac:dyDescent="0.25">
      <c r="A35" s="208" t="s">
        <v>25</v>
      </c>
      <c r="B35" s="211" t="s">
        <v>23</v>
      </c>
      <c r="C35" s="210" t="s">
        <v>23</v>
      </c>
      <c r="D35" s="8"/>
    </row>
    <row r="36" spans="1:5" s="3" customFormat="1" ht="66" customHeight="1" x14ac:dyDescent="0.25">
      <c r="A36" s="208" t="s">
        <v>154</v>
      </c>
      <c r="B36" s="211" t="s">
        <v>23</v>
      </c>
      <c r="C36" s="210" t="s">
        <v>23</v>
      </c>
      <c r="D36" s="8"/>
    </row>
    <row r="37" spans="1:5" s="3" customFormat="1" ht="30.75" customHeight="1" x14ac:dyDescent="0.25">
      <c r="A37" s="68" t="s">
        <v>94</v>
      </c>
      <c r="B37" s="69"/>
      <c r="C37" s="70"/>
      <c r="D37" s="7"/>
    </row>
    <row r="38" spans="1:5" s="3" customFormat="1" ht="75.75" customHeight="1" x14ac:dyDescent="0.25">
      <c r="A38" s="168" t="s">
        <v>95</v>
      </c>
      <c r="B38" s="169"/>
      <c r="C38" s="170"/>
      <c r="D38" s="8"/>
      <c r="E38" s="41"/>
    </row>
    <row r="39" spans="1:5" s="3" customFormat="1" ht="15.75" customHeight="1" thickBot="1" x14ac:dyDescent="0.3">
      <c r="A39" s="171" t="s">
        <v>97</v>
      </c>
      <c r="B39" s="172">
        <v>2</v>
      </c>
      <c r="C39" s="173"/>
      <c r="D39" s="7"/>
    </row>
    <row r="40" spans="1:5" s="3" customFormat="1" ht="36" customHeight="1" thickBot="1" x14ac:dyDescent="0.3">
      <c r="A40" s="174" t="s">
        <v>114</v>
      </c>
      <c r="B40" s="151" t="s">
        <v>113</v>
      </c>
      <c r="C40" s="152" t="s">
        <v>103</v>
      </c>
      <c r="D40" s="7"/>
    </row>
    <row r="41" spans="1:5" s="3" customFormat="1" ht="41.25" customHeight="1" thickBot="1" x14ac:dyDescent="0.3">
      <c r="A41" s="174" t="s">
        <v>115</v>
      </c>
      <c r="B41" s="153" t="s">
        <v>98</v>
      </c>
      <c r="C41" s="43"/>
      <c r="D41" s="7"/>
    </row>
    <row r="42" spans="1:5" s="3" customFormat="1" ht="33" customHeight="1" thickBot="1" x14ac:dyDescent="0.3">
      <c r="A42" s="156" t="s">
        <v>99</v>
      </c>
      <c r="B42" s="154"/>
      <c r="C42" s="155"/>
      <c r="D42" s="7"/>
    </row>
    <row r="43" spans="1:5" s="3" customFormat="1" ht="15.75" x14ac:dyDescent="0.25">
      <c r="A43" s="74" t="s">
        <v>122</v>
      </c>
      <c r="B43" s="75"/>
      <c r="C43" s="76"/>
      <c r="D43" s="7"/>
    </row>
    <row r="44" spans="1:5" s="3" customFormat="1" x14ac:dyDescent="0.25">
      <c r="A44" s="47" t="s">
        <v>0</v>
      </c>
      <c r="B44" s="80" t="s">
        <v>8</v>
      </c>
      <c r="C44" s="81"/>
      <c r="D44" s="7"/>
    </row>
    <row r="45" spans="1:5" s="3" customFormat="1" x14ac:dyDescent="0.25">
      <c r="A45" s="165" t="s">
        <v>135</v>
      </c>
      <c r="B45" s="82" t="s">
        <v>39</v>
      </c>
      <c r="C45" s="83"/>
      <c r="D45" s="8"/>
    </row>
    <row r="46" spans="1:5" s="3" customFormat="1" ht="30.75" customHeight="1" x14ac:dyDescent="0.25">
      <c r="A46" s="74" t="s">
        <v>116</v>
      </c>
      <c r="B46" s="75"/>
      <c r="C46" s="76"/>
      <c r="D46" s="7"/>
    </row>
    <row r="47" spans="1:5" s="3" customFormat="1" ht="105" customHeight="1" x14ac:dyDescent="0.25">
      <c r="A47" s="203" t="s">
        <v>138</v>
      </c>
      <c r="B47" s="204"/>
      <c r="C47" s="205"/>
      <c r="D47" s="7"/>
    </row>
    <row r="48" spans="1:5" s="3" customFormat="1" ht="15.75" customHeight="1" thickBot="1" x14ac:dyDescent="0.3">
      <c r="A48" s="171" t="s">
        <v>96</v>
      </c>
      <c r="B48" s="206">
        <v>8</v>
      </c>
      <c r="C48" s="207"/>
      <c r="D48" s="7"/>
    </row>
    <row r="49" spans="1:4" s="3" customFormat="1" ht="35.25" customHeight="1" thickBot="1" x14ac:dyDescent="0.3">
      <c r="A49" s="174" t="s">
        <v>117</v>
      </c>
      <c r="B49" s="151" t="s">
        <v>139</v>
      </c>
      <c r="C49" s="152" t="s">
        <v>103</v>
      </c>
      <c r="D49" s="7"/>
    </row>
    <row r="50" spans="1:4" s="3" customFormat="1" ht="28.5" customHeight="1" thickBot="1" x14ac:dyDescent="0.3">
      <c r="A50" s="174" t="s">
        <v>118</v>
      </c>
      <c r="B50" s="153" t="s">
        <v>98</v>
      </c>
      <c r="C50" s="43"/>
      <c r="D50" s="7"/>
    </row>
    <row r="51" spans="1:4" s="3" customFormat="1" ht="30" customHeight="1" thickBot="1" x14ac:dyDescent="0.3">
      <c r="A51" s="156" t="s">
        <v>99</v>
      </c>
      <c r="B51" s="154"/>
      <c r="C51" s="155"/>
      <c r="D51" s="7"/>
    </row>
    <row r="52" spans="1:4" s="3" customFormat="1" ht="30.75" customHeight="1" x14ac:dyDescent="0.25">
      <c r="A52" s="87" t="s">
        <v>37</v>
      </c>
      <c r="B52" s="88"/>
      <c r="C52" s="89"/>
      <c r="D52" s="7"/>
    </row>
    <row r="53" spans="1:4" s="3" customFormat="1" x14ac:dyDescent="0.25">
      <c r="A53" s="47" t="s">
        <v>0</v>
      </c>
      <c r="B53" s="90" t="s">
        <v>8</v>
      </c>
      <c r="C53" s="91"/>
      <c r="D53" s="8"/>
    </row>
    <row r="54" spans="1:4" s="3" customFormat="1" ht="45.75" customHeight="1" x14ac:dyDescent="0.25">
      <c r="A54" s="202" t="s">
        <v>37</v>
      </c>
      <c r="B54" s="92" t="s">
        <v>40</v>
      </c>
      <c r="C54" s="93"/>
      <c r="D54" s="8"/>
    </row>
    <row r="55" spans="1:4" s="3" customFormat="1" ht="30.75" customHeight="1" x14ac:dyDescent="0.25">
      <c r="A55" s="68" t="s">
        <v>83</v>
      </c>
      <c r="B55" s="69"/>
      <c r="C55" s="70"/>
      <c r="D55" s="7"/>
    </row>
    <row r="56" spans="1:4" s="3" customFormat="1" ht="75.75" customHeight="1" x14ac:dyDescent="0.25">
      <c r="A56" s="168" t="s">
        <v>121</v>
      </c>
      <c r="B56" s="169"/>
      <c r="C56" s="170"/>
      <c r="D56" s="8"/>
    </row>
    <row r="57" spans="1:4" s="3" customFormat="1" ht="15.75" customHeight="1" thickBot="1" x14ac:dyDescent="0.3">
      <c r="A57" s="171" t="s">
        <v>91</v>
      </c>
      <c r="B57" s="172">
        <v>3</v>
      </c>
      <c r="C57" s="173"/>
      <c r="D57" s="7"/>
    </row>
    <row r="58" spans="1:4" s="3" customFormat="1" ht="35.25" customHeight="1" thickBot="1" x14ac:dyDescent="0.3">
      <c r="A58" s="174" t="s">
        <v>120</v>
      </c>
      <c r="B58" s="151" t="s">
        <v>100</v>
      </c>
      <c r="C58" s="152" t="s">
        <v>103</v>
      </c>
      <c r="D58" s="7"/>
    </row>
    <row r="59" spans="1:4" ht="24.75" thickBot="1" x14ac:dyDescent="0.3">
      <c r="A59" s="174" t="s">
        <v>119</v>
      </c>
      <c r="B59" s="153" t="s">
        <v>98</v>
      </c>
      <c r="C59" s="40"/>
    </row>
    <row r="60" spans="1:4" ht="31.5" customHeight="1" thickBot="1" x14ac:dyDescent="0.3">
      <c r="A60" s="156" t="s">
        <v>99</v>
      </c>
      <c r="B60" s="154"/>
      <c r="C60" s="155"/>
    </row>
  </sheetData>
  <sheetProtection algorithmName="SHA-512" hashValue="o3ubUfKqkeirBbLQ32NX8XGWYzJiHVUrGRKWg+UNC8XMGWPWt4aKOmlLODN+RKShbO+NEh6sNGmGYqi2uRloag==" saltValue="l+qFYJqK5PuEMdywt1FzZA==" spinCount="100000" sheet="1" objects="1" scenarios="1"/>
  <mergeCells count="25">
    <mergeCell ref="B57:C57"/>
    <mergeCell ref="A16:C16"/>
    <mergeCell ref="A46:C46"/>
    <mergeCell ref="A47:C47"/>
    <mergeCell ref="B48:C48"/>
    <mergeCell ref="A20:C20"/>
    <mergeCell ref="A25:C25"/>
    <mergeCell ref="A43:C43"/>
    <mergeCell ref="B44:C44"/>
    <mergeCell ref="B45:C45"/>
    <mergeCell ref="A28:C28"/>
    <mergeCell ref="A52:C52"/>
    <mergeCell ref="B53:C53"/>
    <mergeCell ref="B54:C54"/>
    <mergeCell ref="A55:C55"/>
    <mergeCell ref="A56:C56"/>
    <mergeCell ref="A38:C38"/>
    <mergeCell ref="A37:C37"/>
    <mergeCell ref="B39:C39"/>
    <mergeCell ref="A1:C1"/>
    <mergeCell ref="A2:C2"/>
    <mergeCell ref="A4:C4"/>
    <mergeCell ref="A8:C8"/>
    <mergeCell ref="A12:C12"/>
    <mergeCell ref="A24:C24"/>
  </mergeCells>
  <pageMargins left="0.7" right="0.7" top="0.75" bottom="0.75" header="0.3" footer="0.3"/>
  <pageSetup paperSize="5"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showGridLines="0" workbookViewId="0">
      <selection activeCell="B11" sqref="B11:C11"/>
    </sheetView>
  </sheetViews>
  <sheetFormatPr defaultRowHeight="15" x14ac:dyDescent="0.25"/>
  <cols>
    <col min="1" max="1" width="34.140625" customWidth="1"/>
    <col min="2" max="2" width="45.140625" customWidth="1"/>
    <col min="3" max="3" width="51.7109375" customWidth="1"/>
  </cols>
  <sheetData>
    <row r="1" spans="1:4" s="3" customFormat="1" ht="6" customHeight="1" thickBot="1" x14ac:dyDescent="0.3">
      <c r="A1" s="94"/>
      <c r="B1" s="95"/>
      <c r="C1" s="96"/>
      <c r="D1" s="7"/>
    </row>
    <row r="2" spans="1:4" s="3" customFormat="1" ht="7.5" hidden="1" customHeight="1" x14ac:dyDescent="0.25">
      <c r="A2" s="97"/>
      <c r="B2" s="98"/>
      <c r="C2" s="99"/>
      <c r="D2" s="7"/>
    </row>
    <row r="3" spans="1:4" s="3" customFormat="1" ht="15.75" hidden="1" customHeight="1" x14ac:dyDescent="0.25">
      <c r="A3" s="20"/>
      <c r="B3" s="23"/>
      <c r="C3" s="21"/>
      <c r="D3" s="7"/>
    </row>
    <row r="4" spans="1:4" s="3" customFormat="1" ht="42" customHeight="1" x14ac:dyDescent="0.25">
      <c r="A4" s="100" t="s">
        <v>71</v>
      </c>
      <c r="B4" s="101"/>
      <c r="C4" s="102"/>
      <c r="D4" s="14"/>
    </row>
    <row r="5" spans="1:4" s="3" customFormat="1" ht="15.75" x14ac:dyDescent="0.25">
      <c r="A5" s="68" t="s">
        <v>41</v>
      </c>
      <c r="B5" s="69"/>
      <c r="C5" s="70"/>
      <c r="D5" s="6"/>
    </row>
    <row r="6" spans="1:4" s="3" customFormat="1" ht="33.75" customHeight="1" x14ac:dyDescent="0.25">
      <c r="A6" s="48" t="s">
        <v>0</v>
      </c>
      <c r="B6" s="28" t="s">
        <v>1</v>
      </c>
      <c r="C6" s="49" t="s">
        <v>69</v>
      </c>
      <c r="D6" s="6"/>
    </row>
    <row r="7" spans="1:4" s="3" customFormat="1" ht="30" x14ac:dyDescent="0.25">
      <c r="A7" s="162" t="s">
        <v>51</v>
      </c>
      <c r="B7" s="163">
        <v>0.25</v>
      </c>
      <c r="C7" s="164">
        <f>B7*30</f>
        <v>7.5</v>
      </c>
      <c r="D7" s="6"/>
    </row>
    <row r="8" spans="1:4" s="3" customFormat="1" x14ac:dyDescent="0.25">
      <c r="A8" s="165" t="s">
        <v>52</v>
      </c>
      <c r="B8" s="166" t="s">
        <v>23</v>
      </c>
      <c r="C8" s="167" t="s">
        <v>23</v>
      </c>
      <c r="D8" s="7"/>
    </row>
    <row r="9" spans="1:4" s="3" customFormat="1" ht="15.75" x14ac:dyDescent="0.25">
      <c r="A9" s="68" t="s">
        <v>126</v>
      </c>
      <c r="B9" s="69"/>
      <c r="C9" s="70"/>
      <c r="D9" s="8"/>
    </row>
    <row r="10" spans="1:4" s="3" customFormat="1" x14ac:dyDescent="0.25">
      <c r="A10" s="47" t="s">
        <v>0</v>
      </c>
      <c r="B10" s="90" t="s">
        <v>8</v>
      </c>
      <c r="C10" s="91"/>
      <c r="D10" s="8"/>
    </row>
    <row r="11" spans="1:4" s="3" customFormat="1" ht="35.25" customHeight="1" x14ac:dyDescent="0.25">
      <c r="A11" s="162" t="s">
        <v>42</v>
      </c>
      <c r="B11" s="103" t="s">
        <v>39</v>
      </c>
      <c r="C11" s="104"/>
      <c r="D11" s="8"/>
    </row>
    <row r="12" spans="1:4" s="3" customFormat="1" ht="30.75" customHeight="1" x14ac:dyDescent="0.25">
      <c r="A12" s="68" t="s">
        <v>123</v>
      </c>
      <c r="B12" s="69"/>
      <c r="C12" s="70"/>
      <c r="D12" s="7"/>
    </row>
    <row r="13" spans="1:4" s="3" customFormat="1" ht="75.75" customHeight="1" x14ac:dyDescent="0.25">
      <c r="A13" s="168" t="s">
        <v>140</v>
      </c>
      <c r="B13" s="169"/>
      <c r="C13" s="170"/>
      <c r="D13" s="8"/>
    </row>
    <row r="14" spans="1:4" s="3" customFormat="1" ht="15.75" customHeight="1" thickBot="1" x14ac:dyDescent="0.3">
      <c r="A14" s="171" t="s">
        <v>76</v>
      </c>
      <c r="B14" s="172">
        <v>2</v>
      </c>
      <c r="C14" s="173"/>
      <c r="D14" s="7"/>
    </row>
    <row r="15" spans="1:4" s="3" customFormat="1" ht="33.75" customHeight="1" thickBot="1" x14ac:dyDescent="0.3">
      <c r="A15" s="174" t="s">
        <v>124</v>
      </c>
      <c r="B15" s="151" t="s">
        <v>113</v>
      </c>
      <c r="C15" s="152" t="s">
        <v>103</v>
      </c>
      <c r="D15" s="7"/>
    </row>
    <row r="16" spans="1:4" ht="24.75" thickBot="1" x14ac:dyDescent="0.3">
      <c r="A16" s="174" t="s">
        <v>125</v>
      </c>
      <c r="B16" s="153" t="s">
        <v>98</v>
      </c>
      <c r="C16" s="36"/>
    </row>
    <row r="17" spans="1:3" ht="24.75" thickBot="1" x14ac:dyDescent="0.3">
      <c r="A17" s="156" t="s">
        <v>99</v>
      </c>
      <c r="B17" s="154"/>
      <c r="C17" s="155"/>
    </row>
  </sheetData>
  <sheetProtection algorithmName="SHA-512" hashValue="NazFLHsq34a3Dg3w1lfyK8cHWQVfegvs+NnDGpLn1wfO2ODkql7+e8ko5GOO7/hJfmYNkWcQQjpllOGXHz0gqg==" saltValue="tAs0RjOV/3i4U86H8EwjCQ==" spinCount="100000" sheet="1" objects="1" scenarios="1"/>
  <mergeCells count="9">
    <mergeCell ref="A13:C13"/>
    <mergeCell ref="B14:C14"/>
    <mergeCell ref="A1:C2"/>
    <mergeCell ref="A4:C4"/>
    <mergeCell ref="A5:C5"/>
    <mergeCell ref="B10:C10"/>
    <mergeCell ref="A12:C12"/>
    <mergeCell ref="B11:C11"/>
    <mergeCell ref="A9:C9"/>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7"/>
  <sheetViews>
    <sheetView showGridLines="0" zoomScale="96" zoomScaleNormal="96" workbookViewId="0">
      <selection activeCell="B5" sqref="B5:B8"/>
    </sheetView>
  </sheetViews>
  <sheetFormatPr defaultRowHeight="15" x14ac:dyDescent="0.25"/>
  <cols>
    <col min="1" max="2" width="50.42578125" customWidth="1"/>
    <col min="3" max="3" width="58.42578125" customWidth="1"/>
    <col min="4" max="4" width="37.28515625" customWidth="1"/>
    <col min="5" max="5" width="32.42578125" bestFit="1" customWidth="1"/>
    <col min="6" max="6" width="23.7109375" customWidth="1"/>
    <col min="7" max="7" width="12.28515625" bestFit="1" customWidth="1"/>
  </cols>
  <sheetData>
    <row r="1" spans="1:5" s="3" customFormat="1" ht="6.75" customHeight="1" x14ac:dyDescent="0.25">
      <c r="A1" s="94"/>
      <c r="B1" s="95"/>
      <c r="C1" s="96"/>
      <c r="D1" s="7"/>
    </row>
    <row r="2" spans="1:5" s="3" customFormat="1" ht="41.25" customHeight="1" x14ac:dyDescent="0.25">
      <c r="A2" s="105" t="s">
        <v>72</v>
      </c>
      <c r="B2" s="106"/>
      <c r="C2" s="106"/>
      <c r="D2" s="14"/>
    </row>
    <row r="3" spans="1:5" s="3" customFormat="1" ht="15.75" x14ac:dyDescent="0.25">
      <c r="A3" s="69" t="s">
        <v>155</v>
      </c>
      <c r="B3" s="69"/>
      <c r="C3" s="69"/>
      <c r="D3" s="18"/>
    </row>
    <row r="4" spans="1:5" s="3" customFormat="1" ht="30" x14ac:dyDescent="0.25">
      <c r="A4" s="29" t="s">
        <v>0</v>
      </c>
      <c r="B4" s="30" t="s">
        <v>165</v>
      </c>
      <c r="C4" s="178" t="s">
        <v>143</v>
      </c>
    </row>
    <row r="5" spans="1:5" s="3" customFormat="1" ht="30.75" x14ac:dyDescent="0.25">
      <c r="A5" s="123" t="s">
        <v>167</v>
      </c>
      <c r="B5" s="139"/>
      <c r="C5" s="179">
        <v>0.05</v>
      </c>
      <c r="D5" s="57"/>
      <c r="E5" s="56"/>
    </row>
    <row r="6" spans="1:5" s="3" customFormat="1" ht="15.75" x14ac:dyDescent="0.25">
      <c r="A6" s="138" t="s">
        <v>144</v>
      </c>
      <c r="B6" s="139"/>
      <c r="C6" s="180" t="s">
        <v>86</v>
      </c>
    </row>
    <row r="7" spans="1:5" s="3" customFormat="1" ht="15.75" x14ac:dyDescent="0.25">
      <c r="A7" s="138" t="s">
        <v>145</v>
      </c>
      <c r="B7" s="139"/>
      <c r="C7" s="180" t="s">
        <v>86</v>
      </c>
    </row>
    <row r="8" spans="1:5" s="3" customFormat="1" ht="15.75" x14ac:dyDescent="0.25">
      <c r="A8" s="138" t="s">
        <v>146</v>
      </c>
      <c r="B8" s="139"/>
      <c r="C8" s="180" t="s">
        <v>87</v>
      </c>
    </row>
    <row r="9" spans="1:5" s="3" customFormat="1" ht="15.75" x14ac:dyDescent="0.25">
      <c r="A9" s="175"/>
      <c r="B9" s="177" t="s">
        <v>166</v>
      </c>
      <c r="C9" s="176"/>
    </row>
    <row r="10" spans="1:5" s="3" customFormat="1" ht="15.75" x14ac:dyDescent="0.25">
      <c r="A10" s="69" t="s">
        <v>156</v>
      </c>
      <c r="B10" s="69"/>
      <c r="C10" s="69"/>
    </row>
    <row r="11" spans="1:5" s="3" customFormat="1" ht="17.25" x14ac:dyDescent="0.25">
      <c r="A11" s="29" t="s">
        <v>0</v>
      </c>
      <c r="B11" s="59" t="s">
        <v>148</v>
      </c>
      <c r="C11" s="29" t="s">
        <v>85</v>
      </c>
    </row>
    <row r="12" spans="1:5" s="3" customFormat="1" x14ac:dyDescent="0.25">
      <c r="A12" s="126" t="s">
        <v>164</v>
      </c>
      <c r="B12" s="127"/>
      <c r="C12" s="128"/>
      <c r="D12" s="181"/>
    </row>
    <row r="13" spans="1:5" s="3" customFormat="1" ht="15.75" x14ac:dyDescent="0.25">
      <c r="A13" s="129" t="s">
        <v>157</v>
      </c>
      <c r="B13" s="31"/>
      <c r="C13" s="132" t="s">
        <v>86</v>
      </c>
      <c r="D13" s="181"/>
    </row>
    <row r="14" spans="1:5" s="3" customFormat="1" ht="15.75" x14ac:dyDescent="0.25">
      <c r="A14" s="141" t="s">
        <v>142</v>
      </c>
      <c r="B14" s="31"/>
      <c r="C14" s="125" t="s">
        <v>86</v>
      </c>
      <c r="D14" s="181"/>
    </row>
    <row r="15" spans="1:5" s="3" customFormat="1" ht="15.75" x14ac:dyDescent="0.25">
      <c r="A15" s="129" t="s">
        <v>158</v>
      </c>
      <c r="B15" s="31"/>
      <c r="C15" s="132" t="s">
        <v>86</v>
      </c>
      <c r="D15" s="181"/>
    </row>
    <row r="16" spans="1:5" s="3" customFormat="1" ht="15.75" x14ac:dyDescent="0.25">
      <c r="A16" s="129" t="s">
        <v>159</v>
      </c>
      <c r="B16" s="31"/>
      <c r="C16" s="132" t="s">
        <v>87</v>
      </c>
      <c r="D16" s="181"/>
    </row>
    <row r="17" spans="1:4" s="3" customFormat="1" x14ac:dyDescent="0.25">
      <c r="A17" s="129" t="s">
        <v>14</v>
      </c>
      <c r="B17" s="31"/>
      <c r="C17" s="132" t="s">
        <v>88</v>
      </c>
      <c r="D17" s="181"/>
    </row>
    <row r="18" spans="1:4" s="3" customFormat="1" x14ac:dyDescent="0.25">
      <c r="A18" s="129" t="s">
        <v>15</v>
      </c>
      <c r="B18" s="31"/>
      <c r="C18" s="132" t="s">
        <v>88</v>
      </c>
      <c r="D18" s="181"/>
    </row>
    <row r="19" spans="1:4" s="3" customFormat="1" x14ac:dyDescent="0.25">
      <c r="A19" s="129" t="s">
        <v>26</v>
      </c>
      <c r="B19" s="31"/>
      <c r="C19" s="132" t="s">
        <v>88</v>
      </c>
      <c r="D19" s="181"/>
    </row>
    <row r="20" spans="1:4" s="3" customFormat="1" ht="31.5" customHeight="1" x14ac:dyDescent="0.25">
      <c r="A20" s="129" t="s">
        <v>150</v>
      </c>
      <c r="B20" s="31"/>
      <c r="C20" s="134" t="s">
        <v>151</v>
      </c>
    </row>
    <row r="21" spans="1:4" s="3" customFormat="1" x14ac:dyDescent="0.25">
      <c r="A21" s="130" t="s">
        <v>75</v>
      </c>
      <c r="B21" s="237"/>
      <c r="C21" s="135" t="s">
        <v>88</v>
      </c>
    </row>
    <row r="22" spans="1:4" s="3" customFormat="1" x14ac:dyDescent="0.25">
      <c r="A22" s="129" t="s">
        <v>160</v>
      </c>
      <c r="B22" s="132" t="s">
        <v>23</v>
      </c>
      <c r="C22" s="132" t="s">
        <v>23</v>
      </c>
    </row>
    <row r="23" spans="1:4" s="3" customFormat="1" x14ac:dyDescent="0.25">
      <c r="A23" s="133" t="s">
        <v>89</v>
      </c>
      <c r="B23" s="133"/>
      <c r="C23" s="133"/>
    </row>
    <row r="24" spans="1:4" s="3" customFormat="1" ht="15.75" customHeight="1" x14ac:dyDescent="0.25">
      <c r="A24" s="69" t="s">
        <v>128</v>
      </c>
      <c r="B24" s="69"/>
      <c r="C24" s="69"/>
    </row>
    <row r="25" spans="1:4" s="3" customFormat="1" ht="15" customHeight="1" x14ac:dyDescent="0.25">
      <c r="A25" s="142" t="s">
        <v>169</v>
      </c>
      <c r="B25" s="143"/>
      <c r="C25" s="144"/>
    </row>
    <row r="26" spans="1:4" s="3" customFormat="1" ht="293.25" customHeight="1" x14ac:dyDescent="0.25">
      <c r="A26" s="145"/>
      <c r="B26" s="146"/>
      <c r="C26" s="147"/>
      <c r="D26" s="7"/>
    </row>
    <row r="27" spans="1:4" s="3" customFormat="1" ht="15.75" thickBot="1" x14ac:dyDescent="0.3">
      <c r="A27" s="148" t="s">
        <v>168</v>
      </c>
      <c r="B27" s="149">
        <v>3</v>
      </c>
      <c r="C27" s="149"/>
      <c r="D27" s="7"/>
    </row>
    <row r="28" spans="1:4" s="3" customFormat="1" ht="15.75" thickBot="1" x14ac:dyDescent="0.3">
      <c r="A28" s="150" t="s">
        <v>129</v>
      </c>
      <c r="B28" s="151" t="s">
        <v>100</v>
      </c>
      <c r="C28" s="152" t="s">
        <v>103</v>
      </c>
      <c r="D28" s="7"/>
    </row>
    <row r="29" spans="1:4" s="3" customFormat="1" ht="15.75" thickBot="1" x14ac:dyDescent="0.3">
      <c r="A29" s="150" t="s">
        <v>130</v>
      </c>
      <c r="B29" s="153" t="s">
        <v>98</v>
      </c>
      <c r="C29" s="36"/>
      <c r="D29" s="7"/>
    </row>
    <row r="30" spans="1:4" s="3" customFormat="1" ht="24.75" thickBot="1" x14ac:dyDescent="0.3">
      <c r="A30" s="156" t="s">
        <v>99</v>
      </c>
      <c r="B30" s="154"/>
      <c r="C30" s="155"/>
      <c r="D30" s="7"/>
    </row>
    <row r="31" spans="1:4" s="3" customFormat="1" ht="15.75" x14ac:dyDescent="0.25">
      <c r="A31" s="69" t="s">
        <v>163</v>
      </c>
      <c r="B31" s="69"/>
      <c r="C31" s="69"/>
      <c r="D31" s="8"/>
    </row>
    <row r="32" spans="1:4" s="3" customFormat="1" x14ac:dyDescent="0.25">
      <c r="A32" s="27" t="s">
        <v>0</v>
      </c>
      <c r="B32" s="28" t="s">
        <v>8</v>
      </c>
      <c r="C32" s="32" t="s">
        <v>66</v>
      </c>
      <c r="D32" s="8"/>
    </row>
    <row r="33" spans="1:5" s="52" customFormat="1" x14ac:dyDescent="0.25">
      <c r="A33" s="136" t="s">
        <v>170</v>
      </c>
      <c r="B33" s="182" t="s">
        <v>147</v>
      </c>
      <c r="C33" s="51"/>
      <c r="D33" s="62"/>
    </row>
    <row r="34" spans="1:5" s="52" customFormat="1" x14ac:dyDescent="0.25">
      <c r="A34" s="124" t="s">
        <v>144</v>
      </c>
      <c r="B34" s="183" t="s">
        <v>35</v>
      </c>
      <c r="C34" s="51"/>
      <c r="D34" s="62"/>
    </row>
    <row r="35" spans="1:5" s="3" customFormat="1" x14ac:dyDescent="0.25">
      <c r="A35" s="124" t="s">
        <v>145</v>
      </c>
      <c r="B35" s="183" t="s">
        <v>35</v>
      </c>
      <c r="C35" s="33"/>
      <c r="D35" s="8"/>
    </row>
    <row r="36" spans="1:5" s="3" customFormat="1" x14ac:dyDescent="0.25">
      <c r="A36" s="124" t="s">
        <v>146</v>
      </c>
      <c r="B36" s="183" t="s">
        <v>35</v>
      </c>
      <c r="C36" s="33"/>
      <c r="D36" s="8"/>
    </row>
    <row r="37" spans="1:5" s="3" customFormat="1" ht="15.75" x14ac:dyDescent="0.25">
      <c r="A37" s="69" t="s">
        <v>162</v>
      </c>
      <c r="B37" s="69"/>
      <c r="C37" s="69"/>
      <c r="D37" s="63"/>
    </row>
    <row r="38" spans="1:5" s="3" customFormat="1" x14ac:dyDescent="0.25">
      <c r="A38" s="27" t="s">
        <v>0</v>
      </c>
      <c r="B38" s="27" t="s">
        <v>8</v>
      </c>
      <c r="C38" s="32" t="s">
        <v>66</v>
      </c>
      <c r="D38" s="8"/>
    </row>
    <row r="39" spans="1:5" s="3" customFormat="1" x14ac:dyDescent="0.25">
      <c r="A39" s="184" t="s">
        <v>171</v>
      </c>
      <c r="B39" s="185"/>
      <c r="C39" s="186"/>
      <c r="D39" s="8"/>
      <c r="E39" s="18"/>
    </row>
    <row r="40" spans="1:5" s="3" customFormat="1" x14ac:dyDescent="0.25">
      <c r="A40" s="129" t="s">
        <v>174</v>
      </c>
      <c r="B40" s="131" t="s">
        <v>35</v>
      </c>
      <c r="C40" s="33"/>
      <c r="D40" s="8"/>
      <c r="E40" s="18"/>
    </row>
    <row r="41" spans="1:5" s="3" customFormat="1" x14ac:dyDescent="0.25">
      <c r="A41" s="140" t="s">
        <v>142</v>
      </c>
      <c r="B41" s="183" t="s">
        <v>35</v>
      </c>
      <c r="C41" s="33"/>
      <c r="D41" s="8"/>
      <c r="E41" s="18"/>
    </row>
    <row r="42" spans="1:5" s="3" customFormat="1" x14ac:dyDescent="0.25">
      <c r="A42" s="129" t="s">
        <v>173</v>
      </c>
      <c r="B42" s="131" t="s">
        <v>35</v>
      </c>
      <c r="C42" s="33"/>
      <c r="D42" s="8"/>
      <c r="E42" s="18"/>
    </row>
    <row r="43" spans="1:5" s="3" customFormat="1" x14ac:dyDescent="0.25">
      <c r="A43" s="129" t="s">
        <v>172</v>
      </c>
      <c r="B43" s="131" t="s">
        <v>35</v>
      </c>
      <c r="C43" s="33"/>
      <c r="D43" s="8"/>
      <c r="E43" s="18"/>
    </row>
    <row r="44" spans="1:5" s="3" customFormat="1" x14ac:dyDescent="0.25">
      <c r="A44" s="129" t="s">
        <v>14</v>
      </c>
      <c r="B44" s="131" t="s">
        <v>35</v>
      </c>
      <c r="C44" s="33"/>
      <c r="D44" s="8"/>
      <c r="E44" s="61"/>
    </row>
    <row r="45" spans="1:5" s="3" customFormat="1" x14ac:dyDescent="0.25">
      <c r="A45" s="129" t="s">
        <v>15</v>
      </c>
      <c r="B45" s="131" t="s">
        <v>35</v>
      </c>
      <c r="C45" s="33"/>
      <c r="D45" s="8"/>
      <c r="E45" s="61"/>
    </row>
    <row r="46" spans="1:5" s="3" customFormat="1" x14ac:dyDescent="0.25">
      <c r="A46" s="129" t="s">
        <v>26</v>
      </c>
      <c r="B46" s="131" t="s">
        <v>35</v>
      </c>
      <c r="C46" s="33"/>
      <c r="D46" s="8"/>
      <c r="E46" s="60"/>
    </row>
    <row r="47" spans="1:5" s="3" customFormat="1" x14ac:dyDescent="0.25">
      <c r="A47" s="129" t="s">
        <v>16</v>
      </c>
      <c r="B47" s="131" t="s">
        <v>35</v>
      </c>
      <c r="C47" s="33"/>
      <c r="D47" s="8"/>
      <c r="E47" s="7"/>
    </row>
    <row r="48" spans="1:5" s="3" customFormat="1" x14ac:dyDescent="0.25">
      <c r="A48" s="130" t="s">
        <v>17</v>
      </c>
      <c r="B48" s="137" t="s">
        <v>35</v>
      </c>
      <c r="C48" s="236"/>
      <c r="D48" s="8"/>
      <c r="E48" s="64"/>
    </row>
    <row r="49" spans="1:5" s="3" customFormat="1" ht="30.75" customHeight="1" x14ac:dyDescent="0.25">
      <c r="A49" s="69" t="s">
        <v>131</v>
      </c>
      <c r="B49" s="69"/>
      <c r="C49" s="69"/>
      <c r="D49" s="7"/>
      <c r="E49" s="53"/>
    </row>
    <row r="50" spans="1:5" s="3" customFormat="1" ht="161.25" customHeight="1" x14ac:dyDescent="0.25">
      <c r="A50" s="142" t="s">
        <v>175</v>
      </c>
      <c r="B50" s="157"/>
      <c r="C50" s="158"/>
      <c r="D50" s="54"/>
      <c r="E50" s="55"/>
    </row>
    <row r="51" spans="1:5" s="3" customFormat="1" ht="164.25" customHeight="1" x14ac:dyDescent="0.25">
      <c r="A51" s="159"/>
      <c r="B51" s="160"/>
      <c r="C51" s="161"/>
      <c r="D51" s="54"/>
      <c r="E51" s="55"/>
    </row>
    <row r="52" spans="1:5" s="3" customFormat="1" ht="31.5" customHeight="1" thickBot="1" x14ac:dyDescent="0.3">
      <c r="A52" s="148" t="s">
        <v>161</v>
      </c>
      <c r="B52" s="149">
        <v>4</v>
      </c>
      <c r="C52" s="149"/>
      <c r="D52" s="7"/>
    </row>
    <row r="53" spans="1:5" ht="15.75" thickBot="1" x14ac:dyDescent="0.3">
      <c r="A53" s="150" t="s">
        <v>132</v>
      </c>
      <c r="B53" s="151" t="s">
        <v>127</v>
      </c>
      <c r="C53" s="152" t="s">
        <v>103</v>
      </c>
    </row>
    <row r="54" spans="1:5" ht="24.75" customHeight="1" thickBot="1" x14ac:dyDescent="0.3">
      <c r="A54" s="150" t="s">
        <v>133</v>
      </c>
      <c r="B54" s="153" t="s">
        <v>98</v>
      </c>
      <c r="C54" s="36"/>
    </row>
    <row r="55" spans="1:5" ht="33.75" customHeight="1" thickBot="1" x14ac:dyDescent="0.3">
      <c r="A55" s="156" t="s">
        <v>99</v>
      </c>
      <c r="B55" s="154"/>
      <c r="C55" s="155"/>
    </row>
    <row r="57" spans="1:5" x14ac:dyDescent="0.25">
      <c r="B57" s="58"/>
    </row>
  </sheetData>
  <sheetProtection algorithmName="SHA-512" hashValue="6TA+LX6XCN8T4b0MuhbChasLzRRSBSVtKJi13lRJNjCXeiU757mdV28bH6jfEK44++IYU/71XT4D+zYj2kAy3w==" saltValue="93ajSs9u69Tam/TiY0GCsg==" spinCount="100000" sheet="1" objects="1" scenarios="1"/>
  <mergeCells count="16">
    <mergeCell ref="D12:D19"/>
    <mergeCell ref="A39:C39"/>
    <mergeCell ref="A49:C49"/>
    <mergeCell ref="B52:C52"/>
    <mergeCell ref="A50:C51"/>
    <mergeCell ref="A23:C23"/>
    <mergeCell ref="A12:C12"/>
    <mergeCell ref="A37:C37"/>
    <mergeCell ref="A1:C1"/>
    <mergeCell ref="A2:C2"/>
    <mergeCell ref="A3:C3"/>
    <mergeCell ref="A10:C10"/>
    <mergeCell ref="A31:C31"/>
    <mergeCell ref="A24:C24"/>
    <mergeCell ref="A25:C26"/>
    <mergeCell ref="B27:C27"/>
  </mergeCells>
  <printOptions horizontalCentered="1"/>
  <pageMargins left="0.2" right="0.2" top="0.75" bottom="0.75" header="0.3" footer="0.3"/>
  <pageSetup scale="42"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showGridLines="0" workbookViewId="0">
      <selection activeCell="B28" sqref="B28:C28"/>
    </sheetView>
  </sheetViews>
  <sheetFormatPr defaultRowHeight="15" x14ac:dyDescent="0.25"/>
  <cols>
    <col min="1" max="1" width="39" customWidth="1"/>
    <col min="2" max="2" width="25" customWidth="1"/>
    <col min="3" max="3" width="45.140625" customWidth="1"/>
  </cols>
  <sheetData>
    <row r="1" spans="1:4" s="3" customFormat="1" ht="11.25" customHeight="1" x14ac:dyDescent="0.25">
      <c r="A1" s="107"/>
      <c r="B1" s="107"/>
      <c r="C1" s="107"/>
      <c r="D1" s="7"/>
    </row>
    <row r="2" spans="1:4" s="3" customFormat="1" ht="41.25" customHeight="1" x14ac:dyDescent="0.25">
      <c r="A2" s="105" t="s">
        <v>73</v>
      </c>
      <c r="B2" s="106"/>
      <c r="C2" s="106"/>
      <c r="D2" s="14"/>
    </row>
    <row r="3" spans="1:4" s="3" customFormat="1" ht="41.25" customHeight="1" x14ac:dyDescent="0.25">
      <c r="A3" s="88" t="s">
        <v>43</v>
      </c>
      <c r="B3" s="88"/>
      <c r="C3" s="88"/>
      <c r="D3" s="18"/>
    </row>
    <row r="4" spans="1:4" s="3" customFormat="1" ht="41.25" customHeight="1" x14ac:dyDescent="0.25">
      <c r="A4" s="29" t="s">
        <v>0</v>
      </c>
      <c r="B4" s="108" t="s">
        <v>65</v>
      </c>
      <c r="C4" s="108"/>
      <c r="D4" s="18"/>
    </row>
    <row r="5" spans="1:4" s="3" customFormat="1" ht="41.25" customHeight="1" x14ac:dyDescent="0.25">
      <c r="A5" s="224" t="s">
        <v>53</v>
      </c>
      <c r="B5" s="225">
        <v>3.7</v>
      </c>
      <c r="C5" s="225"/>
      <c r="D5" s="18"/>
    </row>
    <row r="6" spans="1:4" s="3" customFormat="1" ht="41.25" customHeight="1" x14ac:dyDescent="0.25">
      <c r="A6" s="224" t="s">
        <v>54</v>
      </c>
      <c r="B6" s="225">
        <v>6.7</v>
      </c>
      <c r="C6" s="225"/>
      <c r="D6" s="18"/>
    </row>
    <row r="7" spans="1:4" s="3" customFormat="1" ht="41.25" customHeight="1" x14ac:dyDescent="0.25">
      <c r="A7" s="224" t="s">
        <v>27</v>
      </c>
      <c r="B7" s="225">
        <v>8.6999999999999993</v>
      </c>
      <c r="C7" s="225"/>
      <c r="D7" s="18"/>
    </row>
    <row r="8" spans="1:4" s="3" customFormat="1" ht="41.25" customHeight="1" x14ac:dyDescent="0.25">
      <c r="A8" s="224" t="s">
        <v>28</v>
      </c>
      <c r="B8" s="225">
        <v>10.7</v>
      </c>
      <c r="C8" s="225"/>
      <c r="D8" s="18"/>
    </row>
    <row r="9" spans="1:4" s="3" customFormat="1" ht="41.25" customHeight="1" x14ac:dyDescent="0.25">
      <c r="A9" s="224" t="s">
        <v>55</v>
      </c>
      <c r="B9" s="225">
        <v>4.7</v>
      </c>
      <c r="C9" s="225"/>
      <c r="D9" s="18"/>
    </row>
    <row r="10" spans="1:4" s="3" customFormat="1" ht="41.25" customHeight="1" x14ac:dyDescent="0.25">
      <c r="A10" s="224" t="s">
        <v>56</v>
      </c>
      <c r="B10" s="225">
        <v>7.7</v>
      </c>
      <c r="C10" s="225"/>
      <c r="D10" s="18"/>
    </row>
    <row r="11" spans="1:4" s="3" customFormat="1" ht="41.25" customHeight="1" x14ac:dyDescent="0.25">
      <c r="A11" s="224" t="s">
        <v>57</v>
      </c>
      <c r="B11" s="225">
        <v>8.6999999999999993</v>
      </c>
      <c r="C11" s="225"/>
      <c r="D11" s="18"/>
    </row>
    <row r="12" spans="1:4" s="3" customFormat="1" ht="41.25" customHeight="1" x14ac:dyDescent="0.25">
      <c r="A12" s="224" t="s">
        <v>29</v>
      </c>
      <c r="B12" s="225">
        <v>11.7</v>
      </c>
      <c r="C12" s="225"/>
      <c r="D12" s="18"/>
    </row>
    <row r="13" spans="1:4" s="3" customFormat="1" ht="41.25" customHeight="1" x14ac:dyDescent="0.25">
      <c r="A13" s="224" t="s">
        <v>58</v>
      </c>
      <c r="B13" s="225">
        <v>3.7</v>
      </c>
      <c r="C13" s="225"/>
      <c r="D13" s="18"/>
    </row>
    <row r="14" spans="1:4" s="3" customFormat="1" ht="41.25" customHeight="1" x14ac:dyDescent="0.25">
      <c r="A14" s="224" t="s">
        <v>59</v>
      </c>
      <c r="B14" s="225">
        <v>6.7</v>
      </c>
      <c r="C14" s="225"/>
      <c r="D14" s="18"/>
    </row>
    <row r="15" spans="1:4" s="3" customFormat="1" ht="41.25" customHeight="1" x14ac:dyDescent="0.25">
      <c r="A15" s="224" t="s">
        <v>60</v>
      </c>
      <c r="B15" s="225">
        <v>8.6999999999999993</v>
      </c>
      <c r="C15" s="225"/>
      <c r="D15" s="18"/>
    </row>
    <row r="16" spans="1:4" s="3" customFormat="1" ht="41.25" customHeight="1" x14ac:dyDescent="0.25">
      <c r="A16" s="224" t="s">
        <v>61</v>
      </c>
      <c r="B16" s="225">
        <v>10.7</v>
      </c>
      <c r="C16" s="225"/>
      <c r="D16" s="18"/>
    </row>
    <row r="17" spans="1:4" s="3" customFormat="1" ht="41.25" customHeight="1" x14ac:dyDescent="0.25">
      <c r="A17" s="224" t="s">
        <v>30</v>
      </c>
      <c r="B17" s="225" t="s">
        <v>80</v>
      </c>
      <c r="C17" s="225"/>
      <c r="D17" s="18"/>
    </row>
    <row r="18" spans="1:4" s="3" customFormat="1" ht="41.25" customHeight="1" x14ac:dyDescent="0.25">
      <c r="A18" s="224" t="s">
        <v>62</v>
      </c>
      <c r="B18" s="225" t="s">
        <v>80</v>
      </c>
      <c r="C18" s="225"/>
      <c r="D18" s="18"/>
    </row>
    <row r="19" spans="1:4" s="3" customFormat="1" ht="41.25" customHeight="1" x14ac:dyDescent="0.25">
      <c r="A19" s="224" t="s">
        <v>31</v>
      </c>
      <c r="B19" s="225" t="s">
        <v>80</v>
      </c>
      <c r="C19" s="225"/>
      <c r="D19" s="18"/>
    </row>
    <row r="20" spans="1:4" s="3" customFormat="1" ht="41.25" customHeight="1" x14ac:dyDescent="0.25">
      <c r="A20" s="224" t="s">
        <v>32</v>
      </c>
      <c r="B20" s="225" t="s">
        <v>80</v>
      </c>
      <c r="C20" s="225"/>
      <c r="D20" s="18"/>
    </row>
    <row r="21" spans="1:4" s="3" customFormat="1" ht="41.25" customHeight="1" x14ac:dyDescent="0.25">
      <c r="A21" s="224" t="s">
        <v>63</v>
      </c>
      <c r="B21" s="225">
        <v>6.95</v>
      </c>
      <c r="C21" s="225"/>
      <c r="D21" s="18"/>
    </row>
    <row r="22" spans="1:4" s="3" customFormat="1" ht="41.25" customHeight="1" x14ac:dyDescent="0.25">
      <c r="A22" s="224" t="s">
        <v>64</v>
      </c>
      <c r="B22" s="225">
        <v>6.95</v>
      </c>
      <c r="C22" s="225"/>
      <c r="D22" s="18"/>
    </row>
    <row r="23" spans="1:4" s="3" customFormat="1" ht="41.25" customHeight="1" x14ac:dyDescent="0.25">
      <c r="A23" s="224" t="s">
        <v>33</v>
      </c>
      <c r="B23" s="225">
        <v>6.95</v>
      </c>
      <c r="C23" s="225"/>
      <c r="D23" s="18"/>
    </row>
    <row r="24" spans="1:4" s="3" customFormat="1" ht="41.25" customHeight="1" x14ac:dyDescent="0.25">
      <c r="A24" s="224" t="s">
        <v>34</v>
      </c>
      <c r="B24" s="225">
        <v>6.95</v>
      </c>
      <c r="C24" s="225"/>
      <c r="D24" s="7"/>
    </row>
    <row r="25" spans="1:4" s="3" customFormat="1" ht="41.25" customHeight="1" x14ac:dyDescent="0.25">
      <c r="A25" s="224" t="s">
        <v>177</v>
      </c>
      <c r="B25" s="225" t="s">
        <v>23</v>
      </c>
      <c r="C25" s="225"/>
      <c r="D25" s="7"/>
    </row>
    <row r="26" spans="1:4" s="3" customFormat="1" ht="41.25" customHeight="1" x14ac:dyDescent="0.25">
      <c r="A26" s="109" t="s">
        <v>105</v>
      </c>
      <c r="B26" s="110"/>
      <c r="C26" s="111"/>
      <c r="D26" s="8"/>
    </row>
    <row r="27" spans="1:4" s="3" customFormat="1" ht="41.25" customHeight="1" x14ac:dyDescent="0.25">
      <c r="A27" s="39" t="s">
        <v>0</v>
      </c>
      <c r="B27" s="117" t="s">
        <v>66</v>
      </c>
      <c r="C27" s="118"/>
      <c r="D27" s="8"/>
    </row>
    <row r="28" spans="1:4" s="3" customFormat="1" ht="41.25" customHeight="1" x14ac:dyDescent="0.25">
      <c r="A28" s="223" t="s">
        <v>107</v>
      </c>
      <c r="B28" s="115" t="s">
        <v>39</v>
      </c>
      <c r="C28" s="116"/>
    </row>
    <row r="29" spans="1:4" s="3" customFormat="1" ht="41.25" customHeight="1" x14ac:dyDescent="0.25">
      <c r="A29" s="112" t="s">
        <v>67</v>
      </c>
      <c r="B29" s="113"/>
      <c r="C29" s="114"/>
      <c r="D29" s="7"/>
    </row>
    <row r="30" spans="1:4" s="3" customFormat="1" ht="109.5" customHeight="1" x14ac:dyDescent="0.25">
      <c r="A30" s="221" t="s">
        <v>110</v>
      </c>
      <c r="B30" s="221"/>
      <c r="C30" s="221"/>
      <c r="D30" s="7"/>
    </row>
    <row r="31" spans="1:4" s="3" customFormat="1" ht="41.25" customHeight="1" thickBot="1" x14ac:dyDescent="0.3">
      <c r="A31" s="222" t="s">
        <v>106</v>
      </c>
      <c r="B31" s="172">
        <v>5</v>
      </c>
      <c r="C31" s="172"/>
      <c r="D31" s="7"/>
    </row>
    <row r="32" spans="1:4" s="3" customFormat="1" ht="24.75" thickBot="1" x14ac:dyDescent="0.3">
      <c r="A32" s="150" t="s">
        <v>111</v>
      </c>
      <c r="B32" s="151" t="s">
        <v>108</v>
      </c>
      <c r="C32" s="152" t="s">
        <v>103</v>
      </c>
      <c r="D32" s="7"/>
    </row>
    <row r="33" spans="1:3" ht="24.75" thickBot="1" x14ac:dyDescent="0.3">
      <c r="A33" s="150" t="s">
        <v>112</v>
      </c>
      <c r="B33" s="153" t="s">
        <v>98</v>
      </c>
      <c r="C33" s="36"/>
    </row>
    <row r="34" spans="1:3" ht="24.75" thickBot="1" x14ac:dyDescent="0.3">
      <c r="A34" s="156" t="s">
        <v>99</v>
      </c>
      <c r="B34" s="154"/>
      <c r="C34" s="155"/>
    </row>
  </sheetData>
  <sheetProtection algorithmName="SHA-512" hashValue="O/afwv+ugSl6Jn+54p6Y8UJkpV/h3BZIb6cVJSinTMljKPqDAit2HJZ6GTTuqmzBE/skZgdGZvVSBLe5Q92iGQ==" saltValue="X0e0F2wihE7TX8HxXAiECQ==" spinCount="100000" sheet="1" objects="1" scenarios="1"/>
  <mergeCells count="31">
    <mergeCell ref="A29:C29"/>
    <mergeCell ref="A30:C30"/>
    <mergeCell ref="B31:C31"/>
    <mergeCell ref="B28:C28"/>
    <mergeCell ref="B27:C27"/>
    <mergeCell ref="B20:C20"/>
    <mergeCell ref="B21:C21"/>
    <mergeCell ref="B22:C22"/>
    <mergeCell ref="B23:C23"/>
    <mergeCell ref="A26:C26"/>
    <mergeCell ref="B25:C25"/>
    <mergeCell ref="B24:C24"/>
    <mergeCell ref="B15:C15"/>
    <mergeCell ref="B16:C16"/>
    <mergeCell ref="B17:C17"/>
    <mergeCell ref="B18:C18"/>
    <mergeCell ref="B19:C19"/>
    <mergeCell ref="B13:C13"/>
    <mergeCell ref="B14:C14"/>
    <mergeCell ref="B12:C12"/>
    <mergeCell ref="A1:C1"/>
    <mergeCell ref="A2:C2"/>
    <mergeCell ref="A3:C3"/>
    <mergeCell ref="B4:C4"/>
    <mergeCell ref="B5:C5"/>
    <mergeCell ref="B6:C6"/>
    <mergeCell ref="B7:C7"/>
    <mergeCell ref="B8:C8"/>
    <mergeCell ref="B9:C9"/>
    <mergeCell ref="B10:C10"/>
    <mergeCell ref="B11:C1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showGridLines="0" workbookViewId="0">
      <selection activeCell="B6" sqref="B6:C6"/>
    </sheetView>
  </sheetViews>
  <sheetFormatPr defaultRowHeight="15" x14ac:dyDescent="0.25"/>
  <cols>
    <col min="1" max="1" width="36.140625" customWidth="1"/>
    <col min="2" max="2" width="34.7109375" customWidth="1"/>
    <col min="3" max="3" width="39.5703125" customWidth="1"/>
  </cols>
  <sheetData>
    <row r="1" spans="1:6" s="3" customFormat="1" ht="6" customHeight="1" x14ac:dyDescent="0.25">
      <c r="A1" s="94"/>
      <c r="B1" s="95"/>
      <c r="C1" s="96"/>
    </row>
    <row r="2" spans="1:6" s="3" customFormat="1" ht="7.5" hidden="1" customHeight="1" x14ac:dyDescent="0.25">
      <c r="A2" s="97"/>
      <c r="B2" s="98"/>
      <c r="C2" s="99"/>
    </row>
    <row r="3" spans="1:6" s="3" customFormat="1" ht="15.75" hidden="1" customHeight="1" x14ac:dyDescent="0.25">
      <c r="A3" s="20"/>
      <c r="B3" s="24"/>
      <c r="C3" s="21"/>
    </row>
    <row r="4" spans="1:6" s="3" customFormat="1" ht="42" customHeight="1" x14ac:dyDescent="0.25">
      <c r="A4" s="105" t="s">
        <v>81</v>
      </c>
      <c r="B4" s="106"/>
      <c r="C4" s="106"/>
    </row>
    <row r="5" spans="1:6" s="3" customFormat="1" x14ac:dyDescent="0.25">
      <c r="A5" s="34" t="s">
        <v>0</v>
      </c>
      <c r="B5" s="90" t="s">
        <v>8</v>
      </c>
      <c r="C5" s="90"/>
    </row>
    <row r="6" spans="1:6" s="3" customFormat="1" ht="45.75" customHeight="1" x14ac:dyDescent="0.25">
      <c r="A6" s="223" t="s">
        <v>38</v>
      </c>
      <c r="B6" s="92" t="s">
        <v>40</v>
      </c>
      <c r="C6" s="92"/>
    </row>
    <row r="7" spans="1:6" s="3" customFormat="1" ht="38.25" customHeight="1" thickBot="1" x14ac:dyDescent="0.3">
      <c r="A7" s="119" t="s">
        <v>141</v>
      </c>
      <c r="B7" s="119"/>
      <c r="C7" s="120"/>
    </row>
    <row r="8" spans="1:6" s="3" customFormat="1" ht="81" customHeight="1" thickBot="1" x14ac:dyDescent="0.3">
      <c r="A8" s="226" t="s">
        <v>109</v>
      </c>
      <c r="B8" s="227"/>
      <c r="C8" s="228"/>
    </row>
    <row r="9" spans="1:6" s="3" customFormat="1" ht="15.75" customHeight="1" thickBot="1" x14ac:dyDescent="0.3">
      <c r="A9" s="229" t="s">
        <v>82</v>
      </c>
      <c r="B9" s="230">
        <v>3</v>
      </c>
      <c r="C9" s="231"/>
    </row>
    <row r="10" spans="1:6" s="3" customFormat="1" ht="36" customHeight="1" thickBot="1" x14ac:dyDescent="0.3">
      <c r="A10" s="150" t="s">
        <v>102</v>
      </c>
      <c r="B10" s="151" t="s">
        <v>100</v>
      </c>
      <c r="C10" s="152" t="s">
        <v>103</v>
      </c>
    </row>
    <row r="11" spans="1:6" s="3" customFormat="1" ht="35.25" customHeight="1" thickBot="1" x14ac:dyDescent="0.3">
      <c r="A11" s="150" t="s">
        <v>101</v>
      </c>
      <c r="B11" s="153" t="s">
        <v>98</v>
      </c>
      <c r="C11" s="40"/>
      <c r="D11" s="38"/>
    </row>
    <row r="12" spans="1:6" ht="33.75" customHeight="1" thickBot="1" x14ac:dyDescent="0.3">
      <c r="A12" s="156" t="s">
        <v>99</v>
      </c>
      <c r="B12" s="154"/>
      <c r="C12" s="155"/>
      <c r="D12" s="37"/>
      <c r="F12" s="35"/>
    </row>
    <row r="13" spans="1:6" ht="28.5" customHeight="1" x14ac:dyDescent="0.25"/>
    <row r="14" spans="1:6" ht="27" customHeight="1" x14ac:dyDescent="0.25"/>
    <row r="15" spans="1:6" ht="30.75" customHeight="1" x14ac:dyDescent="0.25"/>
  </sheetData>
  <sheetProtection algorithmName="SHA-512" hashValue="nCxkvRyLEdPV/GYvZLKKTRb/zQbET1PWTCgXfnXohmyO+CsK7O1uIi2n1655c6YjWDCLM/GrE+ayazpF4gkzoQ==" saltValue="xpKXuY4jF8qNXiC6GO8g0Q==" spinCount="100000" sheet="1" objects="1" scenarios="1"/>
  <mergeCells count="7">
    <mergeCell ref="A8:C8"/>
    <mergeCell ref="B9:C9"/>
    <mergeCell ref="A1:C2"/>
    <mergeCell ref="A4:C4"/>
    <mergeCell ref="B5:C5"/>
    <mergeCell ref="B6:C6"/>
    <mergeCell ref="A7:C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showGridLines="0" workbookViewId="0">
      <selection activeCell="B7" sqref="B7:C10"/>
    </sheetView>
  </sheetViews>
  <sheetFormatPr defaultRowHeight="15" x14ac:dyDescent="0.25"/>
  <cols>
    <col min="1" max="1" width="47.5703125" customWidth="1"/>
    <col min="2" max="2" width="39.5703125" customWidth="1"/>
    <col min="3" max="3" width="35" customWidth="1"/>
  </cols>
  <sheetData>
    <row r="1" spans="1:4" s="3" customFormat="1" ht="30.75" customHeight="1" x14ac:dyDescent="0.25">
      <c r="A1" s="69" t="s">
        <v>104</v>
      </c>
      <c r="B1" s="69"/>
      <c r="C1" s="69"/>
      <c r="D1" s="7"/>
    </row>
    <row r="2" spans="1:4" s="3" customFormat="1" ht="15.75" customHeight="1" x14ac:dyDescent="0.25">
      <c r="A2" s="232" t="s">
        <v>92</v>
      </c>
      <c r="B2" s="172">
        <v>30</v>
      </c>
      <c r="C2" s="172"/>
      <c r="D2" s="7"/>
    </row>
    <row r="3" spans="1:4" s="3" customFormat="1" ht="15.75" customHeight="1" x14ac:dyDescent="0.25">
      <c r="A3" s="232" t="s">
        <v>93</v>
      </c>
      <c r="B3" s="122"/>
      <c r="C3" s="122"/>
      <c r="D3" s="7"/>
    </row>
    <row r="4" spans="1:4" s="3" customFormat="1" ht="195.75" customHeight="1" x14ac:dyDescent="0.25">
      <c r="A4" s="233" t="s">
        <v>74</v>
      </c>
      <c r="B4" s="233"/>
      <c r="C4" s="233"/>
      <c r="D4" s="9"/>
    </row>
    <row r="5" spans="1:4" s="19" customFormat="1" ht="33.75" customHeight="1" x14ac:dyDescent="0.25">
      <c r="A5" s="172" t="s">
        <v>134</v>
      </c>
      <c r="B5" s="172"/>
      <c r="C5" s="172"/>
    </row>
    <row r="6" spans="1:4" s="3" customFormat="1" ht="41.25" customHeight="1" x14ac:dyDescent="0.25">
      <c r="A6" s="234" t="s">
        <v>18</v>
      </c>
      <c r="B6" s="234"/>
      <c r="C6" s="234"/>
    </row>
    <row r="7" spans="1:4" s="3" customFormat="1" ht="37.5" customHeight="1" x14ac:dyDescent="0.25">
      <c r="A7" s="235" t="s">
        <v>36</v>
      </c>
      <c r="B7" s="121"/>
      <c r="C7" s="121"/>
    </row>
    <row r="8" spans="1:4" s="3" customFormat="1" ht="37.5" customHeight="1" x14ac:dyDescent="0.25">
      <c r="A8" s="235" t="s">
        <v>19</v>
      </c>
      <c r="B8" s="121"/>
      <c r="C8" s="121"/>
    </row>
    <row r="9" spans="1:4" s="3" customFormat="1" ht="37.5" customHeight="1" x14ac:dyDescent="0.25">
      <c r="A9" s="235" t="s">
        <v>20</v>
      </c>
      <c r="B9" s="121"/>
      <c r="C9" s="121"/>
    </row>
    <row r="10" spans="1:4" s="3" customFormat="1" ht="37.5" customHeight="1" x14ac:dyDescent="0.25">
      <c r="A10" s="235" t="s">
        <v>44</v>
      </c>
      <c r="B10" s="121"/>
      <c r="C10" s="121"/>
    </row>
  </sheetData>
  <sheetProtection algorithmName="SHA-512" hashValue="6zXGCFqVq5qrZgN+zFG0yoHNVwJTuI8E4H4BXwTpG8fsqQvQVLepoWyGRC3iS8/DIKn47OCD9mfYAqh50YMxQQ==" saltValue="cCT5PTvLmqJyBKXK2APFPw==" spinCount="100000" sheet="1" objects="1" scenarios="1"/>
  <mergeCells count="10">
    <mergeCell ref="B8:C8"/>
    <mergeCell ref="B9:C9"/>
    <mergeCell ref="B10:C10"/>
    <mergeCell ref="A1:C1"/>
    <mergeCell ref="B3:C3"/>
    <mergeCell ref="A4:C4"/>
    <mergeCell ref="A5:C5"/>
    <mergeCell ref="A6:C6"/>
    <mergeCell ref="B7:C7"/>
    <mergeCell ref="B2:C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RFP Attachment 6.3.</vt:lpstr>
      <vt:lpstr>ITS Revenue Share</vt:lpstr>
      <vt:lpstr>VVS Revenue Share</vt:lpstr>
      <vt:lpstr>Tablet Revenue</vt:lpstr>
      <vt:lpstr>Electronic Deposit Rev Share</vt:lpstr>
      <vt:lpstr>Upfront Financial Incentive</vt:lpstr>
      <vt:lpstr>Total Score</vt:lpstr>
      <vt:lpstr>'ITS Revenue Share'!Print_Area</vt:lpstr>
      <vt:lpstr>'RFP Attachment 6.3.'!Print_Area</vt:lpstr>
      <vt:lpstr>'Tablet Revenue'!Print_Area</vt:lpstr>
      <vt:lpstr>'VVS Revenue Share'!Print_Area</vt:lpstr>
    </vt:vector>
  </TitlesOfParts>
  <Company>Praeses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Fraser</dc:creator>
  <cp:lastModifiedBy>Maggie Wilson</cp:lastModifiedBy>
  <cp:lastPrinted>2021-09-28T03:37:05Z</cp:lastPrinted>
  <dcterms:created xsi:type="dcterms:W3CDTF">2019-12-03T20:12:07Z</dcterms:created>
  <dcterms:modified xsi:type="dcterms:W3CDTF">2021-10-04T19:19:57Z</dcterms:modified>
</cp:coreProperties>
</file>