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P:\QUALITY\Sourcing Solicitations\Tourist Development\FY26\32601-26001 Marketing and Advertisment Services\3) Procurement File\1) Solicitation &amp; Attachments -Final\"/>
    </mc:Choice>
  </mc:AlternateContent>
  <xr:revisionPtr revIDLastSave="0" documentId="8_{30612A59-641E-4077-9FEF-72D9FF19D1C2}" xr6:coauthVersionLast="47" xr6:coauthVersionMax="47" xr10:uidLastSave="{00000000-0000-0000-0000-000000000000}"/>
  <bookViews>
    <workbookView xWindow="-6420" yWindow="-16320" windowWidth="29040" windowHeight="15720" xr2:uid="{80D44C8A-CE76-47A3-93DF-F28DBD035DEB}"/>
  </bookViews>
  <sheets>
    <sheet name="Proposed Cost Summary" sheetId="2" r:id="rId1"/>
    <sheet name="Core Team Rate Card " sheetId="8" r:id="rId2"/>
    <sheet name="Media Buys" sheetId="4" r:id="rId3"/>
    <sheet name="Public Relations" sheetId="5" r:id="rId4"/>
  </sheets>
  <definedNames>
    <definedName name="_xlnm.Print_Area" localSheetId="1">'Core Team Rate Card '!$A$8:$O$50</definedName>
    <definedName name="_xlnm.Print_Area" localSheetId="2">'Media Buys'!$A$1:$P$27</definedName>
    <definedName name="_xlnm.Print_Area" localSheetId="0">'Proposed Cost Summary'!$A$2:$E$31</definedName>
    <definedName name="_xlnm.Print_Area" localSheetId="3">'Public Relations'!$A$1:$R$34</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9" i="8" l="1"/>
  <c r="H49" i="8"/>
  <c r="J49" i="8"/>
  <c r="L49" i="8"/>
  <c r="D49" i="8"/>
  <c r="F35" i="8"/>
  <c r="H35" i="8"/>
  <c r="J35" i="8"/>
  <c r="L35" i="8"/>
  <c r="D35" i="8"/>
  <c r="D8" i="5"/>
  <c r="D8" i="4"/>
  <c r="D8" i="8"/>
  <c r="F17" i="8"/>
  <c r="L29" i="8"/>
  <c r="F29" i="8"/>
  <c r="H29" i="8"/>
  <c r="J29" i="8"/>
  <c r="F40" i="8"/>
  <c r="H40" i="8"/>
  <c r="J40" i="8"/>
  <c r="L40" i="8"/>
  <c r="D40" i="8"/>
  <c r="D29" i="8"/>
  <c r="F24" i="8"/>
  <c r="H24" i="8"/>
  <c r="J24" i="8"/>
  <c r="L24" i="8"/>
  <c r="D24" i="8"/>
  <c r="H17" i="8"/>
  <c r="J17" i="8"/>
  <c r="L17" i="8"/>
  <c r="D17" i="8"/>
  <c r="R16" i="5" l="1"/>
  <c r="R15" i="5"/>
  <c r="R14" i="5"/>
  <c r="R13" i="5"/>
  <c r="O41" i="8"/>
  <c r="O36" i="8"/>
  <c r="O30" i="8"/>
  <c r="O25" i="8"/>
  <c r="O18" i="8"/>
  <c r="D25" i="2"/>
  <c r="R17" i="5" l="1"/>
  <c r="C20" i="2" s="1"/>
  <c r="O13" i="8"/>
  <c r="O50" i="8" s="1"/>
  <c r="C10" i="2" s="1"/>
  <c r="P14" i="4" l="1"/>
  <c r="P16" i="4" s="1"/>
  <c r="C15" i="2" l="1"/>
</calcChain>
</file>

<file path=xl/sharedStrings.xml><?xml version="1.0" encoding="utf-8"?>
<sst xmlns="http://schemas.openxmlformats.org/spreadsheetml/2006/main" count="153" uniqueCount="93">
  <si>
    <r>
      <rPr>
        <b/>
        <sz val="10"/>
        <rFont val="Palatino Linotype"/>
        <family val="1"/>
      </rPr>
      <t>NOTICE:  THIS COST PROPOSAL MUST BE COMPLETED EXACTLY AS REQUIRED</t>
    </r>
    <r>
      <rPr>
        <sz val="10"/>
        <rFont val="Palatino Linotype"/>
        <family val="1"/>
      </rPr>
      <t xml:space="preserve">
COST PROPOSAL SCHEDULE— The Cost Proposal, detailed in this file, shall indicate the Management Fee for the entire contract period.  The Cost Proposal shall remain valid for at least 120 days subsequent to the date of the Cost Proposal opening and thereafter in accordance with any contract resulting from this RFP.  All monetary amounts shall be in U.S. currency and limited to two (2) places to the right of the decimal point.
The subsequent tabs of this workbook contain instructions for completing the Cost Proposal.
NOTICE: The Evaluation Factor is for evaluation purposes only.  The evaluation factor does NOT and should NOT be construed as any type of volume guarantee or minimum purchase quantity.  The evaluation factor shall NOT create rights, interests, or claims of entitlement in the Proposer.
Notwithstanding the cost items herein, pursuant to the second paragraph of the pro forma contract section C.1. (refer to  Attachment 6.6), “The State is under no obligation to request work from the Contractor in any specific dollar amounts or to request any work at all from the Contractor during any period of this Contract.” and C.2. (refer to Attachment 6.6.), "The payment methodology includes all applicable taxes, fees, overhead, and all other direct and indirect costs incurred or to be incurred by the Contractor."
This Cost Proposal must be signed, in the space below, by an individual empowered to bind the proposing entity to the provisions of this RFP and any contract awarded pursuant to it.  If said individual is not the President or Chief Executive Officer, this document must attach evidence showing the individual’s authority to legally bind the proposing entity.
</t>
    </r>
  </si>
  <si>
    <t>Proposer Signature:</t>
  </si>
  <si>
    <t>Printed Name &amp; Title:</t>
  </si>
  <si>
    <t>Date:</t>
  </si>
  <si>
    <t>Summary of Cost Proposal</t>
  </si>
  <si>
    <t>Cost Item Description</t>
  </si>
  <si>
    <t>Evaluation Score</t>
  </si>
  <si>
    <t>State Use Only</t>
  </si>
  <si>
    <t>Core Team Rate Card</t>
  </si>
  <si>
    <r>
      <t xml:space="preserve">lowest evaluation score from all proposals
</t>
    </r>
    <r>
      <rPr>
        <sz val="10"/>
        <color theme="1"/>
        <rFont val="Palatino Linotype"/>
        <family val="2"/>
      </rPr>
      <t>evaluation score being evaluated</t>
    </r>
  </si>
  <si>
    <t>x 6
(maximum section score)</t>
  </si>
  <si>
    <t>= Rate Card Score</t>
  </si>
  <si>
    <t>Media Buys</t>
  </si>
  <si>
    <t>x 13
(maximum section score)</t>
  </si>
  <si>
    <t>= Media Buys Score</t>
  </si>
  <si>
    <t>Public Relations</t>
  </si>
  <si>
    <t>x 1
(maximum section score)</t>
  </si>
  <si>
    <t>Total Cost Evaluation Score</t>
  </si>
  <si>
    <t>Rate Card + Media Buys + Public Relations  =</t>
  </si>
  <si>
    <t xml:space="preserve">State Use – RFP Coordinator Signature, Printed Name &amp; Date:
</t>
  </si>
  <si>
    <t>COST PROPOSAL &amp; SCORING GUIDE</t>
  </si>
  <si>
    <r>
      <t xml:space="preserve">NOTICE: THIS COST PROPOSAL MUST BE COMPLETED </t>
    </r>
    <r>
      <rPr>
        <i/>
        <u/>
        <sz val="11"/>
        <color theme="1"/>
        <rFont val="Calibri"/>
        <family val="2"/>
        <scheme val="minor"/>
      </rPr>
      <t>EXACTLY</t>
    </r>
    <r>
      <rPr>
        <i/>
        <sz val="11"/>
        <color theme="1"/>
        <rFont val="Calibri"/>
        <family val="2"/>
        <scheme val="minor"/>
      </rPr>
      <t xml:space="preserve"> AS REQUIRED</t>
    </r>
  </si>
  <si>
    <r>
      <t xml:space="preserve">COST PROPOSAL SCHEDULE - The Cost Proposal, detailed below, shall indicate the proposed price for the entire scope of service including all services defined in the Scope of Services of the RFP Attachment 6.6., </t>
    </r>
    <r>
      <rPr>
        <i/>
        <sz val="11"/>
        <color theme="1"/>
        <rFont val="Calibri"/>
        <family val="2"/>
        <scheme val="minor"/>
      </rPr>
      <t>Pro Forma</t>
    </r>
    <r>
      <rPr>
        <sz val="11"/>
        <color theme="1"/>
        <rFont val="Calibri"/>
        <family val="2"/>
        <scheme val="minor"/>
      </rPr>
      <t xml:space="preserve"> Contract and for the opening and thereafter in accordance with any contract resulting from this RFP.  All monetary amounts shall be in U.S. currency and limited to two (2) places to the right of the decimal point. Proposers must provide a rate for all positions listed.</t>
    </r>
  </si>
  <si>
    <t>PROPOSER LEGAL ENTITY NAME:</t>
  </si>
  <si>
    <t>Proposed Cost</t>
  </si>
  <si>
    <t>Category  Percentage (Evaluation Factor)</t>
  </si>
  <si>
    <t>Evaluation Cost</t>
  </si>
  <si>
    <t>(cost  x  factor)</t>
  </si>
  <si>
    <t>CATEGORY</t>
  </si>
  <si>
    <t>DESCRIPTION</t>
  </si>
  <si>
    <t>Year 1</t>
  </si>
  <si>
    <t>Year 2</t>
  </si>
  <si>
    <t>Year 3</t>
  </si>
  <si>
    <t>Year 4</t>
  </si>
  <si>
    <t>Year 5</t>
  </si>
  <si>
    <t>Account Management</t>
  </si>
  <si>
    <t>Director of Account Services</t>
  </si>
  <si>
    <t>Account Supervisor</t>
  </si>
  <si>
    <t>Account Executive</t>
  </si>
  <si>
    <t>Assistant Account Executive</t>
  </si>
  <si>
    <t>Average</t>
  </si>
  <si>
    <t>Strategic Planning &amp; Research</t>
  </si>
  <si>
    <t>Executive Director</t>
  </si>
  <si>
    <t>Director</t>
  </si>
  <si>
    <t>Associate Director</t>
  </si>
  <si>
    <t>Supervisor</t>
  </si>
  <si>
    <t>Manager</t>
  </si>
  <si>
    <t>Coordinator</t>
  </si>
  <si>
    <t>Creative</t>
  </si>
  <si>
    <t>Chief Creative Director</t>
  </si>
  <si>
    <t xml:space="preserve">Creative Director </t>
  </si>
  <si>
    <t>Art Director</t>
  </si>
  <si>
    <t>Copywriter</t>
  </si>
  <si>
    <t>Digital Services</t>
  </si>
  <si>
    <t>Developer</t>
  </si>
  <si>
    <t>Senior Analyst</t>
  </si>
  <si>
    <t>Media</t>
  </si>
  <si>
    <t>Production</t>
  </si>
  <si>
    <t>Senior Producer</t>
  </si>
  <si>
    <t>Producer</t>
  </si>
  <si>
    <t>Assistant Producer</t>
  </si>
  <si>
    <t>Senior Editor</t>
  </si>
  <si>
    <t>Editor</t>
  </si>
  <si>
    <t>Traffic Coordinator</t>
  </si>
  <si>
    <t>Assistant Editor</t>
  </si>
  <si>
    <r>
      <t xml:space="preserve">COST PROPOSAL SCHEDULE - The Cost Proposal, detailed below, shall indicate the proposed price for the entire scope of service including all services defined in the Scope of Services of the RFP Attachment 6.6., </t>
    </r>
    <r>
      <rPr>
        <i/>
        <sz val="11"/>
        <color theme="1"/>
        <rFont val="Calibri"/>
        <family val="2"/>
        <scheme val="minor"/>
      </rPr>
      <t>Pro Forma</t>
    </r>
    <r>
      <rPr>
        <sz val="11"/>
        <color theme="1"/>
        <rFont val="Calibri"/>
        <family val="2"/>
        <scheme val="minor"/>
      </rPr>
      <t xml:space="preserve"> Contract and for the opening and thereafter in accordance with any contract resulting from this RFP.   All proposed amounts shall be provided as a percentage (%) fee per year of the provided Evaluation Factor.   All amounts shall be limited to two (2) places to the right of the decimal point.</t>
    </r>
  </si>
  <si>
    <t>Evaluation Factor</t>
  </si>
  <si>
    <t>DESCRIPTION (Attachment Two)</t>
  </si>
  <si>
    <t>Not to Exceed % Mark-Up Year 1</t>
  </si>
  <si>
    <t>Not to Exceed % Mark-Up Year 2</t>
  </si>
  <si>
    <t>Not to Exceed % Mark-Up Year 3</t>
  </si>
  <si>
    <t>Not to Exceed % Mark-Up Year 4</t>
  </si>
  <si>
    <t>Not to Exceed % Mark-Up Year 5</t>
  </si>
  <si>
    <r>
      <rPr>
        <b/>
        <u/>
        <sz val="9"/>
        <color theme="1"/>
        <rFont val="Arial"/>
        <family val="2"/>
      </rPr>
      <t>Annual</t>
    </r>
    <r>
      <rPr>
        <b/>
        <sz val="9"/>
        <color theme="1"/>
        <rFont val="Arial"/>
        <family val="2"/>
      </rPr>
      <t xml:space="preserve"> Estimated Investment and/or Budget</t>
    </r>
  </si>
  <si>
    <t>Contract Section: C.3.e</t>
  </si>
  <si>
    <t xml:space="preserve">Media Buys </t>
  </si>
  <si>
    <t>Total Media Buy Cost</t>
  </si>
  <si>
    <r>
      <t xml:space="preserve">COST PROPOSAL SCHEDULE - The Cost Proposal, detailed below, shall indicate the proposed price for the entire scope of service including all services defined in the Scope of Services of the RFP Attachment 6.6., </t>
    </r>
    <r>
      <rPr>
        <i/>
        <sz val="11"/>
        <color theme="1"/>
        <rFont val="Calibri"/>
        <family val="2"/>
        <scheme val="minor"/>
      </rPr>
      <t>Pro Forma</t>
    </r>
    <r>
      <rPr>
        <sz val="11"/>
        <color theme="1"/>
        <rFont val="Calibri"/>
        <family val="2"/>
        <scheme val="minor"/>
      </rPr>
      <t xml:space="preserve"> Contract and for the opening and thereafter in accordance with any contract resulting from this RFP.  All monetary amounts shall be in U.S. currency and limited to two (2) places to the right of the decimal point. </t>
    </r>
  </si>
  <si>
    <t>UOM</t>
  </si>
  <si>
    <t>Monthly</t>
  </si>
  <si>
    <t>Reporting Tools</t>
  </si>
  <si>
    <t>Yearly</t>
  </si>
  <si>
    <t>Travel to/for immersion tours, strategic planning meetings and or state conference travel, as limited by C.4.</t>
  </si>
  <si>
    <t>Public Relations Average</t>
  </si>
  <si>
    <t>Media Engagements (e.g. Media Visits, Group Press Trips, and Media Events)</t>
  </si>
  <si>
    <t>Note: all rates are hourly</t>
  </si>
  <si>
    <t>= Public Relations Score</t>
  </si>
  <si>
    <t>Monthly Retainer, to cover Scope of Services in Section A.11., to include direct and indirect costs per Section C.2. of the Contract</t>
  </si>
  <si>
    <t>Cost Proposal Response Template, RFP Attachment 6.3; Public Relations, Contract reference Section A.11.</t>
  </si>
  <si>
    <t xml:space="preserve">Cost Proposal Response Template, RFP Attachment 6.3; Core Team Rate Card </t>
  </si>
  <si>
    <t xml:space="preserve">                                                                                              </t>
  </si>
  <si>
    <t>Cost Proposal Response Template, RFP Attachment 6.3; Media Buys, Contract reference A.6.g. Marketing Services.  *</t>
  </si>
  <si>
    <t>Proposer Legal Entity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</si>
</sst>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quot;$&quot;#,##0.00"/>
  </numFmts>
  <fonts count="35"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3"/>
      <color theme="1"/>
      <name val="Calibri Light"/>
      <family val="1"/>
      <scheme val="major"/>
    </font>
    <font>
      <b/>
      <sz val="9"/>
      <color theme="1"/>
      <name val="Arial"/>
      <family val="2"/>
    </font>
    <font>
      <sz val="10"/>
      <color theme="1"/>
      <name val="Arial"/>
      <family val="2"/>
    </font>
    <font>
      <sz val="11"/>
      <name val="Calibri"/>
      <family val="2"/>
      <scheme val="minor"/>
    </font>
    <font>
      <b/>
      <sz val="10"/>
      <color theme="1"/>
      <name val="Arial"/>
      <family val="2"/>
    </font>
    <font>
      <b/>
      <i/>
      <sz val="9"/>
      <color theme="1"/>
      <name val="Arial"/>
      <family val="2"/>
    </font>
    <font>
      <b/>
      <sz val="10"/>
      <color rgb="FFFF0000"/>
      <name val="Arial"/>
      <family val="2"/>
    </font>
    <font>
      <sz val="10"/>
      <color theme="1"/>
      <name val="Palatino Linotype"/>
      <family val="2"/>
    </font>
    <font>
      <sz val="10"/>
      <name val="Palatino Linotype"/>
      <family val="1"/>
    </font>
    <font>
      <b/>
      <sz val="10"/>
      <name val="Palatino Linotype"/>
      <family val="1"/>
    </font>
    <font>
      <b/>
      <sz val="10"/>
      <color theme="1"/>
      <name val="Palatino Linotype"/>
      <family val="1"/>
    </font>
    <font>
      <sz val="10"/>
      <color theme="1"/>
      <name val="Palatino Linotype"/>
      <family val="1"/>
    </font>
    <font>
      <u/>
      <sz val="10"/>
      <color theme="1"/>
      <name val="Palatino Linotype"/>
      <family val="1"/>
    </font>
    <font>
      <b/>
      <sz val="12"/>
      <color theme="1"/>
      <name val="Palatino Linotype"/>
      <family val="1"/>
    </font>
    <font>
      <sz val="11"/>
      <name val="Palatino Linotype"/>
      <family val="1"/>
    </font>
    <font>
      <i/>
      <sz val="10"/>
      <color theme="1"/>
      <name val="Palatino Linotype"/>
      <family val="1"/>
    </font>
    <font>
      <i/>
      <u/>
      <sz val="11"/>
      <color theme="1"/>
      <name val="Calibri"/>
      <family val="2"/>
      <scheme val="minor"/>
    </font>
    <font>
      <sz val="8"/>
      <color theme="1"/>
      <name val="Arial"/>
      <family val="2"/>
    </font>
    <font>
      <b/>
      <u/>
      <sz val="9"/>
      <color theme="1"/>
      <name val="Arial"/>
      <family val="2"/>
    </font>
    <font>
      <sz val="8"/>
      <name val="Calibri"/>
      <family val="2"/>
      <scheme val="minor"/>
    </font>
    <font>
      <sz val="10"/>
      <color rgb="FF000000"/>
      <name val="Arial"/>
      <family val="2"/>
    </font>
    <font>
      <b/>
      <sz val="12"/>
      <color theme="1"/>
      <name val="Calibri"/>
      <family val="2"/>
      <scheme val="minor"/>
    </font>
    <font>
      <b/>
      <sz val="18"/>
      <name val="Palatino Linotype"/>
      <family val="1"/>
    </font>
    <font>
      <b/>
      <sz val="16"/>
      <color theme="1"/>
      <name val="Palatino Linotype"/>
      <family val="1"/>
    </font>
    <font>
      <sz val="12"/>
      <color theme="1"/>
      <name val="Calibri"/>
      <family val="2"/>
      <scheme val="minor"/>
    </font>
    <font>
      <b/>
      <sz val="8"/>
      <color theme="1"/>
      <name val="Arial"/>
      <family val="2"/>
    </font>
    <font>
      <b/>
      <sz val="12"/>
      <color rgb="FF000000"/>
      <name val="Arial"/>
      <family val="2"/>
    </font>
    <font>
      <b/>
      <sz val="16"/>
      <color theme="1"/>
      <name val="Calibri"/>
      <family val="2"/>
      <scheme val="minor"/>
    </font>
    <font>
      <b/>
      <sz val="10"/>
      <color rgb="FF000000"/>
      <name val="Arial"/>
      <family val="2"/>
    </font>
    <font>
      <sz val="11"/>
      <color rgb="FFFF0000"/>
      <name val="Calibri"/>
      <family val="2"/>
      <scheme val="minor"/>
    </font>
    <font>
      <b/>
      <i/>
      <sz val="11"/>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bgColor indexed="64"/>
      </patternFill>
    </fill>
    <fill>
      <patternFill patternType="solid">
        <fgColor indexed="9"/>
        <bgColor indexed="64"/>
      </patternFill>
    </fill>
    <fill>
      <patternFill patternType="solid">
        <fgColor rgb="FFF3F3F3"/>
        <bgColor indexed="64"/>
      </patternFill>
    </fill>
    <fill>
      <patternFill patternType="solid">
        <fgColor indexed="43"/>
        <bgColor indexed="64"/>
      </patternFill>
    </fill>
    <fill>
      <patternFill patternType="solid">
        <fgColor indexed="22"/>
        <bgColor indexed="64"/>
      </patternFill>
    </fill>
    <fill>
      <patternFill patternType="solid">
        <fgColor indexed="4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4" tint="0.59999389629810485"/>
        <bgColor indexed="64"/>
      </patternFill>
    </fill>
  </fills>
  <borders count="3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medium">
        <color rgb="FF000000"/>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cellStyleXfs>
  <cellXfs count="167">
    <xf numFmtId="0" fontId="0" fillId="0" borderId="0" xfId="0"/>
    <xf numFmtId="0" fontId="0" fillId="2" borderId="0" xfId="0" applyFill="1" applyProtection="1">
      <protection hidden="1"/>
    </xf>
    <xf numFmtId="0" fontId="6" fillId="3" borderId="9" xfId="0" applyFont="1" applyFill="1" applyBorder="1" applyAlignment="1" applyProtection="1">
      <alignment horizontal="center" vertical="center" wrapText="1"/>
      <protection hidden="1"/>
    </xf>
    <xf numFmtId="0" fontId="9" fillId="4" borderId="4" xfId="0" applyFont="1" applyFill="1" applyBorder="1" applyAlignment="1" applyProtection="1">
      <alignment horizontal="center" wrapText="1"/>
      <protection hidden="1"/>
    </xf>
    <xf numFmtId="0" fontId="6" fillId="4" borderId="3" xfId="0" applyFont="1" applyFill="1" applyBorder="1" applyAlignment="1" applyProtection="1">
      <alignment horizontal="center" vertical="center" wrapText="1"/>
      <protection hidden="1"/>
    </xf>
    <xf numFmtId="0" fontId="14" fillId="7" borderId="15" xfId="4" applyFont="1" applyFill="1" applyBorder="1" applyAlignment="1" applyProtection="1">
      <alignment horizontal="right" vertical="center" wrapText="1"/>
      <protection hidden="1"/>
    </xf>
    <xf numFmtId="0" fontId="12" fillId="0" borderId="0" xfId="4" applyFont="1" applyAlignment="1" applyProtection="1">
      <alignment vertical="center"/>
      <protection hidden="1"/>
    </xf>
    <xf numFmtId="0" fontId="12" fillId="2" borderId="0" xfId="4" applyFont="1" applyFill="1" applyProtection="1">
      <protection hidden="1"/>
    </xf>
    <xf numFmtId="0" fontId="13" fillId="6" borderId="0" xfId="4" applyFont="1" applyFill="1" applyProtection="1">
      <protection hidden="1"/>
    </xf>
    <xf numFmtId="0" fontId="11" fillId="2" borderId="0" xfId="4" applyFill="1" applyProtection="1">
      <protection hidden="1"/>
    </xf>
    <xf numFmtId="0" fontId="13" fillId="9" borderId="15" xfId="4" applyFont="1" applyFill="1" applyBorder="1" applyAlignment="1" applyProtection="1">
      <alignment horizontal="center" vertical="center" wrapText="1"/>
      <protection hidden="1"/>
    </xf>
    <xf numFmtId="0" fontId="11" fillId="9" borderId="15" xfId="4" applyFill="1" applyBorder="1" applyProtection="1">
      <protection hidden="1"/>
    </xf>
    <xf numFmtId="0" fontId="3" fillId="2" borderId="0" xfId="0" applyFont="1" applyFill="1" applyProtection="1">
      <protection hidden="1"/>
    </xf>
    <xf numFmtId="0" fontId="21" fillId="3" borderId="9" xfId="0" applyFont="1" applyFill="1" applyBorder="1" applyAlignment="1" applyProtection="1">
      <alignment horizontal="center" vertical="center" wrapText="1"/>
      <protection hidden="1"/>
    </xf>
    <xf numFmtId="0" fontId="9" fillId="4" borderId="2" xfId="0" applyFont="1" applyFill="1" applyBorder="1" applyAlignment="1" applyProtection="1">
      <alignment horizontal="center" vertical="center" wrapText="1"/>
      <protection hidden="1"/>
    </xf>
    <xf numFmtId="0" fontId="9" fillId="4" borderId="3" xfId="0" applyFont="1" applyFill="1" applyBorder="1" applyAlignment="1" applyProtection="1">
      <alignment horizontal="center" vertical="center" wrapText="1"/>
      <protection hidden="1"/>
    </xf>
    <xf numFmtId="0" fontId="0" fillId="0" borderId="0" xfId="0" applyProtection="1">
      <protection hidden="1"/>
    </xf>
    <xf numFmtId="0" fontId="9" fillId="4" borderId="2" xfId="0" applyFont="1" applyFill="1" applyBorder="1" applyAlignment="1" applyProtection="1">
      <alignment horizontal="center" wrapText="1"/>
      <protection hidden="1"/>
    </xf>
    <xf numFmtId="0" fontId="9" fillId="4" borderId="3" xfId="0" applyFont="1" applyFill="1" applyBorder="1" applyAlignment="1" applyProtection="1">
      <alignment horizontal="center" wrapText="1"/>
      <protection hidden="1"/>
    </xf>
    <xf numFmtId="0" fontId="5" fillId="2" borderId="0" xfId="0" applyFont="1" applyFill="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9" fillId="12" borderId="5" xfId="0" applyFont="1" applyFill="1" applyBorder="1" applyAlignment="1" applyProtection="1">
      <alignment horizontal="center" vertical="center" wrapText="1"/>
      <protection hidden="1"/>
    </xf>
    <xf numFmtId="0" fontId="9" fillId="12" borderId="6" xfId="0" applyFont="1" applyFill="1" applyBorder="1" applyAlignment="1" applyProtection="1">
      <alignment horizontal="center" vertical="center" wrapText="1"/>
      <protection hidden="1"/>
    </xf>
    <xf numFmtId="0" fontId="6" fillId="12" borderId="6" xfId="0" applyFont="1" applyFill="1" applyBorder="1" applyAlignment="1" applyProtection="1">
      <alignment horizontal="center" vertical="center" wrapText="1"/>
      <protection hidden="1"/>
    </xf>
    <xf numFmtId="0" fontId="2" fillId="13" borderId="15" xfId="0" applyFont="1" applyFill="1" applyBorder="1" applyAlignment="1" applyProtection="1">
      <alignment horizontal="center" wrapText="1"/>
      <protection hidden="1"/>
    </xf>
    <xf numFmtId="0" fontId="0" fillId="13" borderId="15" xfId="0" applyFill="1" applyBorder="1" applyAlignment="1" applyProtection="1">
      <alignment horizontal="center" wrapText="1"/>
      <protection hidden="1"/>
    </xf>
    <xf numFmtId="0" fontId="8" fillId="2" borderId="27" xfId="0" applyFont="1" applyFill="1" applyBorder="1" applyAlignment="1" applyProtection="1">
      <alignment horizontal="center" vertical="center"/>
      <protection hidden="1"/>
    </xf>
    <xf numFmtId="0" fontId="2" fillId="14" borderId="15" xfId="0" applyFont="1" applyFill="1" applyBorder="1" applyAlignment="1" applyProtection="1">
      <alignment horizontal="center" wrapText="1"/>
      <protection hidden="1"/>
    </xf>
    <xf numFmtId="0" fontId="0" fillId="14" borderId="15" xfId="0" applyFill="1" applyBorder="1" applyAlignment="1" applyProtection="1">
      <alignment horizontal="center" wrapText="1"/>
      <protection hidden="1"/>
    </xf>
    <xf numFmtId="0" fontId="2" fillId="14" borderId="15" xfId="0" applyFont="1" applyFill="1" applyBorder="1" applyAlignment="1" applyProtection="1">
      <alignment horizontal="left" wrapText="1"/>
      <protection hidden="1"/>
    </xf>
    <xf numFmtId="0" fontId="2" fillId="14" borderId="15" xfId="0" applyFont="1" applyFill="1" applyBorder="1" applyAlignment="1" applyProtection="1">
      <alignment wrapText="1"/>
      <protection hidden="1"/>
    </xf>
    <xf numFmtId="0" fontId="0" fillId="0" borderId="15" xfId="0" applyBorder="1" applyAlignment="1" applyProtection="1">
      <alignment horizontal="center" wrapText="1"/>
      <protection hidden="1"/>
    </xf>
    <xf numFmtId="0" fontId="2" fillId="0" borderId="15" xfId="0" applyFont="1" applyBorder="1" applyAlignment="1" applyProtection="1">
      <alignment horizontal="center" wrapText="1"/>
      <protection hidden="1"/>
    </xf>
    <xf numFmtId="44" fontId="0" fillId="2" borderId="0" xfId="2" applyFont="1" applyFill="1" applyProtection="1">
      <protection hidden="1"/>
    </xf>
    <xf numFmtId="44" fontId="0" fillId="0" borderId="0" xfId="2" applyFont="1" applyProtection="1">
      <protection hidden="1"/>
    </xf>
    <xf numFmtId="44" fontId="5" fillId="3" borderId="8" xfId="2" applyFont="1" applyFill="1" applyBorder="1" applyAlignment="1" applyProtection="1">
      <alignment horizontal="center" vertical="center" wrapText="1"/>
      <protection hidden="1"/>
    </xf>
    <xf numFmtId="44" fontId="6" fillId="3" borderId="9" xfId="2" applyFont="1" applyFill="1" applyBorder="1" applyAlignment="1" applyProtection="1">
      <alignment horizontal="center" vertical="center" wrapText="1"/>
      <protection hidden="1"/>
    </xf>
    <xf numFmtId="44" fontId="9" fillId="12" borderId="6" xfId="2" applyFont="1" applyFill="1" applyBorder="1" applyAlignment="1" applyProtection="1">
      <alignment horizontal="center" vertical="center" wrapText="1"/>
      <protection hidden="1"/>
    </xf>
    <xf numFmtId="44" fontId="25" fillId="3" borderId="3" xfId="0" applyNumberFormat="1" applyFont="1" applyFill="1" applyBorder="1" applyProtection="1">
      <protection hidden="1"/>
    </xf>
    <xf numFmtId="44" fontId="29" fillId="3" borderId="9" xfId="2" applyFont="1" applyFill="1" applyBorder="1" applyAlignment="1" applyProtection="1">
      <alignment horizontal="center" vertical="center" wrapText="1"/>
      <protection hidden="1"/>
    </xf>
    <xf numFmtId="44" fontId="30" fillId="3" borderId="29" xfId="2" applyFont="1" applyFill="1" applyBorder="1" applyAlignment="1" applyProtection="1">
      <alignment horizontal="left" vertical="center" wrapText="1"/>
      <protection hidden="1"/>
    </xf>
    <xf numFmtId="44" fontId="31" fillId="0" borderId="3" xfId="0" applyNumberFormat="1" applyFont="1" applyBorder="1" applyProtection="1">
      <protection hidden="1"/>
    </xf>
    <xf numFmtId="44" fontId="32" fillId="3" borderId="32" xfId="2" applyFont="1" applyFill="1" applyBorder="1" applyAlignment="1" applyProtection="1">
      <alignment horizontal="left" vertical="center" wrapText="1"/>
      <protection hidden="1"/>
    </xf>
    <xf numFmtId="165" fontId="0" fillId="2" borderId="0" xfId="0" applyNumberFormat="1" applyFill="1" applyProtection="1">
      <protection hidden="1"/>
    </xf>
    <xf numFmtId="0" fontId="5" fillId="3" borderId="8" xfId="0" applyFont="1" applyFill="1" applyBorder="1" applyAlignment="1" applyProtection="1">
      <alignment horizontal="center" vertical="center" wrapText="1"/>
      <protection hidden="1"/>
    </xf>
    <xf numFmtId="44" fontId="15" fillId="10" borderId="15" xfId="2" applyFont="1" applyFill="1" applyBorder="1" applyAlignment="1" applyProtection="1">
      <alignment horizontal="center"/>
      <protection hidden="1"/>
    </xf>
    <xf numFmtId="44" fontId="15" fillId="10" borderId="15" xfId="1" applyNumberFormat="1" applyFont="1" applyFill="1" applyBorder="1" applyAlignment="1" applyProtection="1">
      <alignment horizontal="center"/>
      <protection hidden="1"/>
    </xf>
    <xf numFmtId="0" fontId="4" fillId="2" borderId="1" xfId="0" applyFont="1" applyFill="1" applyBorder="1" applyAlignment="1" applyProtection="1">
      <alignment vertical="center"/>
      <protection hidden="1"/>
    </xf>
    <xf numFmtId="43" fontId="27" fillId="9" borderId="15" xfId="4" applyNumberFormat="1" applyFont="1" applyFill="1" applyBorder="1" applyAlignment="1" applyProtection="1">
      <alignment vertical="center"/>
      <protection hidden="1"/>
    </xf>
    <xf numFmtId="0" fontId="27" fillId="9" borderId="15" xfId="4" applyFont="1" applyFill="1" applyBorder="1" applyAlignment="1" applyProtection="1">
      <alignment vertical="center"/>
      <protection hidden="1"/>
    </xf>
    <xf numFmtId="0" fontId="19" fillId="9" borderId="18" xfId="4" applyFont="1" applyFill="1" applyBorder="1" applyAlignment="1" applyProtection="1">
      <alignment vertical="top" wrapText="1"/>
      <protection hidden="1"/>
    </xf>
    <xf numFmtId="0" fontId="19" fillId="9" borderId="16" xfId="4" applyFont="1" applyFill="1" applyBorder="1" applyAlignment="1" applyProtection="1">
      <alignment vertical="top"/>
      <protection hidden="1"/>
    </xf>
    <xf numFmtId="0" fontId="19" fillId="9" borderId="17" xfId="4" applyFont="1" applyFill="1" applyBorder="1" applyAlignment="1" applyProtection="1">
      <alignment vertical="top"/>
      <protection hidden="1"/>
    </xf>
    <xf numFmtId="0" fontId="17" fillId="9" borderId="18" xfId="4" applyFont="1" applyFill="1" applyBorder="1" applyAlignment="1" applyProtection="1">
      <alignment horizontal="center"/>
      <protection hidden="1"/>
    </xf>
    <xf numFmtId="0" fontId="17" fillId="9" borderId="16" xfId="4" applyFont="1" applyFill="1" applyBorder="1" applyAlignment="1" applyProtection="1">
      <alignment horizontal="center"/>
      <protection hidden="1"/>
    </xf>
    <xf numFmtId="0" fontId="17" fillId="9" borderId="17" xfId="4" applyFont="1" applyFill="1" applyBorder="1" applyAlignment="1" applyProtection="1">
      <alignment horizontal="center"/>
      <protection hidden="1"/>
    </xf>
    <xf numFmtId="0" fontId="18" fillId="9" borderId="21" xfId="4" applyFont="1" applyFill="1" applyBorder="1" applyAlignment="1" applyProtection="1">
      <alignment horizontal="center" vertical="center"/>
      <protection hidden="1"/>
    </xf>
    <xf numFmtId="0" fontId="18" fillId="9" borderId="23" xfId="4" applyFont="1" applyFill="1" applyBorder="1" applyAlignment="1" applyProtection="1">
      <alignment horizontal="center" vertical="center"/>
      <protection hidden="1"/>
    </xf>
    <xf numFmtId="0" fontId="18" fillId="9" borderId="19" xfId="4" applyFont="1" applyFill="1" applyBorder="1" applyAlignment="1" applyProtection="1">
      <alignment horizontal="center" vertical="center"/>
      <protection hidden="1"/>
    </xf>
    <xf numFmtId="0" fontId="18" fillId="9" borderId="20" xfId="4" applyFont="1" applyFill="1" applyBorder="1" applyAlignment="1" applyProtection="1">
      <alignment horizontal="center" vertical="center"/>
      <protection hidden="1"/>
    </xf>
    <xf numFmtId="43" fontId="26" fillId="9" borderId="21" xfId="4" applyNumberFormat="1" applyFont="1" applyFill="1" applyBorder="1" applyProtection="1">
      <protection hidden="1"/>
    </xf>
    <xf numFmtId="0" fontId="26" fillId="9" borderId="23" xfId="4" applyFont="1" applyFill="1" applyBorder="1" applyProtection="1">
      <protection hidden="1"/>
    </xf>
    <xf numFmtId="0" fontId="26" fillId="9" borderId="19" xfId="4" applyFont="1" applyFill="1" applyBorder="1" applyProtection="1">
      <protection hidden="1"/>
    </xf>
    <xf numFmtId="0" fontId="26" fillId="9" borderId="20" xfId="4" applyFont="1" applyFill="1" applyBorder="1" applyProtection="1">
      <protection hidden="1"/>
    </xf>
    <xf numFmtId="0" fontId="13" fillId="9" borderId="18" xfId="4" applyFont="1" applyFill="1" applyBorder="1" applyAlignment="1" applyProtection="1">
      <alignment horizontal="center" vertical="center" wrapText="1"/>
      <protection hidden="1"/>
    </xf>
    <xf numFmtId="0" fontId="13" fillId="9" borderId="17" xfId="4" applyFont="1" applyFill="1" applyBorder="1" applyAlignment="1" applyProtection="1">
      <alignment horizontal="center" vertical="center" wrapText="1"/>
      <protection hidden="1"/>
    </xf>
    <xf numFmtId="0" fontId="13" fillId="9" borderId="19" xfId="4" applyFont="1" applyFill="1" applyBorder="1" applyAlignment="1" applyProtection="1">
      <alignment horizontal="center" vertical="center" wrapText="1"/>
      <protection hidden="1"/>
    </xf>
    <xf numFmtId="0" fontId="13" fillId="9" borderId="20" xfId="4" applyFont="1" applyFill="1" applyBorder="1" applyAlignment="1" applyProtection="1">
      <alignment horizontal="center" vertical="center" wrapText="1"/>
      <protection hidden="1"/>
    </xf>
    <xf numFmtId="0" fontId="16" fillId="9" borderId="21" xfId="4" applyFont="1" applyFill="1" applyBorder="1" applyAlignment="1" applyProtection="1">
      <alignment horizontal="center" vertical="center" wrapText="1"/>
      <protection hidden="1"/>
    </xf>
    <xf numFmtId="0" fontId="16" fillId="9" borderId="19" xfId="4" applyFont="1" applyFill="1" applyBorder="1" applyAlignment="1" applyProtection="1">
      <alignment horizontal="center" vertical="center"/>
      <protection hidden="1"/>
    </xf>
    <xf numFmtId="0" fontId="11" fillId="9" borderId="22" xfId="4" applyFill="1" applyBorder="1" applyAlignment="1" applyProtection="1">
      <alignment horizontal="center" vertical="center" wrapText="1"/>
      <protection hidden="1"/>
    </xf>
    <xf numFmtId="0" fontId="15" fillId="9" borderId="24" xfId="4" applyFont="1" applyFill="1" applyBorder="1" applyAlignment="1" applyProtection="1">
      <alignment horizontal="center" vertical="center"/>
      <protection hidden="1"/>
    </xf>
    <xf numFmtId="0" fontId="15" fillId="9" borderId="23" xfId="4" quotePrefix="1" applyFont="1" applyFill="1" applyBorder="1" applyAlignment="1" applyProtection="1">
      <alignment horizontal="center" vertical="center"/>
      <protection hidden="1"/>
    </xf>
    <xf numFmtId="0" fontId="15" fillId="9" borderId="20" xfId="4" applyFont="1" applyFill="1" applyBorder="1" applyAlignment="1" applyProtection="1">
      <alignment horizontal="center" vertical="center"/>
      <protection hidden="1"/>
    </xf>
    <xf numFmtId="0" fontId="15" fillId="9" borderId="22" xfId="4" applyFont="1" applyFill="1" applyBorder="1" applyAlignment="1" applyProtection="1">
      <alignment horizontal="center" vertical="center" wrapText="1"/>
      <protection hidden="1"/>
    </xf>
    <xf numFmtId="0" fontId="12" fillId="6" borderId="0" xfId="4" applyFont="1" applyFill="1" applyAlignment="1" applyProtection="1">
      <alignment horizontal="left" vertical="top" wrapText="1"/>
      <protection hidden="1"/>
    </xf>
    <xf numFmtId="0" fontId="13" fillId="8" borderId="18" xfId="4" applyFont="1" applyFill="1" applyBorder="1" applyAlignment="1" applyProtection="1">
      <alignment horizontal="center" vertical="center" wrapText="1"/>
      <protection locked="0"/>
    </xf>
    <xf numFmtId="0" fontId="13" fillId="8" borderId="16" xfId="4" applyFont="1" applyFill="1" applyBorder="1" applyAlignment="1" applyProtection="1">
      <alignment horizontal="center" vertical="center" wrapText="1"/>
      <protection locked="0"/>
    </xf>
    <xf numFmtId="0" fontId="13" fillId="8" borderId="17" xfId="4" applyFont="1" applyFill="1" applyBorder="1" applyAlignment="1" applyProtection="1">
      <alignment horizontal="center" vertical="center" wrapText="1"/>
      <protection locked="0"/>
    </xf>
    <xf numFmtId="9" fontId="24" fillId="0" borderId="29" xfId="3" applyFont="1" applyFill="1" applyBorder="1" applyAlignment="1" applyProtection="1">
      <alignment horizontal="center" vertical="center" wrapText="1"/>
      <protection hidden="1"/>
    </xf>
    <xf numFmtId="9" fontId="24" fillId="0" borderId="30" xfId="3" applyFont="1" applyFill="1" applyBorder="1" applyAlignment="1" applyProtection="1">
      <alignment horizontal="center" vertical="center" wrapText="1"/>
      <protection hidden="1"/>
    </xf>
    <xf numFmtId="9" fontId="24" fillId="0" borderId="31" xfId="3" applyFont="1" applyFill="1" applyBorder="1" applyAlignment="1" applyProtection="1">
      <alignment horizontal="center" vertical="center" wrapText="1"/>
      <protection hidden="1"/>
    </xf>
    <xf numFmtId="44" fontId="24" fillId="0" borderId="29" xfId="2" applyFont="1" applyFill="1" applyBorder="1" applyAlignment="1" applyProtection="1">
      <alignment horizontal="center" vertical="center" wrapText="1"/>
      <protection hidden="1"/>
    </xf>
    <xf numFmtId="44" fontId="24" fillId="0" borderId="30" xfId="2" applyFont="1" applyFill="1" applyBorder="1" applyAlignment="1" applyProtection="1">
      <alignment horizontal="center" vertical="center" wrapText="1"/>
      <protection hidden="1"/>
    </xf>
    <xf numFmtId="44" fontId="24" fillId="0" borderId="31" xfId="2" applyFont="1" applyFill="1" applyBorder="1" applyAlignment="1" applyProtection="1">
      <alignment horizontal="center" vertical="center" wrapText="1"/>
      <protection hidden="1"/>
    </xf>
    <xf numFmtId="44" fontId="5" fillId="0" borderId="18" xfId="2" applyFont="1" applyBorder="1" applyAlignment="1" applyProtection="1">
      <alignment horizontal="center" vertical="center" wrapText="1"/>
      <protection hidden="1"/>
    </xf>
    <xf numFmtId="44" fontId="5" fillId="0" borderId="17" xfId="2" applyFont="1" applyBorder="1" applyAlignment="1" applyProtection="1">
      <alignment horizontal="center" vertical="center" wrapText="1"/>
      <protection hidden="1"/>
    </xf>
    <xf numFmtId="0" fontId="8" fillId="0" borderId="18" xfId="0" applyFont="1" applyBorder="1" applyAlignment="1" applyProtection="1">
      <alignment horizontal="right" vertical="center" wrapText="1"/>
      <protection hidden="1"/>
    </xf>
    <xf numFmtId="0" fontId="8" fillId="0" borderId="17" xfId="0" applyFont="1" applyBorder="1" applyAlignment="1" applyProtection="1">
      <alignment horizontal="right" vertical="center" wrapText="1"/>
      <protection hidden="1"/>
    </xf>
    <xf numFmtId="0" fontId="8" fillId="13" borderId="16" xfId="0" applyFont="1" applyFill="1" applyBorder="1" applyAlignment="1" applyProtection="1">
      <alignment horizontal="center" vertical="center" wrapText="1"/>
      <protection hidden="1"/>
    </xf>
    <xf numFmtId="0" fontId="8" fillId="13" borderId="17" xfId="0" applyFont="1" applyFill="1" applyBorder="1" applyAlignment="1" applyProtection="1">
      <alignment horizontal="center" vertical="center" wrapText="1"/>
      <protection hidden="1"/>
    </xf>
    <xf numFmtId="44" fontId="5" fillId="5" borderId="18" xfId="2" applyFont="1" applyFill="1" applyBorder="1" applyAlignment="1" applyProtection="1">
      <alignment horizontal="center" vertical="center" wrapText="1"/>
      <protection locked="0"/>
    </xf>
    <xf numFmtId="44" fontId="5" fillId="5" borderId="17" xfId="2" applyFont="1" applyFill="1" applyBorder="1" applyAlignment="1" applyProtection="1">
      <alignment horizontal="center" vertical="center" wrapText="1"/>
      <protection locked="0"/>
    </xf>
    <xf numFmtId="0" fontId="8" fillId="14" borderId="16" xfId="0" applyFont="1" applyFill="1" applyBorder="1" applyAlignment="1" applyProtection="1">
      <alignment horizontal="center" vertical="center" wrapText="1"/>
      <protection hidden="1"/>
    </xf>
    <xf numFmtId="0" fontId="8" fillId="14" borderId="17"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0" fillId="0" borderId="0" xfId="0" applyAlignment="1" applyProtection="1">
      <alignment vertical="top" wrapText="1"/>
      <protection hidden="1"/>
    </xf>
    <xf numFmtId="0" fontId="5" fillId="2" borderId="2" xfId="0" applyFont="1" applyFill="1" applyBorder="1" applyAlignment="1" applyProtection="1">
      <alignment vertical="center" wrapText="1"/>
      <protection hidden="1"/>
    </xf>
    <xf numFmtId="0" fontId="5" fillId="2" borderId="3" xfId="0" applyFont="1" applyFill="1" applyBorder="1" applyAlignment="1" applyProtection="1">
      <alignment vertical="center" wrapText="1"/>
      <protection hidden="1"/>
    </xf>
    <xf numFmtId="0" fontId="5" fillId="5" borderId="2" xfId="0" applyFont="1" applyFill="1" applyBorder="1" applyAlignment="1" applyProtection="1">
      <alignment horizontal="center" vertical="center" wrapText="1"/>
      <protection hidden="1"/>
    </xf>
    <xf numFmtId="0" fontId="5" fillId="5" borderId="4" xfId="0" applyFont="1" applyFill="1" applyBorder="1" applyAlignment="1" applyProtection="1">
      <alignment horizontal="center" vertical="center" wrapText="1"/>
      <protection hidden="1"/>
    </xf>
    <xf numFmtId="0" fontId="5" fillId="5" borderId="3" xfId="0" applyFont="1" applyFill="1" applyBorder="1" applyAlignment="1" applyProtection="1">
      <alignment horizontal="center" vertical="center" wrapText="1"/>
      <protection hidden="1"/>
    </xf>
    <xf numFmtId="0" fontId="8" fillId="13" borderId="28" xfId="0" applyFont="1" applyFill="1" applyBorder="1" applyAlignment="1" applyProtection="1">
      <alignment horizontal="center" vertical="center" wrapText="1"/>
      <protection hidden="1"/>
    </xf>
    <xf numFmtId="0" fontId="34" fillId="5" borderId="10" xfId="0" applyFont="1" applyFill="1" applyBorder="1" applyAlignment="1" applyProtection="1">
      <alignment horizontal="center" vertical="center" wrapText="1"/>
      <protection hidden="1"/>
    </xf>
    <xf numFmtId="0" fontId="33" fillId="5" borderId="11" xfId="0" applyFont="1" applyFill="1" applyBorder="1" applyAlignment="1" applyProtection="1">
      <alignment horizontal="center" vertical="center" wrapText="1"/>
      <protection hidden="1"/>
    </xf>
    <xf numFmtId="0" fontId="33" fillId="5" borderId="14" xfId="0" applyFont="1" applyFill="1" applyBorder="1" applyAlignment="1" applyProtection="1">
      <alignment horizontal="center" vertical="center" wrapText="1"/>
      <protection hidden="1"/>
    </xf>
    <xf numFmtId="0" fontId="5" fillId="3" borderId="2" xfId="0" applyFont="1" applyFill="1" applyBorder="1" applyAlignment="1" applyProtection="1">
      <alignment horizontal="center" vertical="center" wrapText="1"/>
      <protection hidden="1"/>
    </xf>
    <xf numFmtId="0" fontId="5" fillId="3" borderId="3" xfId="0" applyFont="1" applyFill="1" applyBorder="1" applyAlignment="1" applyProtection="1">
      <alignment horizontal="center" vertical="center" wrapText="1"/>
      <protection hidden="1"/>
    </xf>
    <xf numFmtId="0" fontId="5" fillId="2" borderId="5" xfId="0" applyFont="1" applyFill="1" applyBorder="1" applyAlignment="1" applyProtection="1">
      <alignment horizontal="center" vertical="center" wrapText="1"/>
      <protection hidden="1"/>
    </xf>
    <xf numFmtId="0" fontId="5" fillId="2" borderId="6" xfId="0"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xf numFmtId="0" fontId="5" fillId="2" borderId="8"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5" fillId="2" borderId="9" xfId="0" applyFont="1" applyFill="1" applyBorder="1" applyAlignment="1" applyProtection="1">
      <alignment horizontal="center" vertical="center" wrapText="1"/>
      <protection hidden="1"/>
    </xf>
    <xf numFmtId="0" fontId="8" fillId="2" borderId="7"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5" fillId="2" borderId="7" xfId="0" applyFont="1" applyFill="1" applyBorder="1" applyAlignment="1" applyProtection="1">
      <alignment horizontal="center" vertical="center" wrapText="1"/>
      <protection hidden="1"/>
    </xf>
    <xf numFmtId="0" fontId="5" fillId="3" borderId="10"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14" xfId="0" applyFont="1" applyFill="1" applyBorder="1" applyAlignment="1" applyProtection="1">
      <alignment horizontal="center" vertical="center" wrapText="1"/>
      <protection hidden="1"/>
    </xf>
    <xf numFmtId="0" fontId="25" fillId="3" borderId="2" xfId="0" applyFont="1" applyFill="1" applyBorder="1" applyProtection="1">
      <protection hidden="1"/>
    </xf>
    <xf numFmtId="0" fontId="28" fillId="3" borderId="3" xfId="0" applyFont="1" applyFill="1" applyBorder="1" applyProtection="1">
      <protection hidden="1"/>
    </xf>
    <xf numFmtId="44" fontId="10" fillId="3" borderId="10" xfId="2" applyFont="1" applyFill="1" applyBorder="1" applyAlignment="1" applyProtection="1">
      <alignment horizontal="center" vertical="center" wrapText="1"/>
      <protection hidden="1"/>
    </xf>
    <xf numFmtId="44" fontId="10" fillId="3" borderId="14" xfId="2" applyFont="1" applyFill="1" applyBorder="1" applyAlignment="1" applyProtection="1">
      <alignment horizontal="center" vertical="center" wrapText="1"/>
      <protection hidden="1"/>
    </xf>
    <xf numFmtId="10" fontId="10" fillId="5" borderId="5" xfId="3" applyNumberFormat="1" applyFont="1" applyFill="1" applyBorder="1" applyAlignment="1" applyProtection="1">
      <alignment horizontal="right" vertical="center" wrapText="1"/>
      <protection locked="0"/>
    </xf>
    <xf numFmtId="10" fontId="10" fillId="5" borderId="6" xfId="3" applyNumberFormat="1" applyFont="1" applyFill="1" applyBorder="1" applyAlignment="1" applyProtection="1">
      <alignment horizontal="right" vertical="center" wrapText="1"/>
      <protection locked="0"/>
    </xf>
    <xf numFmtId="10" fontId="10" fillId="5" borderId="12" xfId="3" applyNumberFormat="1" applyFont="1" applyFill="1" applyBorder="1" applyAlignment="1" applyProtection="1">
      <alignment horizontal="right" vertical="center" wrapText="1"/>
      <protection locked="0"/>
    </xf>
    <xf numFmtId="10" fontId="10" fillId="5" borderId="9" xfId="3" applyNumberFormat="1" applyFont="1" applyFill="1" applyBorder="1" applyAlignment="1" applyProtection="1">
      <alignment horizontal="right" vertical="center" wrapText="1"/>
      <protection locked="0"/>
    </xf>
    <xf numFmtId="0" fontId="5" fillId="2" borderId="2" xfId="0" applyFont="1" applyFill="1" applyBorder="1" applyAlignment="1" applyProtection="1">
      <alignment horizontal="center" wrapText="1"/>
      <protection hidden="1"/>
    </xf>
    <xf numFmtId="0" fontId="5" fillId="2" borderId="3" xfId="0" applyFont="1" applyFill="1" applyBorder="1" applyAlignment="1" applyProtection="1">
      <alignment horizontal="center" wrapText="1"/>
      <protection hidden="1"/>
    </xf>
    <xf numFmtId="164" fontId="10" fillId="3" borderId="5" xfId="0" applyNumberFormat="1" applyFont="1" applyFill="1" applyBorder="1" applyAlignment="1" applyProtection="1">
      <alignment horizontal="center" vertical="center" wrapText="1"/>
      <protection hidden="1"/>
    </xf>
    <xf numFmtId="164" fontId="10" fillId="3" borderId="6" xfId="0" applyNumberFormat="1" applyFont="1" applyFill="1" applyBorder="1" applyAlignment="1" applyProtection="1">
      <alignment horizontal="center" vertical="center" wrapText="1"/>
      <protection hidden="1"/>
    </xf>
    <xf numFmtId="164" fontId="10" fillId="3" borderId="12" xfId="0" applyNumberFormat="1" applyFont="1" applyFill="1" applyBorder="1" applyAlignment="1" applyProtection="1">
      <alignment horizontal="center" vertical="center" wrapText="1"/>
      <protection hidden="1"/>
    </xf>
    <xf numFmtId="164" fontId="10" fillId="3" borderId="9" xfId="0" applyNumberFormat="1" applyFont="1" applyFill="1" applyBorder="1" applyAlignment="1" applyProtection="1">
      <alignment horizontal="center" vertical="center" wrapText="1"/>
      <protection hidden="1"/>
    </xf>
    <xf numFmtId="0" fontId="6" fillId="2" borderId="2" xfId="0" applyFont="1" applyFill="1" applyBorder="1" applyAlignment="1" applyProtection="1">
      <alignment vertical="center" wrapText="1"/>
      <protection hidden="1"/>
    </xf>
    <xf numFmtId="0" fontId="6" fillId="2" borderId="3" xfId="0" applyFont="1" applyFill="1" applyBorder="1" applyAlignment="1" applyProtection="1">
      <alignment vertical="center" wrapText="1"/>
      <protection hidden="1"/>
    </xf>
    <xf numFmtId="0" fontId="7" fillId="2" borderId="10" xfId="0" applyFont="1" applyFill="1" applyBorder="1" applyAlignment="1" applyProtection="1">
      <alignment horizontal="center" vertical="center" textRotation="90" wrapText="1"/>
      <protection hidden="1"/>
    </xf>
    <xf numFmtId="0" fontId="7" fillId="0" borderId="11" xfId="0" applyFont="1" applyBorder="1" applyAlignment="1" applyProtection="1">
      <alignment horizontal="center" vertical="center" textRotation="90" wrapText="1"/>
      <protection hidden="1"/>
    </xf>
    <xf numFmtId="0" fontId="8" fillId="4" borderId="2" xfId="0" applyFont="1" applyFill="1" applyBorder="1" applyAlignment="1" applyProtection="1">
      <alignment vertical="center" wrapText="1"/>
      <protection hidden="1"/>
    </xf>
    <xf numFmtId="0" fontId="0" fillId="4" borderId="3" xfId="0" applyFill="1" applyBorder="1" applyAlignment="1" applyProtection="1">
      <alignment vertical="center" wrapText="1"/>
      <protection hidden="1"/>
    </xf>
    <xf numFmtId="0" fontId="6" fillId="2" borderId="5" xfId="0" applyFont="1" applyFill="1" applyBorder="1" applyAlignment="1" applyProtection="1">
      <alignment vertical="center" wrapText="1"/>
      <protection hidden="1"/>
    </xf>
    <xf numFmtId="0" fontId="6" fillId="2" borderId="6" xfId="0" applyFont="1" applyFill="1" applyBorder="1" applyAlignment="1" applyProtection="1">
      <alignment vertical="center" wrapText="1"/>
      <protection hidden="1"/>
    </xf>
    <xf numFmtId="0" fontId="6" fillId="2" borderId="12" xfId="0" applyFont="1" applyFill="1" applyBorder="1" applyAlignment="1" applyProtection="1">
      <alignment vertical="center" wrapText="1"/>
      <protection hidden="1"/>
    </xf>
    <xf numFmtId="0" fontId="6" fillId="2" borderId="9" xfId="0" applyFont="1" applyFill="1" applyBorder="1" applyAlignment="1" applyProtection="1">
      <alignment vertical="center" wrapText="1"/>
      <protection hidden="1"/>
    </xf>
    <xf numFmtId="0" fontId="0" fillId="0" borderId="0" xfId="0" applyProtection="1">
      <protection hidden="1"/>
    </xf>
    <xf numFmtId="0" fontId="4" fillId="2" borderId="1" xfId="0" applyFont="1" applyFill="1" applyBorder="1" applyAlignment="1" applyProtection="1">
      <alignment horizontal="left" vertical="center"/>
      <protection hidden="1"/>
    </xf>
    <xf numFmtId="0" fontId="5" fillId="3" borderId="4"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5" fillId="3" borderId="6" xfId="0" applyFont="1" applyFill="1" applyBorder="1" applyAlignment="1" applyProtection="1">
      <alignment horizontal="center" vertical="center" wrapText="1"/>
      <protection hidden="1"/>
    </xf>
    <xf numFmtId="0" fontId="5" fillId="3" borderId="12"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18" xfId="0" applyFont="1" applyFill="1" applyBorder="1" applyAlignment="1" applyProtection="1">
      <alignment horizontal="center" vertical="center" wrapText="1"/>
      <protection hidden="1"/>
    </xf>
    <xf numFmtId="0" fontId="8" fillId="2" borderId="16" xfId="0" applyFont="1" applyFill="1" applyBorder="1" applyAlignment="1" applyProtection="1">
      <alignment horizontal="center" vertical="center" wrapText="1"/>
      <protection hidden="1"/>
    </xf>
    <xf numFmtId="0" fontId="32" fillId="2" borderId="15" xfId="0" applyFont="1" applyFill="1" applyBorder="1" applyAlignment="1" applyProtection="1">
      <alignment horizontal="center" vertical="center" wrapText="1"/>
      <protection hidden="1"/>
    </xf>
    <xf numFmtId="0" fontId="5" fillId="3" borderId="13" xfId="0" applyFont="1" applyFill="1" applyBorder="1" applyAlignment="1" applyProtection="1">
      <alignment horizontal="center" vertical="center" wrapText="1"/>
      <protection hidden="1"/>
    </xf>
    <xf numFmtId="0" fontId="5" fillId="3" borderId="8" xfId="0" applyFont="1" applyFill="1" applyBorder="1" applyAlignment="1" applyProtection="1">
      <alignment horizontal="center" vertical="center" wrapText="1"/>
      <protection hidden="1"/>
    </xf>
    <xf numFmtId="0" fontId="0" fillId="0" borderId="4" xfId="0" applyBorder="1" applyAlignment="1" applyProtection="1">
      <alignment horizontal="center"/>
      <protection hidden="1"/>
    </xf>
    <xf numFmtId="0" fontId="31" fillId="11" borderId="2" xfId="0" applyFont="1" applyFill="1" applyBorder="1" applyAlignment="1" applyProtection="1">
      <alignment horizontal="center"/>
      <protection hidden="1"/>
    </xf>
    <xf numFmtId="0" fontId="31" fillId="11" borderId="4" xfId="0" applyFont="1" applyFill="1" applyBorder="1" applyAlignment="1" applyProtection="1">
      <alignment horizontal="center"/>
      <protection hidden="1"/>
    </xf>
    <xf numFmtId="1" fontId="32" fillId="3" borderId="29" xfId="0" applyNumberFormat="1" applyFont="1" applyFill="1" applyBorder="1" applyAlignment="1" applyProtection="1">
      <alignment horizontal="center" vertical="center" wrapText="1"/>
      <protection hidden="1"/>
    </xf>
    <xf numFmtId="1" fontId="2" fillId="3" borderId="32" xfId="0" applyNumberFormat="1" applyFont="1" applyFill="1" applyBorder="1" applyAlignment="1" applyProtection="1">
      <alignment horizontal="center"/>
      <protection hidden="1"/>
    </xf>
    <xf numFmtId="0" fontId="8" fillId="2" borderId="5" xfId="0" applyFont="1" applyFill="1" applyBorder="1" applyAlignment="1" applyProtection="1">
      <alignment horizontal="center" vertical="center" wrapText="1"/>
      <protection hidden="1"/>
    </xf>
    <xf numFmtId="0" fontId="8" fillId="2" borderId="26" xfId="0" applyFont="1" applyFill="1" applyBorder="1" applyAlignment="1" applyProtection="1">
      <alignment horizontal="center" vertical="center" wrapText="1"/>
      <protection hidden="1"/>
    </xf>
    <xf numFmtId="0" fontId="8" fillId="2" borderId="25" xfId="0" applyFont="1" applyFill="1" applyBorder="1" applyAlignment="1" applyProtection="1">
      <alignment horizontal="center" vertical="center" wrapText="1"/>
      <protection hidden="1"/>
    </xf>
    <xf numFmtId="0" fontId="4" fillId="2" borderId="0" xfId="0" applyFont="1" applyFill="1" applyAlignment="1" applyProtection="1">
      <alignment horizontal="left" vertical="center"/>
      <protection hidden="1"/>
    </xf>
    <xf numFmtId="0" fontId="5" fillId="2" borderId="4" xfId="0" applyFont="1" applyFill="1" applyBorder="1" applyAlignment="1" applyProtection="1">
      <alignment vertical="center" wrapText="1"/>
      <protection hidden="1"/>
    </xf>
  </cellXfs>
  <cellStyles count="5">
    <cellStyle name="Comma" xfId="1" builtinId="3"/>
    <cellStyle name="Currency" xfId="2" builtinId="4"/>
    <cellStyle name="Normal" xfId="0" builtinId="0"/>
    <cellStyle name="Normal 5" xfId="4" xr:uid="{DC323FEC-713D-4CAB-B820-575C43A065E1}"/>
    <cellStyle name="Percent" xfId="3" builtinId="5"/>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462652</xdr:colOff>
      <xdr:row>51</xdr:row>
      <xdr:rowOff>162200</xdr:rowOff>
    </xdr:from>
    <xdr:to>
      <xdr:col>11</xdr:col>
      <xdr:colOff>605044</xdr:colOff>
      <xdr:row>56</xdr:row>
      <xdr:rowOff>162200</xdr:rowOff>
    </xdr:to>
    <xdr:sp macro="" textlink="">
      <xdr:nvSpPr>
        <xdr:cNvPr id="2" name="TextBox 1">
          <a:extLst>
            <a:ext uri="{FF2B5EF4-FFF2-40B4-BE49-F238E27FC236}">
              <a16:creationId xmlns:a16="http://schemas.microsoft.com/office/drawing/2014/main" id="{D2E864DA-416A-40C8-856F-A4B134DB4864}"/>
            </a:ext>
          </a:extLst>
        </xdr:cNvPr>
        <xdr:cNvSpPr txBox="1"/>
      </xdr:nvSpPr>
      <xdr:spPr>
        <a:xfrm>
          <a:off x="462652" y="10366374"/>
          <a:ext cx="9104175" cy="911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400"/>
            <a:t>These costs are averaged</a:t>
          </a:r>
          <a:r>
            <a:rPr lang="en-US" sz="1400" baseline="0"/>
            <a:t> over the life of the contract, then the sum of all items' average score will be used as as the score for the formula on the Proposed Cost Summary. </a:t>
          </a:r>
          <a:endParaRPr lang="en-US" sz="14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22</xdr:row>
      <xdr:rowOff>180974</xdr:rowOff>
    </xdr:from>
    <xdr:ext cx="10477500" cy="723901"/>
    <xdr:sp macro="" textlink="">
      <xdr:nvSpPr>
        <xdr:cNvPr id="3" name="TextBox 2">
          <a:extLst>
            <a:ext uri="{FF2B5EF4-FFF2-40B4-BE49-F238E27FC236}">
              <a16:creationId xmlns:a16="http://schemas.microsoft.com/office/drawing/2014/main" id="{687A7C08-45C5-4BDB-87CA-0F0E6C93944F}"/>
            </a:ext>
          </a:extLst>
        </xdr:cNvPr>
        <xdr:cNvSpPr txBox="1"/>
      </xdr:nvSpPr>
      <xdr:spPr>
        <a:xfrm>
          <a:off x="352425" y="6219824"/>
          <a:ext cx="10477500" cy="7239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200"/>
            <a:t>* The average percentage for all years will be used as the "Cost" to be multiplied by the Estimated Investment. The Evaluation Cost for each category will be added together for a Total Media Buy Cost, which will be used in the formula on the Proposed Cost Summary.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361950</xdr:colOff>
      <xdr:row>20</xdr:row>
      <xdr:rowOff>38100</xdr:rowOff>
    </xdr:from>
    <xdr:to>
      <xdr:col>12</xdr:col>
      <xdr:colOff>333375</xdr:colOff>
      <xdr:row>31</xdr:row>
      <xdr:rowOff>19050</xdr:rowOff>
    </xdr:to>
    <xdr:sp macro="" textlink="">
      <xdr:nvSpPr>
        <xdr:cNvPr id="2" name="TextBox 1">
          <a:extLst>
            <a:ext uri="{FF2B5EF4-FFF2-40B4-BE49-F238E27FC236}">
              <a16:creationId xmlns:a16="http://schemas.microsoft.com/office/drawing/2014/main" id="{5A76CB29-1EF6-4270-B9B1-1C52353DB060}"/>
            </a:ext>
          </a:extLst>
        </xdr:cNvPr>
        <xdr:cNvSpPr txBox="1"/>
      </xdr:nvSpPr>
      <xdr:spPr>
        <a:xfrm>
          <a:off x="676275" y="8782050"/>
          <a:ext cx="7991475" cy="1971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400"/>
            <a:t>These costs are averaged</a:t>
          </a:r>
          <a:r>
            <a:rPr lang="en-US" sz="1400" baseline="0"/>
            <a:t> over the life of the contract, then the sum of all items' average score will be used as as the score for the formula on the Proposed Cost Summary. </a:t>
          </a:r>
          <a:endParaRPr lang="en-US" sz="14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8DEEA-A8E0-4380-A83D-637A61F3793E}">
  <dimension ref="B1:E28"/>
  <sheetViews>
    <sheetView tabSelected="1" zoomScaleNormal="100" workbookViewId="0">
      <selection activeCell="C3" sqref="C3:E3"/>
    </sheetView>
  </sheetViews>
  <sheetFormatPr defaultColWidth="9.140625" defaultRowHeight="15" x14ac:dyDescent="0.25"/>
  <cols>
    <col min="1" max="1" width="0.85546875" style="1" customWidth="1"/>
    <col min="2" max="2" width="48.28515625" style="1" customWidth="1"/>
    <col min="3" max="3" width="30.140625" style="1" customWidth="1"/>
    <col min="4" max="4" width="21.140625" style="1" customWidth="1"/>
    <col min="5" max="5" width="20.42578125" style="1" customWidth="1"/>
    <col min="6" max="16384" width="9.140625" style="1"/>
  </cols>
  <sheetData>
    <row r="1" spans="2:5" ht="6.75" customHeight="1" x14ac:dyDescent="0.25"/>
    <row r="2" spans="2:5" ht="294.75" customHeight="1" x14ac:dyDescent="0.25">
      <c r="B2" s="75" t="s">
        <v>0</v>
      </c>
      <c r="C2" s="75"/>
      <c r="D2" s="75"/>
      <c r="E2" s="75"/>
    </row>
    <row r="3" spans="2:5" ht="30" customHeight="1" x14ac:dyDescent="0.25">
      <c r="B3" s="5" t="s">
        <v>92</v>
      </c>
      <c r="C3" s="76"/>
      <c r="D3" s="77"/>
      <c r="E3" s="78"/>
    </row>
    <row r="4" spans="2:5" ht="30" customHeight="1" x14ac:dyDescent="0.25">
      <c r="B4" s="5" t="s">
        <v>1</v>
      </c>
      <c r="C4" s="76"/>
      <c r="D4" s="77"/>
      <c r="E4" s="78"/>
    </row>
    <row r="5" spans="2:5" x14ac:dyDescent="0.25">
      <c r="B5" s="5" t="s">
        <v>2</v>
      </c>
      <c r="C5" s="77"/>
      <c r="D5" s="77"/>
      <c r="E5" s="78"/>
    </row>
    <row r="6" spans="2:5" x14ac:dyDescent="0.25">
      <c r="B6" s="5" t="s">
        <v>3</v>
      </c>
      <c r="C6" s="77"/>
      <c r="D6" s="77"/>
      <c r="E6" s="78"/>
    </row>
    <row r="7" spans="2:5" ht="15.75" x14ac:dyDescent="0.3">
      <c r="B7" s="6"/>
      <c r="C7" s="7"/>
      <c r="D7" s="7"/>
      <c r="E7" s="7"/>
    </row>
    <row r="8" spans="2:5" ht="17.25" customHeight="1" x14ac:dyDescent="0.3">
      <c r="B8" s="8" t="s">
        <v>4</v>
      </c>
      <c r="C8" s="9"/>
      <c r="D8" s="9"/>
      <c r="E8" s="9"/>
    </row>
    <row r="9" spans="2:5" ht="29.25" customHeight="1" x14ac:dyDescent="0.25">
      <c r="B9" s="10" t="s">
        <v>5</v>
      </c>
      <c r="C9" s="10" t="s">
        <v>6</v>
      </c>
      <c r="D9" s="64" t="s">
        <v>7</v>
      </c>
      <c r="E9" s="65"/>
    </row>
    <row r="10" spans="2:5" ht="15.75" x14ac:dyDescent="0.3">
      <c r="B10" s="11" t="s">
        <v>8</v>
      </c>
      <c r="C10" s="45">
        <f>'Core Team Rate Card '!O50</f>
        <v>0</v>
      </c>
      <c r="D10" s="66"/>
      <c r="E10" s="67"/>
    </row>
    <row r="11" spans="2:5" x14ac:dyDescent="0.25">
      <c r="B11" s="68" t="s">
        <v>9</v>
      </c>
      <c r="C11" s="74" t="s">
        <v>10</v>
      </c>
      <c r="D11" s="72" t="s">
        <v>11</v>
      </c>
      <c r="E11" s="48"/>
    </row>
    <row r="12" spans="2:5" x14ac:dyDescent="0.25">
      <c r="B12" s="69"/>
      <c r="C12" s="71"/>
      <c r="D12" s="73"/>
      <c r="E12" s="49"/>
    </row>
    <row r="14" spans="2:5" x14ac:dyDescent="0.25">
      <c r="B14" s="10" t="s">
        <v>5</v>
      </c>
      <c r="C14" s="10" t="s">
        <v>6</v>
      </c>
      <c r="D14" s="64" t="s">
        <v>7</v>
      </c>
      <c r="E14" s="65"/>
    </row>
    <row r="15" spans="2:5" ht="15.75" x14ac:dyDescent="0.3">
      <c r="B15" s="11" t="s">
        <v>12</v>
      </c>
      <c r="C15" s="46">
        <f>'Media Buys'!P16</f>
        <v>0</v>
      </c>
      <c r="D15" s="66"/>
      <c r="E15" s="67"/>
    </row>
    <row r="16" spans="2:5" ht="15" customHeight="1" x14ac:dyDescent="0.25">
      <c r="B16" s="68" t="s">
        <v>9</v>
      </c>
      <c r="C16" s="70" t="s">
        <v>13</v>
      </c>
      <c r="D16" s="72" t="s">
        <v>14</v>
      </c>
      <c r="E16" s="48"/>
    </row>
    <row r="17" spans="2:5" x14ac:dyDescent="0.25">
      <c r="B17" s="69"/>
      <c r="C17" s="71"/>
      <c r="D17" s="73"/>
      <c r="E17" s="49"/>
    </row>
    <row r="19" spans="2:5" x14ac:dyDescent="0.25">
      <c r="B19" s="10" t="s">
        <v>5</v>
      </c>
      <c r="C19" s="10" t="s">
        <v>6</v>
      </c>
      <c r="D19" s="64" t="s">
        <v>7</v>
      </c>
      <c r="E19" s="65"/>
    </row>
    <row r="20" spans="2:5" ht="15.75" x14ac:dyDescent="0.3">
      <c r="B20" s="11" t="s">
        <v>15</v>
      </c>
      <c r="C20" s="45">
        <f>'Public Relations'!R17</f>
        <v>0</v>
      </c>
      <c r="D20" s="66"/>
      <c r="E20" s="67"/>
    </row>
    <row r="21" spans="2:5" ht="15" customHeight="1" x14ac:dyDescent="0.25">
      <c r="B21" s="68" t="s">
        <v>9</v>
      </c>
      <c r="C21" s="70" t="s">
        <v>16</v>
      </c>
      <c r="D21" s="72" t="s">
        <v>86</v>
      </c>
      <c r="E21" s="48"/>
    </row>
    <row r="22" spans="2:5" x14ac:dyDescent="0.25">
      <c r="B22" s="69"/>
      <c r="C22" s="71"/>
      <c r="D22" s="73"/>
      <c r="E22" s="49"/>
    </row>
    <row r="24" spans="2:5" ht="18" x14ac:dyDescent="0.35">
      <c r="B24" s="53" t="s">
        <v>17</v>
      </c>
      <c r="C24" s="54"/>
      <c r="D24" s="54"/>
      <c r="E24" s="55"/>
    </row>
    <row r="25" spans="2:5" x14ac:dyDescent="0.25">
      <c r="B25" s="56" t="s">
        <v>18</v>
      </c>
      <c r="C25" s="57"/>
      <c r="D25" s="60">
        <f>SUM(E11+E16+E21)</f>
        <v>0</v>
      </c>
      <c r="E25" s="61"/>
    </row>
    <row r="26" spans="2:5" x14ac:dyDescent="0.25">
      <c r="B26" s="58"/>
      <c r="C26" s="59"/>
      <c r="D26" s="62"/>
      <c r="E26" s="63"/>
    </row>
    <row r="28" spans="2:5" ht="56.25" customHeight="1" x14ac:dyDescent="0.25">
      <c r="B28" s="50" t="s">
        <v>19</v>
      </c>
      <c r="C28" s="51"/>
      <c r="D28" s="51"/>
      <c r="E28" s="52"/>
    </row>
  </sheetData>
  <sheetProtection algorithmName="SHA-512" hashValue="KprOLMekoamSbv2n9fZWrQXuydHkei1Vbec37UfMB3MmoAM4B92ALHMmONrIi9cozkVc+s4Fhc4IjWMTOv5oMA==" saltValue="Ojq2bVYQZJhMsjs6WxOYoQ==" spinCount="100000" sheet="1" objects="1" scenarios="1" selectLockedCells="1"/>
  <mergeCells count="27">
    <mergeCell ref="B2:E2"/>
    <mergeCell ref="C3:E3"/>
    <mergeCell ref="C5:E5"/>
    <mergeCell ref="C6:E6"/>
    <mergeCell ref="D9:E9"/>
    <mergeCell ref="C4:E4"/>
    <mergeCell ref="D19:E19"/>
    <mergeCell ref="D20:E20"/>
    <mergeCell ref="B21:B22"/>
    <mergeCell ref="C21:C22"/>
    <mergeCell ref="D10:E10"/>
    <mergeCell ref="D15:E15"/>
    <mergeCell ref="B16:B17"/>
    <mergeCell ref="C16:C17"/>
    <mergeCell ref="D16:D17"/>
    <mergeCell ref="E16:E17"/>
    <mergeCell ref="B11:B12"/>
    <mergeCell ref="C11:C12"/>
    <mergeCell ref="D11:D12"/>
    <mergeCell ref="E11:E12"/>
    <mergeCell ref="D14:E14"/>
    <mergeCell ref="D21:D22"/>
    <mergeCell ref="E21:E22"/>
    <mergeCell ref="B28:E28"/>
    <mergeCell ref="B24:E24"/>
    <mergeCell ref="B25:C26"/>
    <mergeCell ref="D25:E26"/>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C29B-5320-477A-8EE2-002155696ABC}">
  <dimension ref="A1:O50"/>
  <sheetViews>
    <sheetView zoomScaleNormal="100" workbookViewId="0">
      <selection activeCell="D13" sqref="D13:E13"/>
    </sheetView>
  </sheetViews>
  <sheetFormatPr defaultColWidth="9.140625" defaultRowHeight="15" x14ac:dyDescent="0.25"/>
  <cols>
    <col min="1" max="1" width="18.5703125" style="16" customWidth="1"/>
    <col min="2" max="3" width="15.7109375" style="16" customWidth="1"/>
    <col min="4" max="6" width="10.7109375" style="16" customWidth="1"/>
    <col min="7" max="7" width="9" style="16" customWidth="1"/>
    <col min="8" max="8" width="10.7109375" style="16" customWidth="1"/>
    <col min="9" max="9" width="9.28515625" style="16" customWidth="1"/>
    <col min="10" max="10" width="10.7109375" style="16" customWidth="1"/>
    <col min="11" max="11" width="6.28515625" style="16" customWidth="1"/>
    <col min="12" max="12" width="10.7109375" style="16" customWidth="1"/>
    <col min="13" max="13" width="9.7109375" style="16" customWidth="1"/>
    <col min="14" max="14" width="11.5703125" style="16" customWidth="1"/>
    <col min="15" max="15" width="13.7109375" style="34" customWidth="1"/>
    <col min="16" max="16" width="20.7109375" style="16" customWidth="1"/>
    <col min="17" max="16384" width="9.140625" style="16"/>
  </cols>
  <sheetData>
    <row r="1" spans="1:15" s="1" customFormat="1" x14ac:dyDescent="0.25">
      <c r="B1" s="1" t="s">
        <v>20</v>
      </c>
      <c r="O1" s="33"/>
    </row>
    <row r="2" spans="1:15" s="1" customFormat="1" x14ac:dyDescent="0.25">
      <c r="B2" s="12" t="s">
        <v>21</v>
      </c>
      <c r="O2" s="33"/>
    </row>
    <row r="3" spans="1:15" s="1" customFormat="1" x14ac:dyDescent="0.25">
      <c r="O3" s="33"/>
    </row>
    <row r="4" spans="1:15" s="1" customFormat="1" ht="62.25" customHeight="1" x14ac:dyDescent="0.25">
      <c r="B4" s="95" t="s">
        <v>22</v>
      </c>
      <c r="C4" s="96"/>
      <c r="D4" s="96"/>
      <c r="E4" s="96"/>
      <c r="F4" s="96"/>
      <c r="G4" s="96"/>
      <c r="H4" s="96"/>
      <c r="I4" s="96"/>
      <c r="J4" s="96"/>
      <c r="K4" s="96"/>
      <c r="L4" s="96"/>
      <c r="M4" s="96"/>
      <c r="O4" s="33"/>
    </row>
    <row r="7" spans="1:15" ht="18" thickBot="1" x14ac:dyDescent="0.3">
      <c r="B7" s="47" t="s">
        <v>89</v>
      </c>
      <c r="C7" s="47"/>
      <c r="D7" s="47"/>
      <c r="E7" s="47"/>
      <c r="F7" s="47"/>
      <c r="G7" s="47"/>
      <c r="H7" s="47"/>
      <c r="I7" s="47"/>
      <c r="J7" s="47"/>
      <c r="K7" s="47"/>
      <c r="L7" s="47"/>
      <c r="M7" s="47"/>
    </row>
    <row r="8" spans="1:15" s="1" customFormat="1" ht="30" customHeight="1" thickBot="1" x14ac:dyDescent="0.3">
      <c r="A8" s="103" t="s">
        <v>85</v>
      </c>
      <c r="B8" s="97" t="s">
        <v>23</v>
      </c>
      <c r="C8" s="98"/>
      <c r="D8" s="99" t="str">
        <f>IF('Proposed Cost Summary'!C3="","",'Proposed Cost Summary'!C3)</f>
        <v/>
      </c>
      <c r="E8" s="100"/>
      <c r="F8" s="100"/>
      <c r="G8" s="100"/>
      <c r="H8" s="100"/>
      <c r="I8" s="100"/>
      <c r="J8" s="100"/>
      <c r="K8" s="100"/>
      <c r="L8" s="100"/>
      <c r="M8" s="101"/>
      <c r="N8" s="106"/>
      <c r="O8" s="107"/>
    </row>
    <row r="9" spans="1:15" s="1" customFormat="1" ht="35.1" customHeight="1" x14ac:dyDescent="0.25">
      <c r="A9" s="104"/>
      <c r="B9" s="108" t="s">
        <v>5</v>
      </c>
      <c r="C9" s="109"/>
      <c r="D9" s="108" t="s">
        <v>24</v>
      </c>
      <c r="E9" s="109"/>
      <c r="F9" s="108" t="s">
        <v>24</v>
      </c>
      <c r="G9" s="109"/>
      <c r="H9" s="108" t="s">
        <v>24</v>
      </c>
      <c r="I9" s="109"/>
      <c r="J9" s="108" t="s">
        <v>24</v>
      </c>
      <c r="K9" s="109"/>
      <c r="L9" s="108" t="s">
        <v>24</v>
      </c>
      <c r="M9" s="109"/>
      <c r="N9" s="117" t="s">
        <v>25</v>
      </c>
      <c r="O9" s="35" t="s">
        <v>26</v>
      </c>
    </row>
    <row r="10" spans="1:15" s="1" customFormat="1" ht="36.6" customHeight="1" thickBot="1" x14ac:dyDescent="0.3">
      <c r="A10" s="104"/>
      <c r="B10" s="110"/>
      <c r="C10" s="111"/>
      <c r="D10" s="110"/>
      <c r="E10" s="111"/>
      <c r="F10" s="110"/>
      <c r="G10" s="111"/>
      <c r="H10" s="110"/>
      <c r="I10" s="111"/>
      <c r="J10" s="110"/>
      <c r="K10" s="111"/>
      <c r="L10" s="110"/>
      <c r="M10" s="111"/>
      <c r="N10" s="118"/>
      <c r="O10" s="39" t="s">
        <v>27</v>
      </c>
    </row>
    <row r="11" spans="1:15" s="1" customFormat="1" ht="30.75" customHeight="1" thickBot="1" x14ac:dyDescent="0.3">
      <c r="A11" s="105"/>
      <c r="B11" s="112"/>
      <c r="C11" s="113"/>
      <c r="D11" s="112"/>
      <c r="E11" s="113"/>
      <c r="F11" s="112"/>
      <c r="G11" s="113"/>
      <c r="H11" s="112"/>
      <c r="I11" s="113"/>
      <c r="J11" s="112"/>
      <c r="K11" s="113"/>
      <c r="L11" s="112"/>
      <c r="M11" s="113"/>
      <c r="N11" s="119"/>
      <c r="O11" s="36"/>
    </row>
    <row r="12" spans="1:15" s="1" customFormat="1" ht="27" customHeight="1" x14ac:dyDescent="0.25">
      <c r="A12" s="26" t="s">
        <v>28</v>
      </c>
      <c r="B12" s="114" t="s">
        <v>29</v>
      </c>
      <c r="C12" s="115"/>
      <c r="D12" s="108" t="s">
        <v>30</v>
      </c>
      <c r="E12" s="109"/>
      <c r="F12" s="108" t="s">
        <v>31</v>
      </c>
      <c r="G12" s="109"/>
      <c r="H12" s="108" t="s">
        <v>32</v>
      </c>
      <c r="I12" s="109"/>
      <c r="J12" s="108" t="s">
        <v>33</v>
      </c>
      <c r="K12" s="109"/>
      <c r="L12" s="108" t="s">
        <v>34</v>
      </c>
      <c r="M12" s="116"/>
      <c r="N12" s="22"/>
      <c r="O12" s="37"/>
    </row>
    <row r="13" spans="1:15" s="1" customFormat="1" ht="33" customHeight="1" x14ac:dyDescent="0.25">
      <c r="A13" s="24" t="s">
        <v>35</v>
      </c>
      <c r="B13" s="89" t="s">
        <v>36</v>
      </c>
      <c r="C13" s="90"/>
      <c r="D13" s="91">
        <v>0</v>
      </c>
      <c r="E13" s="92"/>
      <c r="F13" s="91">
        <v>0</v>
      </c>
      <c r="G13" s="92"/>
      <c r="H13" s="91">
        <v>0</v>
      </c>
      <c r="I13" s="92"/>
      <c r="J13" s="91">
        <v>0</v>
      </c>
      <c r="K13" s="92"/>
      <c r="L13" s="91">
        <v>0</v>
      </c>
      <c r="M13" s="92"/>
      <c r="N13" s="79">
        <v>0.25</v>
      </c>
      <c r="O13" s="82">
        <f>SUM(D17:M17)*N13</f>
        <v>0</v>
      </c>
    </row>
    <row r="14" spans="1:15" ht="28.5" customHeight="1" x14ac:dyDescent="0.25">
      <c r="A14" s="25"/>
      <c r="B14" s="89" t="s">
        <v>37</v>
      </c>
      <c r="C14" s="102"/>
      <c r="D14" s="91">
        <v>0</v>
      </c>
      <c r="E14" s="92"/>
      <c r="F14" s="91">
        <v>0</v>
      </c>
      <c r="G14" s="92"/>
      <c r="H14" s="91">
        <v>0</v>
      </c>
      <c r="I14" s="92"/>
      <c r="J14" s="91">
        <v>0</v>
      </c>
      <c r="K14" s="92"/>
      <c r="L14" s="91">
        <v>0</v>
      </c>
      <c r="M14" s="92"/>
      <c r="N14" s="80"/>
      <c r="O14" s="83"/>
    </row>
    <row r="15" spans="1:15" ht="15" customHeight="1" x14ac:dyDescent="0.25">
      <c r="A15" s="25"/>
      <c r="B15" s="89" t="s">
        <v>38</v>
      </c>
      <c r="C15" s="90"/>
      <c r="D15" s="91">
        <v>0</v>
      </c>
      <c r="E15" s="92"/>
      <c r="F15" s="91">
        <v>0</v>
      </c>
      <c r="G15" s="92"/>
      <c r="H15" s="91">
        <v>0</v>
      </c>
      <c r="I15" s="92"/>
      <c r="J15" s="91">
        <v>0</v>
      </c>
      <c r="K15" s="92"/>
      <c r="L15" s="91">
        <v>0</v>
      </c>
      <c r="M15" s="92"/>
      <c r="N15" s="80"/>
      <c r="O15" s="83"/>
    </row>
    <row r="16" spans="1:15" ht="14.45" customHeight="1" x14ac:dyDescent="0.25">
      <c r="A16" s="25"/>
      <c r="B16" s="89" t="s">
        <v>39</v>
      </c>
      <c r="C16" s="90"/>
      <c r="D16" s="91">
        <v>0</v>
      </c>
      <c r="E16" s="92"/>
      <c r="F16" s="91">
        <v>0</v>
      </c>
      <c r="G16" s="92"/>
      <c r="H16" s="91">
        <v>0</v>
      </c>
      <c r="I16" s="92"/>
      <c r="J16" s="91">
        <v>0</v>
      </c>
      <c r="K16" s="92"/>
      <c r="L16" s="91">
        <v>0</v>
      </c>
      <c r="M16" s="92"/>
      <c r="N16" s="80"/>
      <c r="O16" s="83"/>
    </row>
    <row r="17" spans="1:15" ht="14.45" customHeight="1" x14ac:dyDescent="0.25">
      <c r="A17" s="31"/>
      <c r="B17" s="87" t="s">
        <v>40</v>
      </c>
      <c r="C17" s="88"/>
      <c r="D17" s="85">
        <f>IF(D13="","",AVERAGE(D13:E16))</f>
        <v>0</v>
      </c>
      <c r="E17" s="86"/>
      <c r="F17" s="85">
        <f t="shared" ref="F17" si="0">IF(F13="","",AVERAGE(F13:G16))</f>
        <v>0</v>
      </c>
      <c r="G17" s="86"/>
      <c r="H17" s="85">
        <f t="shared" ref="H17" si="1">IF(H13="","",AVERAGE(H13:I16))</f>
        <v>0</v>
      </c>
      <c r="I17" s="86"/>
      <c r="J17" s="85">
        <f t="shared" ref="J17" si="2">IF(J13="","",AVERAGE(J13:K16))</f>
        <v>0</v>
      </c>
      <c r="K17" s="86"/>
      <c r="L17" s="85">
        <f t="shared" ref="L17" si="3">IF(L13="","",AVERAGE(L13:M16))</f>
        <v>0</v>
      </c>
      <c r="M17" s="86"/>
      <c r="N17" s="81"/>
      <c r="O17" s="84"/>
    </row>
    <row r="18" spans="1:15" ht="30" x14ac:dyDescent="0.25">
      <c r="A18" s="27" t="s">
        <v>41</v>
      </c>
      <c r="B18" s="93" t="s">
        <v>42</v>
      </c>
      <c r="C18" s="94"/>
      <c r="D18" s="91">
        <v>0</v>
      </c>
      <c r="E18" s="92"/>
      <c r="F18" s="91">
        <v>0</v>
      </c>
      <c r="G18" s="92"/>
      <c r="H18" s="91">
        <v>0</v>
      </c>
      <c r="I18" s="92"/>
      <c r="J18" s="91">
        <v>0</v>
      </c>
      <c r="K18" s="92"/>
      <c r="L18" s="91">
        <v>0</v>
      </c>
      <c r="M18" s="92"/>
      <c r="N18" s="79">
        <v>0.2</v>
      </c>
      <c r="O18" s="82">
        <f>SUM(D24:M24)*N18</f>
        <v>0</v>
      </c>
    </row>
    <row r="19" spans="1:15" ht="14.45" customHeight="1" x14ac:dyDescent="0.25">
      <c r="A19" s="28"/>
      <c r="B19" s="93" t="s">
        <v>43</v>
      </c>
      <c r="C19" s="94"/>
      <c r="D19" s="91">
        <v>0</v>
      </c>
      <c r="E19" s="92"/>
      <c r="F19" s="91">
        <v>0</v>
      </c>
      <c r="G19" s="92"/>
      <c r="H19" s="91">
        <v>0</v>
      </c>
      <c r="I19" s="92"/>
      <c r="J19" s="91">
        <v>0</v>
      </c>
      <c r="K19" s="92"/>
      <c r="L19" s="91">
        <v>0</v>
      </c>
      <c r="M19" s="92"/>
      <c r="N19" s="80"/>
      <c r="O19" s="83"/>
    </row>
    <row r="20" spans="1:15" x14ac:dyDescent="0.25">
      <c r="A20" s="27"/>
      <c r="B20" s="93" t="s">
        <v>44</v>
      </c>
      <c r="C20" s="94"/>
      <c r="D20" s="91">
        <v>0</v>
      </c>
      <c r="E20" s="92"/>
      <c r="F20" s="91">
        <v>0</v>
      </c>
      <c r="G20" s="92"/>
      <c r="H20" s="91">
        <v>0</v>
      </c>
      <c r="I20" s="92"/>
      <c r="J20" s="91">
        <v>0</v>
      </c>
      <c r="K20" s="92"/>
      <c r="L20" s="91">
        <v>0</v>
      </c>
      <c r="M20" s="92"/>
      <c r="N20" s="80"/>
      <c r="O20" s="83"/>
    </row>
    <row r="21" spans="1:15" x14ac:dyDescent="0.25">
      <c r="A21" s="27"/>
      <c r="B21" s="93" t="s">
        <v>45</v>
      </c>
      <c r="C21" s="94"/>
      <c r="D21" s="91">
        <v>0</v>
      </c>
      <c r="E21" s="92"/>
      <c r="F21" s="91">
        <v>0</v>
      </c>
      <c r="G21" s="92"/>
      <c r="H21" s="91">
        <v>0</v>
      </c>
      <c r="I21" s="92"/>
      <c r="J21" s="91">
        <v>0</v>
      </c>
      <c r="K21" s="92"/>
      <c r="L21" s="91">
        <v>0</v>
      </c>
      <c r="M21" s="92"/>
      <c r="N21" s="80"/>
      <c r="O21" s="83"/>
    </row>
    <row r="22" spans="1:15" x14ac:dyDescent="0.25">
      <c r="A22" s="27"/>
      <c r="B22" s="93" t="s">
        <v>46</v>
      </c>
      <c r="C22" s="94"/>
      <c r="D22" s="91">
        <v>0</v>
      </c>
      <c r="E22" s="92"/>
      <c r="F22" s="91">
        <v>0</v>
      </c>
      <c r="G22" s="92"/>
      <c r="H22" s="91">
        <v>0</v>
      </c>
      <c r="I22" s="92"/>
      <c r="J22" s="91">
        <v>0</v>
      </c>
      <c r="K22" s="92"/>
      <c r="L22" s="91">
        <v>0</v>
      </c>
      <c r="M22" s="92"/>
      <c r="N22" s="80"/>
      <c r="O22" s="83"/>
    </row>
    <row r="23" spans="1:15" x14ac:dyDescent="0.25">
      <c r="A23" s="27"/>
      <c r="B23" s="93" t="s">
        <v>47</v>
      </c>
      <c r="C23" s="94"/>
      <c r="D23" s="91">
        <v>0</v>
      </c>
      <c r="E23" s="92"/>
      <c r="F23" s="91">
        <v>0</v>
      </c>
      <c r="G23" s="92"/>
      <c r="H23" s="91">
        <v>0</v>
      </c>
      <c r="I23" s="92"/>
      <c r="J23" s="91">
        <v>0</v>
      </c>
      <c r="K23" s="92"/>
      <c r="L23" s="91">
        <v>0</v>
      </c>
      <c r="M23" s="92"/>
      <c r="N23" s="80"/>
      <c r="O23" s="83"/>
    </row>
    <row r="24" spans="1:15" x14ac:dyDescent="0.25">
      <c r="A24" s="32"/>
      <c r="B24" s="87" t="s">
        <v>40</v>
      </c>
      <c r="C24" s="88"/>
      <c r="D24" s="85">
        <f>IF(D18="","",AVERAGE(D18:E23))</f>
        <v>0</v>
      </c>
      <c r="E24" s="86"/>
      <c r="F24" s="85">
        <f t="shared" ref="F24" si="4">IF(F18="","",AVERAGE(F18:G23))</f>
        <v>0</v>
      </c>
      <c r="G24" s="86"/>
      <c r="H24" s="85">
        <f t="shared" ref="H24" si="5">IF(H18="","",AVERAGE(H18:I23))</f>
        <v>0</v>
      </c>
      <c r="I24" s="86"/>
      <c r="J24" s="85">
        <f t="shared" ref="J24" si="6">IF(J18="","",AVERAGE(J18:K23))</f>
        <v>0</v>
      </c>
      <c r="K24" s="86"/>
      <c r="L24" s="85">
        <f t="shared" ref="L24" si="7">IF(L18="","",AVERAGE(L18:M23))</f>
        <v>0</v>
      </c>
      <c r="M24" s="86"/>
      <c r="N24" s="81"/>
      <c r="O24" s="84"/>
    </row>
    <row r="25" spans="1:15" x14ac:dyDescent="0.25">
      <c r="A25" s="24" t="s">
        <v>48</v>
      </c>
      <c r="B25" s="89" t="s">
        <v>49</v>
      </c>
      <c r="C25" s="90"/>
      <c r="D25" s="91">
        <v>0</v>
      </c>
      <c r="E25" s="92"/>
      <c r="F25" s="91">
        <v>0</v>
      </c>
      <c r="G25" s="92"/>
      <c r="H25" s="91">
        <v>0</v>
      </c>
      <c r="I25" s="92"/>
      <c r="J25" s="91">
        <v>0</v>
      </c>
      <c r="K25" s="92"/>
      <c r="L25" s="91">
        <v>0</v>
      </c>
      <c r="M25" s="92"/>
      <c r="N25" s="79">
        <v>0.3</v>
      </c>
      <c r="O25" s="82">
        <f>SUM(D29:M29)*N25</f>
        <v>0</v>
      </c>
    </row>
    <row r="26" spans="1:15" x14ac:dyDescent="0.25">
      <c r="A26" s="24"/>
      <c r="B26" s="89" t="s">
        <v>50</v>
      </c>
      <c r="C26" s="90"/>
      <c r="D26" s="91">
        <v>0</v>
      </c>
      <c r="E26" s="92"/>
      <c r="F26" s="91">
        <v>0</v>
      </c>
      <c r="G26" s="92"/>
      <c r="H26" s="91">
        <v>0</v>
      </c>
      <c r="I26" s="92"/>
      <c r="J26" s="91">
        <v>0</v>
      </c>
      <c r="K26" s="92"/>
      <c r="L26" s="91">
        <v>0</v>
      </c>
      <c r="M26" s="92"/>
      <c r="N26" s="80"/>
      <c r="O26" s="83"/>
    </row>
    <row r="27" spans="1:15" x14ac:dyDescent="0.25">
      <c r="A27" s="24"/>
      <c r="B27" s="89" t="s">
        <v>51</v>
      </c>
      <c r="C27" s="90"/>
      <c r="D27" s="91">
        <v>0</v>
      </c>
      <c r="E27" s="92"/>
      <c r="F27" s="91">
        <v>0</v>
      </c>
      <c r="G27" s="92"/>
      <c r="H27" s="91">
        <v>0</v>
      </c>
      <c r="I27" s="92"/>
      <c r="J27" s="91">
        <v>0</v>
      </c>
      <c r="K27" s="92"/>
      <c r="L27" s="91">
        <v>0</v>
      </c>
      <c r="M27" s="92"/>
      <c r="N27" s="80"/>
      <c r="O27" s="83"/>
    </row>
    <row r="28" spans="1:15" x14ac:dyDescent="0.25">
      <c r="A28" s="24"/>
      <c r="B28" s="89" t="s">
        <v>52</v>
      </c>
      <c r="C28" s="90"/>
      <c r="D28" s="91">
        <v>0</v>
      </c>
      <c r="E28" s="92"/>
      <c r="F28" s="91">
        <v>0</v>
      </c>
      <c r="G28" s="92"/>
      <c r="H28" s="91">
        <v>0</v>
      </c>
      <c r="I28" s="92"/>
      <c r="J28" s="91">
        <v>0</v>
      </c>
      <c r="K28" s="92"/>
      <c r="L28" s="91">
        <v>0</v>
      </c>
      <c r="M28" s="92"/>
      <c r="N28" s="80"/>
      <c r="O28" s="83"/>
    </row>
    <row r="29" spans="1:15" x14ac:dyDescent="0.25">
      <c r="A29" s="32"/>
      <c r="B29" s="87" t="s">
        <v>40</v>
      </c>
      <c r="C29" s="88"/>
      <c r="D29" s="85">
        <f>IF(D25="","",AVERAGE(D25:E28))</f>
        <v>0</v>
      </c>
      <c r="E29" s="86"/>
      <c r="F29" s="85">
        <f t="shared" ref="F29" si="8">IF(F25="","",AVERAGE(F25:G28))</f>
        <v>0</v>
      </c>
      <c r="G29" s="86"/>
      <c r="H29" s="85">
        <f t="shared" ref="H29" si="9">IF(H25="","",AVERAGE(H25:I28))</f>
        <v>0</v>
      </c>
      <c r="I29" s="86"/>
      <c r="J29" s="85">
        <f t="shared" ref="J29" si="10">IF(J25="","",AVERAGE(J25:K28))</f>
        <v>0</v>
      </c>
      <c r="K29" s="86"/>
      <c r="L29" s="85">
        <f>IF(L25="","",AVERAGE(L25:M28))</f>
        <v>0</v>
      </c>
      <c r="M29" s="86"/>
      <c r="N29" s="81"/>
      <c r="O29" s="84"/>
    </row>
    <row r="30" spans="1:15" x14ac:dyDescent="0.25">
      <c r="A30" s="27" t="s">
        <v>53</v>
      </c>
      <c r="B30" s="93" t="s">
        <v>42</v>
      </c>
      <c r="C30" s="94"/>
      <c r="D30" s="91">
        <v>0</v>
      </c>
      <c r="E30" s="92"/>
      <c r="F30" s="91">
        <v>0</v>
      </c>
      <c r="G30" s="92"/>
      <c r="H30" s="91">
        <v>0</v>
      </c>
      <c r="I30" s="92"/>
      <c r="J30" s="91">
        <v>0</v>
      </c>
      <c r="K30" s="92"/>
      <c r="L30" s="91">
        <v>0</v>
      </c>
      <c r="M30" s="92"/>
      <c r="N30" s="79">
        <v>0.1</v>
      </c>
      <c r="O30" s="82">
        <f>SUM(D35:M35)*N30</f>
        <v>0</v>
      </c>
    </row>
    <row r="31" spans="1:15" ht="14.45" customHeight="1" x14ac:dyDescent="0.25">
      <c r="A31" s="27"/>
      <c r="B31" s="93" t="s">
        <v>54</v>
      </c>
      <c r="C31" s="94"/>
      <c r="D31" s="91">
        <v>0</v>
      </c>
      <c r="E31" s="92"/>
      <c r="F31" s="91">
        <v>0</v>
      </c>
      <c r="G31" s="92"/>
      <c r="H31" s="91">
        <v>0</v>
      </c>
      <c r="I31" s="92"/>
      <c r="J31" s="91">
        <v>0</v>
      </c>
      <c r="K31" s="92"/>
      <c r="L31" s="91">
        <v>0</v>
      </c>
      <c r="M31" s="92"/>
      <c r="N31" s="80"/>
      <c r="O31" s="83"/>
    </row>
    <row r="32" spans="1:15" x14ac:dyDescent="0.25">
      <c r="A32" s="27"/>
      <c r="B32" s="93" t="s">
        <v>43</v>
      </c>
      <c r="C32" s="94"/>
      <c r="D32" s="91">
        <v>0</v>
      </c>
      <c r="E32" s="92"/>
      <c r="F32" s="91">
        <v>0</v>
      </c>
      <c r="G32" s="92"/>
      <c r="H32" s="91">
        <v>0</v>
      </c>
      <c r="I32" s="92"/>
      <c r="J32" s="91">
        <v>0</v>
      </c>
      <c r="K32" s="92"/>
      <c r="L32" s="91">
        <v>0</v>
      </c>
      <c r="M32" s="92"/>
      <c r="N32" s="80"/>
      <c r="O32" s="83"/>
    </row>
    <row r="33" spans="1:15" ht="14.45" customHeight="1" x14ac:dyDescent="0.25">
      <c r="A33" s="27"/>
      <c r="B33" s="93" t="s">
        <v>44</v>
      </c>
      <c r="C33" s="94"/>
      <c r="D33" s="91">
        <v>0</v>
      </c>
      <c r="E33" s="92"/>
      <c r="F33" s="91">
        <v>0</v>
      </c>
      <c r="G33" s="92"/>
      <c r="H33" s="91">
        <v>0</v>
      </c>
      <c r="I33" s="92"/>
      <c r="J33" s="91">
        <v>0</v>
      </c>
      <c r="K33" s="92"/>
      <c r="L33" s="91">
        <v>0</v>
      </c>
      <c r="M33" s="92"/>
      <c r="N33" s="80"/>
      <c r="O33" s="83"/>
    </row>
    <row r="34" spans="1:15" x14ac:dyDescent="0.25">
      <c r="A34" s="27"/>
      <c r="B34" s="93" t="s">
        <v>55</v>
      </c>
      <c r="C34" s="94"/>
      <c r="D34" s="91">
        <v>0</v>
      </c>
      <c r="E34" s="92"/>
      <c r="F34" s="91">
        <v>0</v>
      </c>
      <c r="G34" s="92"/>
      <c r="H34" s="91">
        <v>0</v>
      </c>
      <c r="I34" s="92"/>
      <c r="J34" s="91">
        <v>0</v>
      </c>
      <c r="K34" s="92"/>
      <c r="L34" s="91">
        <v>0</v>
      </c>
      <c r="M34" s="92"/>
      <c r="N34" s="80"/>
      <c r="O34" s="83"/>
    </row>
    <row r="35" spans="1:15" x14ac:dyDescent="0.25">
      <c r="A35" s="32"/>
      <c r="B35" s="87" t="s">
        <v>40</v>
      </c>
      <c r="C35" s="88"/>
      <c r="D35" s="85">
        <f>IF(D30="","",AVERAGE(D30:E34))</f>
        <v>0</v>
      </c>
      <c r="E35" s="86"/>
      <c r="F35" s="85">
        <f t="shared" ref="F35:M35" si="11">IF(F30="","",AVERAGE(F30:G34))</f>
        <v>0</v>
      </c>
      <c r="G35" s="86"/>
      <c r="H35" s="85">
        <f t="shared" ref="H35:M35" si="12">IF(H30="","",AVERAGE(H30:I34))</f>
        <v>0</v>
      </c>
      <c r="I35" s="86"/>
      <c r="J35" s="85">
        <f t="shared" ref="J35:M35" si="13">IF(J30="","",AVERAGE(J30:K34))</f>
        <v>0</v>
      </c>
      <c r="K35" s="86"/>
      <c r="L35" s="85">
        <f t="shared" ref="L35:M35" si="14">IF(L30="","",AVERAGE(L30:M34))</f>
        <v>0</v>
      </c>
      <c r="M35" s="86"/>
      <c r="N35" s="81"/>
      <c r="O35" s="84"/>
    </row>
    <row r="36" spans="1:15" x14ac:dyDescent="0.25">
      <c r="A36" s="24" t="s">
        <v>56</v>
      </c>
      <c r="B36" s="89" t="s">
        <v>42</v>
      </c>
      <c r="C36" s="90"/>
      <c r="D36" s="91">
        <v>0</v>
      </c>
      <c r="E36" s="92"/>
      <c r="F36" s="91">
        <v>0</v>
      </c>
      <c r="G36" s="92"/>
      <c r="H36" s="91">
        <v>0</v>
      </c>
      <c r="I36" s="92"/>
      <c r="J36" s="91">
        <v>0</v>
      </c>
      <c r="K36" s="92"/>
      <c r="L36" s="91">
        <v>0</v>
      </c>
      <c r="M36" s="92"/>
      <c r="N36" s="79">
        <v>0.1</v>
      </c>
      <c r="O36" s="82">
        <f>SUM(D40:M40)*N36</f>
        <v>0</v>
      </c>
    </row>
    <row r="37" spans="1:15" x14ac:dyDescent="0.25">
      <c r="A37" s="24"/>
      <c r="B37" s="89" t="s">
        <v>44</v>
      </c>
      <c r="C37" s="90"/>
      <c r="D37" s="91">
        <v>0</v>
      </c>
      <c r="E37" s="92"/>
      <c r="F37" s="91">
        <v>0</v>
      </c>
      <c r="G37" s="92"/>
      <c r="H37" s="91">
        <v>0</v>
      </c>
      <c r="I37" s="92"/>
      <c r="J37" s="91">
        <v>0</v>
      </c>
      <c r="K37" s="92"/>
      <c r="L37" s="91">
        <v>0</v>
      </c>
      <c r="M37" s="92"/>
      <c r="N37" s="80"/>
      <c r="O37" s="83"/>
    </row>
    <row r="38" spans="1:15" x14ac:dyDescent="0.25">
      <c r="A38" s="24"/>
      <c r="B38" s="89" t="s">
        <v>45</v>
      </c>
      <c r="C38" s="90"/>
      <c r="D38" s="91">
        <v>0</v>
      </c>
      <c r="E38" s="92"/>
      <c r="F38" s="91">
        <v>0</v>
      </c>
      <c r="G38" s="92"/>
      <c r="H38" s="91">
        <v>0</v>
      </c>
      <c r="I38" s="92"/>
      <c r="J38" s="91">
        <v>0</v>
      </c>
      <c r="K38" s="92"/>
      <c r="L38" s="91">
        <v>0</v>
      </c>
      <c r="M38" s="92"/>
      <c r="N38" s="80"/>
      <c r="O38" s="83"/>
    </row>
    <row r="39" spans="1:15" x14ac:dyDescent="0.25">
      <c r="A39" s="24"/>
      <c r="B39" s="89" t="s">
        <v>46</v>
      </c>
      <c r="C39" s="90"/>
      <c r="D39" s="91">
        <v>0</v>
      </c>
      <c r="E39" s="92"/>
      <c r="F39" s="91">
        <v>0</v>
      </c>
      <c r="G39" s="92"/>
      <c r="H39" s="91">
        <v>0</v>
      </c>
      <c r="I39" s="92"/>
      <c r="J39" s="91">
        <v>0</v>
      </c>
      <c r="K39" s="92"/>
      <c r="L39" s="91">
        <v>0</v>
      </c>
      <c r="M39" s="92"/>
      <c r="N39" s="80"/>
      <c r="O39" s="83"/>
    </row>
    <row r="40" spans="1:15" x14ac:dyDescent="0.25">
      <c r="A40" s="32"/>
      <c r="B40" s="87" t="s">
        <v>40</v>
      </c>
      <c r="C40" s="88"/>
      <c r="D40" s="85">
        <f>IF(D36="","",AVERAGE(D36:E39))</f>
        <v>0</v>
      </c>
      <c r="E40" s="86"/>
      <c r="F40" s="85">
        <f t="shared" ref="F40" si="15">IF(F36="","",AVERAGE(F36:G39))</f>
        <v>0</v>
      </c>
      <c r="G40" s="86"/>
      <c r="H40" s="85">
        <f t="shared" ref="H40" si="16">IF(H36="","",AVERAGE(H36:I39))</f>
        <v>0</v>
      </c>
      <c r="I40" s="86"/>
      <c r="J40" s="85">
        <f t="shared" ref="J40" si="17">IF(J36="","",AVERAGE(J36:K39))</f>
        <v>0</v>
      </c>
      <c r="K40" s="86"/>
      <c r="L40" s="85">
        <f t="shared" ref="L40" si="18">IF(L36="","",AVERAGE(L36:M39))</f>
        <v>0</v>
      </c>
      <c r="M40" s="86"/>
      <c r="N40" s="81"/>
      <c r="O40" s="84"/>
    </row>
    <row r="41" spans="1:15" x14ac:dyDescent="0.25">
      <c r="A41" s="27" t="s">
        <v>57</v>
      </c>
      <c r="B41" s="93" t="s">
        <v>42</v>
      </c>
      <c r="C41" s="94"/>
      <c r="D41" s="91">
        <v>0</v>
      </c>
      <c r="E41" s="92"/>
      <c r="F41" s="91">
        <v>0</v>
      </c>
      <c r="G41" s="92"/>
      <c r="H41" s="91">
        <v>0</v>
      </c>
      <c r="I41" s="92"/>
      <c r="J41" s="91">
        <v>0</v>
      </c>
      <c r="K41" s="92"/>
      <c r="L41" s="91">
        <v>0</v>
      </c>
      <c r="M41" s="92"/>
      <c r="N41" s="79">
        <v>0.05</v>
      </c>
      <c r="O41" s="82">
        <f>SUM(D49:M49)*N41</f>
        <v>0</v>
      </c>
    </row>
    <row r="42" spans="1:15" x14ac:dyDescent="0.25">
      <c r="A42" s="27"/>
      <c r="B42" s="93" t="s">
        <v>58</v>
      </c>
      <c r="C42" s="94"/>
      <c r="D42" s="91">
        <v>0</v>
      </c>
      <c r="E42" s="92"/>
      <c r="F42" s="91">
        <v>0</v>
      </c>
      <c r="G42" s="92"/>
      <c r="H42" s="91">
        <v>0</v>
      </c>
      <c r="I42" s="92"/>
      <c r="J42" s="91">
        <v>0</v>
      </c>
      <c r="K42" s="92"/>
      <c r="L42" s="91">
        <v>0</v>
      </c>
      <c r="M42" s="92"/>
      <c r="N42" s="80"/>
      <c r="O42" s="83"/>
    </row>
    <row r="43" spans="1:15" x14ac:dyDescent="0.25">
      <c r="A43" s="29"/>
      <c r="B43" s="93" t="s">
        <v>59</v>
      </c>
      <c r="C43" s="94"/>
      <c r="D43" s="91">
        <v>0</v>
      </c>
      <c r="E43" s="92"/>
      <c r="F43" s="91">
        <v>0</v>
      </c>
      <c r="G43" s="92"/>
      <c r="H43" s="91">
        <v>0</v>
      </c>
      <c r="I43" s="92"/>
      <c r="J43" s="91">
        <v>0</v>
      </c>
      <c r="K43" s="92"/>
      <c r="L43" s="91">
        <v>0</v>
      </c>
      <c r="M43" s="92"/>
      <c r="N43" s="80"/>
      <c r="O43" s="83"/>
    </row>
    <row r="44" spans="1:15" x14ac:dyDescent="0.25">
      <c r="A44" s="29"/>
      <c r="B44" s="93" t="s">
        <v>60</v>
      </c>
      <c r="C44" s="94"/>
      <c r="D44" s="91">
        <v>0</v>
      </c>
      <c r="E44" s="92"/>
      <c r="F44" s="91">
        <v>0</v>
      </c>
      <c r="G44" s="92"/>
      <c r="H44" s="91">
        <v>0</v>
      </c>
      <c r="I44" s="92"/>
      <c r="J44" s="91">
        <v>0</v>
      </c>
      <c r="K44" s="92"/>
      <c r="L44" s="91">
        <v>0</v>
      </c>
      <c r="M44" s="92"/>
      <c r="N44" s="80"/>
      <c r="O44" s="83"/>
    </row>
    <row r="45" spans="1:15" x14ac:dyDescent="0.25">
      <c r="A45" s="29"/>
      <c r="B45" s="93" t="s">
        <v>61</v>
      </c>
      <c r="C45" s="94"/>
      <c r="D45" s="91">
        <v>0</v>
      </c>
      <c r="E45" s="92"/>
      <c r="F45" s="91">
        <v>0</v>
      </c>
      <c r="G45" s="92"/>
      <c r="H45" s="91">
        <v>0</v>
      </c>
      <c r="I45" s="92"/>
      <c r="J45" s="91">
        <v>0</v>
      </c>
      <c r="K45" s="92"/>
      <c r="L45" s="91">
        <v>0</v>
      </c>
      <c r="M45" s="92"/>
      <c r="N45" s="80"/>
      <c r="O45" s="83"/>
    </row>
    <row r="46" spans="1:15" x14ac:dyDescent="0.25">
      <c r="A46" s="30"/>
      <c r="B46" s="93" t="s">
        <v>62</v>
      </c>
      <c r="C46" s="94"/>
      <c r="D46" s="91">
        <v>0</v>
      </c>
      <c r="E46" s="92"/>
      <c r="F46" s="91">
        <v>0</v>
      </c>
      <c r="G46" s="92"/>
      <c r="H46" s="91">
        <v>0</v>
      </c>
      <c r="I46" s="92"/>
      <c r="J46" s="91">
        <v>0</v>
      </c>
      <c r="K46" s="92"/>
      <c r="L46" s="91">
        <v>0</v>
      </c>
      <c r="M46" s="92"/>
      <c r="N46" s="80"/>
      <c r="O46" s="83"/>
    </row>
    <row r="47" spans="1:15" x14ac:dyDescent="0.25">
      <c r="A47" s="30"/>
      <c r="B47" s="93" t="s">
        <v>63</v>
      </c>
      <c r="C47" s="94"/>
      <c r="D47" s="91">
        <v>0</v>
      </c>
      <c r="E47" s="92"/>
      <c r="F47" s="91">
        <v>0</v>
      </c>
      <c r="G47" s="92"/>
      <c r="H47" s="91">
        <v>0</v>
      </c>
      <c r="I47" s="92"/>
      <c r="J47" s="91">
        <v>0</v>
      </c>
      <c r="K47" s="92"/>
      <c r="L47" s="91">
        <v>0</v>
      </c>
      <c r="M47" s="92"/>
      <c r="N47" s="80"/>
      <c r="O47" s="83"/>
    </row>
    <row r="48" spans="1:15" x14ac:dyDescent="0.25">
      <c r="A48" s="30"/>
      <c r="B48" s="93" t="s">
        <v>64</v>
      </c>
      <c r="C48" s="94"/>
      <c r="D48" s="91">
        <v>0</v>
      </c>
      <c r="E48" s="92"/>
      <c r="F48" s="91">
        <v>0</v>
      </c>
      <c r="G48" s="92"/>
      <c r="H48" s="91">
        <v>0</v>
      </c>
      <c r="I48" s="92"/>
      <c r="J48" s="91">
        <v>0</v>
      </c>
      <c r="K48" s="92"/>
      <c r="L48" s="91">
        <v>0</v>
      </c>
      <c r="M48" s="92"/>
      <c r="N48" s="80"/>
      <c r="O48" s="83"/>
    </row>
    <row r="49" spans="1:15" x14ac:dyDescent="0.25">
      <c r="A49" s="32"/>
      <c r="B49" s="87" t="s">
        <v>40</v>
      </c>
      <c r="C49" s="88"/>
      <c r="D49" s="85">
        <f>IF(D41="","",AVERAGE(D41:E48))</f>
        <v>0</v>
      </c>
      <c r="E49" s="86"/>
      <c r="F49" s="85">
        <f t="shared" ref="F49:M49" si="19">IF(F41="","",AVERAGE(F41:G48))</f>
        <v>0</v>
      </c>
      <c r="G49" s="86"/>
      <c r="H49" s="85">
        <f t="shared" ref="H49:M49" si="20">IF(H41="","",AVERAGE(H41:I48))</f>
        <v>0</v>
      </c>
      <c r="I49" s="86"/>
      <c r="J49" s="85">
        <f t="shared" ref="J49:M49" si="21">IF(J41="","",AVERAGE(J41:K48))</f>
        <v>0</v>
      </c>
      <c r="K49" s="86"/>
      <c r="L49" s="85">
        <f t="shared" ref="L49:M49" si="22">IF(L41="","",AVERAGE(L41:M48))</f>
        <v>0</v>
      </c>
      <c r="M49" s="86"/>
      <c r="N49" s="81"/>
      <c r="O49" s="84"/>
    </row>
    <row r="50" spans="1:15" x14ac:dyDescent="0.25">
      <c r="O50" s="34">
        <f>SUM(O13:O49)</f>
        <v>0</v>
      </c>
    </row>
  </sheetData>
  <sheetProtection algorithmName="SHA-512" hashValue="JGVhcyKuuXoNcdKS8EIgJQzj3GrrkO/T0EQU6Ok9WexX/uqWliYCo2BJ2KWkg7EClhO7aTtAdlParybwdwoSbQ==" saltValue="dlGuwg6MTSl1Xko369FYng==" spinCount="100000" sheet="1" objects="1" scenarios="1" selectLockedCells="1"/>
  <mergeCells count="252">
    <mergeCell ref="A8:A11"/>
    <mergeCell ref="N8:O8"/>
    <mergeCell ref="B9:C11"/>
    <mergeCell ref="D9:E11"/>
    <mergeCell ref="F9:G11"/>
    <mergeCell ref="H9:I11"/>
    <mergeCell ref="J9:K11"/>
    <mergeCell ref="L9:M11"/>
    <mergeCell ref="B12:C12"/>
    <mergeCell ref="D12:E12"/>
    <mergeCell ref="F12:G12"/>
    <mergeCell ref="H12:I12"/>
    <mergeCell ref="J12:K12"/>
    <mergeCell ref="L12:M12"/>
    <mergeCell ref="N9:N11"/>
    <mergeCell ref="B4:M4"/>
    <mergeCell ref="B8:C8"/>
    <mergeCell ref="D8:M8"/>
    <mergeCell ref="B14:C14"/>
    <mergeCell ref="D14:E14"/>
    <mergeCell ref="F14:G14"/>
    <mergeCell ref="H14:I14"/>
    <mergeCell ref="J14:K14"/>
    <mergeCell ref="L14:M14"/>
    <mergeCell ref="L13:M13"/>
    <mergeCell ref="B13:C13"/>
    <mergeCell ref="D13:E13"/>
    <mergeCell ref="F13:G13"/>
    <mergeCell ref="H13:I13"/>
    <mergeCell ref="J13:K13"/>
    <mergeCell ref="D17:E17"/>
    <mergeCell ref="F18:G18"/>
    <mergeCell ref="H18:I18"/>
    <mergeCell ref="J18:K18"/>
    <mergeCell ref="B16:C16"/>
    <mergeCell ref="L15:M15"/>
    <mergeCell ref="D16:E16"/>
    <mergeCell ref="F16:G16"/>
    <mergeCell ref="H16:I16"/>
    <mergeCell ref="J16:K16"/>
    <mergeCell ref="L16:M16"/>
    <mergeCell ref="B15:C15"/>
    <mergeCell ref="D15:E15"/>
    <mergeCell ref="F15:G15"/>
    <mergeCell ref="H15:I15"/>
    <mergeCell ref="J15:K15"/>
    <mergeCell ref="B19:C19"/>
    <mergeCell ref="L18:M18"/>
    <mergeCell ref="D19:E19"/>
    <mergeCell ref="F19:G19"/>
    <mergeCell ref="H19:I19"/>
    <mergeCell ref="J19:K19"/>
    <mergeCell ref="L19:M19"/>
    <mergeCell ref="B18:C18"/>
    <mergeCell ref="D18:E18"/>
    <mergeCell ref="B21:C21"/>
    <mergeCell ref="L20:M20"/>
    <mergeCell ref="D21:E21"/>
    <mergeCell ref="F21:G21"/>
    <mergeCell ref="H21:I21"/>
    <mergeCell ref="J21:K21"/>
    <mergeCell ref="L21:M21"/>
    <mergeCell ref="B20:C20"/>
    <mergeCell ref="D20:E20"/>
    <mergeCell ref="F20:G20"/>
    <mergeCell ref="H20:I20"/>
    <mergeCell ref="J20:K20"/>
    <mergeCell ref="B23:C23"/>
    <mergeCell ref="L22:M22"/>
    <mergeCell ref="D23:E23"/>
    <mergeCell ref="F23:G23"/>
    <mergeCell ref="H23:I23"/>
    <mergeCell ref="J23:K23"/>
    <mergeCell ref="L23:M23"/>
    <mergeCell ref="B22:C22"/>
    <mergeCell ref="D22:E22"/>
    <mergeCell ref="F22:G22"/>
    <mergeCell ref="H22:I22"/>
    <mergeCell ref="J22:K22"/>
    <mergeCell ref="F27:G27"/>
    <mergeCell ref="H27:I27"/>
    <mergeCell ref="J27:K27"/>
    <mergeCell ref="B26:C26"/>
    <mergeCell ref="L25:M25"/>
    <mergeCell ref="D26:E26"/>
    <mergeCell ref="F26:G26"/>
    <mergeCell ref="H26:I26"/>
    <mergeCell ref="J26:K26"/>
    <mergeCell ref="L26:M26"/>
    <mergeCell ref="B25:C25"/>
    <mergeCell ref="D25:E25"/>
    <mergeCell ref="F25:G25"/>
    <mergeCell ref="H25:I25"/>
    <mergeCell ref="J25:K25"/>
    <mergeCell ref="B31:C31"/>
    <mergeCell ref="L30:M30"/>
    <mergeCell ref="D31:E31"/>
    <mergeCell ref="F31:G31"/>
    <mergeCell ref="H31:I31"/>
    <mergeCell ref="J31:K31"/>
    <mergeCell ref="L31:M31"/>
    <mergeCell ref="B30:C30"/>
    <mergeCell ref="D30:E30"/>
    <mergeCell ref="F30:G30"/>
    <mergeCell ref="H30:I30"/>
    <mergeCell ref="J30:K30"/>
    <mergeCell ref="L32:M32"/>
    <mergeCell ref="D33:E33"/>
    <mergeCell ref="F33:G33"/>
    <mergeCell ref="H33:I33"/>
    <mergeCell ref="J33:K33"/>
    <mergeCell ref="L33:M33"/>
    <mergeCell ref="B32:C32"/>
    <mergeCell ref="D32:E32"/>
    <mergeCell ref="F32:G32"/>
    <mergeCell ref="H32:I32"/>
    <mergeCell ref="J32:K32"/>
    <mergeCell ref="H36:I36"/>
    <mergeCell ref="J36:K36"/>
    <mergeCell ref="L36:M36"/>
    <mergeCell ref="B34:C34"/>
    <mergeCell ref="D34:E34"/>
    <mergeCell ref="F34:G34"/>
    <mergeCell ref="H34:I34"/>
    <mergeCell ref="J34:K34"/>
    <mergeCell ref="B33:C33"/>
    <mergeCell ref="B41:C41"/>
    <mergeCell ref="L39:M39"/>
    <mergeCell ref="D41:E41"/>
    <mergeCell ref="F41:G41"/>
    <mergeCell ref="H41:I41"/>
    <mergeCell ref="J41:K41"/>
    <mergeCell ref="L41:M41"/>
    <mergeCell ref="B39:C39"/>
    <mergeCell ref="D39:E39"/>
    <mergeCell ref="F39:G39"/>
    <mergeCell ref="H39:I39"/>
    <mergeCell ref="J39:K39"/>
    <mergeCell ref="B40:C40"/>
    <mergeCell ref="D40:E40"/>
    <mergeCell ref="F40:G40"/>
    <mergeCell ref="H40:I40"/>
    <mergeCell ref="J40:K40"/>
    <mergeCell ref="L40:M40"/>
    <mergeCell ref="B43:C43"/>
    <mergeCell ref="L42:M42"/>
    <mergeCell ref="D43:E43"/>
    <mergeCell ref="F43:G43"/>
    <mergeCell ref="H43:I43"/>
    <mergeCell ref="J43:K43"/>
    <mergeCell ref="L43:M43"/>
    <mergeCell ref="B42:C42"/>
    <mergeCell ref="D42:E42"/>
    <mergeCell ref="F42:G42"/>
    <mergeCell ref="H42:I42"/>
    <mergeCell ref="J42:K42"/>
    <mergeCell ref="B45:C45"/>
    <mergeCell ref="L44:M44"/>
    <mergeCell ref="D45:E45"/>
    <mergeCell ref="F45:G45"/>
    <mergeCell ref="H45:I45"/>
    <mergeCell ref="J45:K45"/>
    <mergeCell ref="L45:M45"/>
    <mergeCell ref="B44:C44"/>
    <mergeCell ref="D44:E44"/>
    <mergeCell ref="F44:G44"/>
    <mergeCell ref="H44:I44"/>
    <mergeCell ref="J44:K44"/>
    <mergeCell ref="L49:M49"/>
    <mergeCell ref="B49:C49"/>
    <mergeCell ref="D49:E49"/>
    <mergeCell ref="F49:G49"/>
    <mergeCell ref="H49:I49"/>
    <mergeCell ref="J49:K49"/>
    <mergeCell ref="L48:M48"/>
    <mergeCell ref="B48:C48"/>
    <mergeCell ref="D48:E48"/>
    <mergeCell ref="F48:G48"/>
    <mergeCell ref="H48:I48"/>
    <mergeCell ref="J48:K48"/>
    <mergeCell ref="B47:C47"/>
    <mergeCell ref="L46:M46"/>
    <mergeCell ref="D47:E47"/>
    <mergeCell ref="F47:G47"/>
    <mergeCell ref="H47:I47"/>
    <mergeCell ref="J47:K47"/>
    <mergeCell ref="L47:M47"/>
    <mergeCell ref="B46:C46"/>
    <mergeCell ref="D46:E46"/>
    <mergeCell ref="F46:G46"/>
    <mergeCell ref="H46:I46"/>
    <mergeCell ref="J46:K46"/>
    <mergeCell ref="B24:C24"/>
    <mergeCell ref="B29:C29"/>
    <mergeCell ref="D24:E24"/>
    <mergeCell ref="F24:G24"/>
    <mergeCell ref="H24:I24"/>
    <mergeCell ref="J24:K24"/>
    <mergeCell ref="L24:M24"/>
    <mergeCell ref="L17:M17"/>
    <mergeCell ref="J17:K17"/>
    <mergeCell ref="H17:I17"/>
    <mergeCell ref="F17:G17"/>
    <mergeCell ref="B17:C17"/>
    <mergeCell ref="B28:C28"/>
    <mergeCell ref="D29:E29"/>
    <mergeCell ref="F29:G29"/>
    <mergeCell ref="H29:I29"/>
    <mergeCell ref="L27:M27"/>
    <mergeCell ref="D28:E28"/>
    <mergeCell ref="F28:G28"/>
    <mergeCell ref="H28:I28"/>
    <mergeCell ref="J28:K28"/>
    <mergeCell ref="L28:M28"/>
    <mergeCell ref="B27:C27"/>
    <mergeCell ref="D27:E27"/>
    <mergeCell ref="J29:K29"/>
    <mergeCell ref="L29:M29"/>
    <mergeCell ref="B35:C35"/>
    <mergeCell ref="D35:E35"/>
    <mergeCell ref="F35:G35"/>
    <mergeCell ref="H35:I35"/>
    <mergeCell ref="J35:K35"/>
    <mergeCell ref="L35:M35"/>
    <mergeCell ref="B38:C38"/>
    <mergeCell ref="L37:M37"/>
    <mergeCell ref="D38:E38"/>
    <mergeCell ref="F38:G38"/>
    <mergeCell ref="H38:I38"/>
    <mergeCell ref="J38:K38"/>
    <mergeCell ref="L38:M38"/>
    <mergeCell ref="B37:C37"/>
    <mergeCell ref="D37:E37"/>
    <mergeCell ref="F37:G37"/>
    <mergeCell ref="H37:I37"/>
    <mergeCell ref="J37:K37"/>
    <mergeCell ref="B36:C36"/>
    <mergeCell ref="L34:M34"/>
    <mergeCell ref="D36:E36"/>
    <mergeCell ref="F36:G36"/>
    <mergeCell ref="N36:N40"/>
    <mergeCell ref="O36:O40"/>
    <mergeCell ref="N41:N49"/>
    <mergeCell ref="O41:O49"/>
    <mergeCell ref="O13:O17"/>
    <mergeCell ref="O18:O24"/>
    <mergeCell ref="O25:O29"/>
    <mergeCell ref="N30:N35"/>
    <mergeCell ref="O30:O35"/>
    <mergeCell ref="N18:N24"/>
    <mergeCell ref="N25:N29"/>
    <mergeCell ref="N13:N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C127D-F0E2-4386-A18C-B41B5EE5F47F}">
  <dimension ref="A1:P23"/>
  <sheetViews>
    <sheetView zoomScaleNormal="100" workbookViewId="0">
      <selection activeCell="D14" sqref="D14:E15"/>
    </sheetView>
  </sheetViews>
  <sheetFormatPr defaultColWidth="9.140625" defaultRowHeight="15" x14ac:dyDescent="0.25"/>
  <cols>
    <col min="1" max="1" width="5.28515625" style="1" customWidth="1"/>
    <col min="2" max="3" width="15.7109375" style="1" customWidth="1"/>
    <col min="4" max="13" width="8.7109375" style="1" customWidth="1"/>
    <col min="14" max="15" width="10.7109375" style="1" customWidth="1"/>
    <col min="16" max="16" width="20.7109375" style="1" customWidth="1"/>
    <col min="17" max="16384" width="9.140625" style="1"/>
  </cols>
  <sheetData>
    <row r="1" spans="1:16" x14ac:dyDescent="0.25">
      <c r="B1" s="1" t="s">
        <v>20</v>
      </c>
    </row>
    <row r="2" spans="1:16" x14ac:dyDescent="0.25">
      <c r="B2" s="12" t="s">
        <v>21</v>
      </c>
    </row>
    <row r="4" spans="1:16" ht="64.900000000000006" customHeight="1" x14ac:dyDescent="0.25">
      <c r="B4" s="95" t="s">
        <v>65</v>
      </c>
      <c r="C4" s="144"/>
      <c r="D4" s="144"/>
      <c r="E4" s="144"/>
      <c r="F4" s="144"/>
      <c r="G4" s="144"/>
      <c r="H4" s="144"/>
      <c r="I4" s="144"/>
      <c r="J4" s="144"/>
      <c r="K4" s="144"/>
      <c r="L4" s="144"/>
      <c r="M4" s="144"/>
      <c r="N4" s="144"/>
      <c r="O4" s="144"/>
      <c r="P4" s="144"/>
    </row>
    <row r="7" spans="1:16" ht="18" thickBot="1" x14ac:dyDescent="0.3">
      <c r="B7" s="145" t="s">
        <v>91</v>
      </c>
      <c r="C7" s="145"/>
      <c r="D7" s="145"/>
      <c r="E7" s="145"/>
      <c r="F7" s="145"/>
      <c r="G7" s="145"/>
      <c r="H7" s="145"/>
      <c r="I7" s="145"/>
      <c r="J7" s="145"/>
      <c r="K7" s="145"/>
      <c r="L7" s="145"/>
      <c r="M7" s="145"/>
      <c r="N7" s="145"/>
      <c r="O7" s="145"/>
      <c r="P7" s="145"/>
    </row>
    <row r="8" spans="1:16" ht="30" customHeight="1" thickBot="1" x14ac:dyDescent="0.3">
      <c r="B8" s="97" t="s">
        <v>23</v>
      </c>
      <c r="C8" s="98"/>
      <c r="D8" s="99" t="str">
        <f>IF('Proposed Cost Summary'!C3="","",'Proposed Cost Summary'!C3)</f>
        <v/>
      </c>
      <c r="E8" s="100"/>
      <c r="F8" s="100"/>
      <c r="G8" s="100"/>
      <c r="H8" s="100"/>
      <c r="I8" s="100"/>
      <c r="J8" s="100"/>
      <c r="K8" s="100"/>
      <c r="L8" s="100"/>
      <c r="M8" s="100"/>
      <c r="N8" s="100"/>
      <c r="O8" s="100"/>
      <c r="P8" s="101"/>
    </row>
    <row r="9" spans="1:16" ht="15.75" thickBot="1" x14ac:dyDescent="0.3">
      <c r="B9" s="108" t="s">
        <v>5</v>
      </c>
      <c r="C9" s="109"/>
      <c r="D9" s="108" t="s">
        <v>24</v>
      </c>
      <c r="E9" s="109"/>
      <c r="F9" s="108" t="s">
        <v>24</v>
      </c>
      <c r="G9" s="109"/>
      <c r="H9" s="108" t="s">
        <v>24</v>
      </c>
      <c r="I9" s="109"/>
      <c r="J9" s="108" t="s">
        <v>24</v>
      </c>
      <c r="K9" s="109"/>
      <c r="L9" s="108" t="s">
        <v>24</v>
      </c>
      <c r="M9" s="109"/>
      <c r="N9" s="106" t="s">
        <v>7</v>
      </c>
      <c r="O9" s="146"/>
      <c r="P9" s="107"/>
    </row>
    <row r="10" spans="1:16" x14ac:dyDescent="0.25">
      <c r="B10" s="110"/>
      <c r="C10" s="111"/>
      <c r="D10" s="110"/>
      <c r="E10" s="111"/>
      <c r="F10" s="110"/>
      <c r="G10" s="111"/>
      <c r="H10" s="110"/>
      <c r="I10" s="111"/>
      <c r="J10" s="110"/>
      <c r="K10" s="111"/>
      <c r="L10" s="110"/>
      <c r="M10" s="111"/>
      <c r="N10" s="147" t="s">
        <v>66</v>
      </c>
      <c r="O10" s="148"/>
      <c r="P10" s="44" t="s">
        <v>26</v>
      </c>
    </row>
    <row r="11" spans="1:16" ht="15.75" thickBot="1" x14ac:dyDescent="0.3">
      <c r="B11" s="112"/>
      <c r="C11" s="113"/>
      <c r="D11" s="112"/>
      <c r="E11" s="113"/>
      <c r="F11" s="112"/>
      <c r="G11" s="113"/>
      <c r="H11" s="112"/>
      <c r="I11" s="113"/>
      <c r="J11" s="112"/>
      <c r="K11" s="113"/>
      <c r="L11" s="112"/>
      <c r="M11" s="113"/>
      <c r="N11" s="149"/>
      <c r="O11" s="150"/>
      <c r="P11" s="13" t="s">
        <v>27</v>
      </c>
    </row>
    <row r="12" spans="1:16" ht="36.75" customHeight="1" thickBot="1" x14ac:dyDescent="0.3">
      <c r="B12" s="134" t="s">
        <v>67</v>
      </c>
      <c r="C12" s="135"/>
      <c r="D12" s="128" t="s">
        <v>68</v>
      </c>
      <c r="E12" s="129"/>
      <c r="F12" s="128" t="s">
        <v>69</v>
      </c>
      <c r="G12" s="129"/>
      <c r="H12" s="128" t="s">
        <v>70</v>
      </c>
      <c r="I12" s="129"/>
      <c r="J12" s="128" t="s">
        <v>71</v>
      </c>
      <c r="K12" s="129"/>
      <c r="L12" s="128" t="s">
        <v>72</v>
      </c>
      <c r="M12" s="129"/>
      <c r="N12" s="106" t="s">
        <v>73</v>
      </c>
      <c r="O12" s="107"/>
      <c r="P12" s="2"/>
    </row>
    <row r="13" spans="1:16" x14ac:dyDescent="0.25">
      <c r="A13" s="136" t="s">
        <v>74</v>
      </c>
      <c r="B13" s="138" t="s">
        <v>75</v>
      </c>
      <c r="C13" s="139"/>
      <c r="D13" s="17"/>
      <c r="E13" s="18"/>
      <c r="F13" s="3"/>
      <c r="G13" s="3"/>
      <c r="H13" s="3"/>
      <c r="I13" s="3"/>
      <c r="J13" s="3"/>
      <c r="K13" s="3"/>
      <c r="L13" s="3"/>
      <c r="M13" s="3"/>
      <c r="N13" s="14"/>
      <c r="O13" s="15"/>
      <c r="P13" s="4"/>
    </row>
    <row r="14" spans="1:16" ht="15" customHeight="1" x14ac:dyDescent="0.25">
      <c r="A14" s="137"/>
      <c r="B14" s="140" t="s">
        <v>56</v>
      </c>
      <c r="C14" s="141"/>
      <c r="D14" s="124">
        <v>0</v>
      </c>
      <c r="E14" s="125"/>
      <c r="F14" s="124">
        <v>0</v>
      </c>
      <c r="G14" s="125"/>
      <c r="H14" s="124">
        <v>0</v>
      </c>
      <c r="I14" s="125"/>
      <c r="J14" s="124">
        <v>0</v>
      </c>
      <c r="K14" s="125"/>
      <c r="L14" s="124">
        <v>0</v>
      </c>
      <c r="M14" s="125"/>
      <c r="N14" s="130">
        <v>12000000</v>
      </c>
      <c r="O14" s="131"/>
      <c r="P14" s="122">
        <f>(AVERAGE(D14,F14,H14,J14,L14)*N14)</f>
        <v>0</v>
      </c>
    </row>
    <row r="15" spans="1:16" x14ac:dyDescent="0.25">
      <c r="A15" s="137"/>
      <c r="B15" s="142"/>
      <c r="C15" s="143"/>
      <c r="D15" s="126"/>
      <c r="E15" s="127"/>
      <c r="F15" s="126"/>
      <c r="G15" s="127"/>
      <c r="H15" s="126"/>
      <c r="I15" s="127"/>
      <c r="J15" s="126"/>
      <c r="K15" s="127"/>
      <c r="L15" s="126"/>
      <c r="M15" s="127"/>
      <c r="N15" s="132"/>
      <c r="O15" s="133"/>
      <c r="P15" s="123"/>
    </row>
    <row r="16" spans="1:16" ht="32.450000000000003" customHeight="1" thickBot="1" x14ac:dyDescent="0.3">
      <c r="N16" s="120" t="s">
        <v>76</v>
      </c>
      <c r="O16" s="121"/>
      <c r="P16" s="38">
        <f>P14</f>
        <v>0</v>
      </c>
    </row>
    <row r="17" spans="2:16" x14ac:dyDescent="0.25">
      <c r="B17" s="12"/>
    </row>
    <row r="18" spans="2:16" x14ac:dyDescent="0.25">
      <c r="B18" s="12"/>
    </row>
    <row r="20" spans="2:16" x14ac:dyDescent="0.25">
      <c r="B20" s="95" t="s">
        <v>90</v>
      </c>
      <c r="C20" s="96"/>
      <c r="D20" s="96"/>
      <c r="E20" s="96"/>
      <c r="F20" s="96"/>
      <c r="G20" s="96"/>
      <c r="H20" s="96"/>
      <c r="I20" s="96"/>
      <c r="J20" s="96"/>
      <c r="K20" s="96"/>
      <c r="L20" s="96"/>
      <c r="M20" s="96"/>
      <c r="N20" s="96"/>
      <c r="O20" s="96"/>
      <c r="P20" s="96"/>
    </row>
    <row r="21" spans="2:16" x14ac:dyDescent="0.25">
      <c r="B21" s="96"/>
      <c r="C21" s="96"/>
      <c r="D21" s="96"/>
      <c r="E21" s="96"/>
      <c r="F21" s="96"/>
      <c r="G21" s="96"/>
      <c r="H21" s="96"/>
      <c r="I21" s="96"/>
      <c r="J21" s="96"/>
      <c r="K21" s="96"/>
      <c r="L21" s="96"/>
      <c r="M21" s="96"/>
      <c r="N21" s="96"/>
      <c r="O21" s="96"/>
      <c r="P21" s="96"/>
    </row>
    <row r="22" spans="2:16" x14ac:dyDescent="0.25">
      <c r="B22" s="96"/>
      <c r="C22" s="96"/>
      <c r="D22" s="96"/>
      <c r="E22" s="96"/>
      <c r="F22" s="96"/>
      <c r="G22" s="96"/>
      <c r="H22" s="96"/>
      <c r="I22" s="96"/>
      <c r="J22" s="96"/>
      <c r="K22" s="96"/>
      <c r="L22" s="96"/>
      <c r="M22" s="96"/>
      <c r="N22" s="96"/>
      <c r="O22" s="96"/>
      <c r="P22" s="96"/>
    </row>
    <row r="23" spans="2:16" x14ac:dyDescent="0.25">
      <c r="B23" s="96"/>
      <c r="C23" s="96"/>
      <c r="D23" s="96"/>
      <c r="E23" s="96"/>
      <c r="F23" s="96"/>
      <c r="G23" s="96"/>
      <c r="H23" s="96"/>
      <c r="I23" s="96"/>
      <c r="J23" s="96"/>
      <c r="K23" s="96"/>
      <c r="L23" s="96"/>
      <c r="M23" s="96"/>
      <c r="N23" s="96"/>
      <c r="O23" s="96"/>
      <c r="P23" s="96"/>
    </row>
  </sheetData>
  <sheetProtection algorithmName="SHA-512" hashValue="8cRjTvc+kvsfPLQLON/VqBXxyk2zx1tFcuMiTzb/5aMFF4SRrBbDIsFZgL0v+WGRuNRq9a6tba6x/FKoDCBK9g==" saltValue="U3npC3rFW/zx6Stwnu9sKA==" spinCount="100000" sheet="1" objects="1" scenarios="1" selectLockedCells="1"/>
  <mergeCells count="31">
    <mergeCell ref="B4:P4"/>
    <mergeCell ref="B7:P7"/>
    <mergeCell ref="B8:C8"/>
    <mergeCell ref="D8:P8"/>
    <mergeCell ref="B9:C11"/>
    <mergeCell ref="D9:E11"/>
    <mergeCell ref="F9:G11"/>
    <mergeCell ref="H9:I11"/>
    <mergeCell ref="J9:K11"/>
    <mergeCell ref="L9:M11"/>
    <mergeCell ref="N9:P9"/>
    <mergeCell ref="N10:O11"/>
    <mergeCell ref="A13:A15"/>
    <mergeCell ref="B13:C13"/>
    <mergeCell ref="B14:C15"/>
    <mergeCell ref="D14:E15"/>
    <mergeCell ref="F14:G15"/>
    <mergeCell ref="N16:O16"/>
    <mergeCell ref="B20:P23"/>
    <mergeCell ref="P14:P15"/>
    <mergeCell ref="H14:I15"/>
    <mergeCell ref="L12:M12"/>
    <mergeCell ref="N12:O12"/>
    <mergeCell ref="J14:K15"/>
    <mergeCell ref="L14:M15"/>
    <mergeCell ref="N14:O15"/>
    <mergeCell ref="B12:C12"/>
    <mergeCell ref="D12:E12"/>
    <mergeCell ref="F12:G12"/>
    <mergeCell ref="H12:I12"/>
    <mergeCell ref="J12:K1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48328-29BB-45B9-A8A9-41C8EE8823C5}">
  <dimension ref="B1:T17"/>
  <sheetViews>
    <sheetView zoomScaleNormal="100" workbookViewId="0">
      <selection activeCell="F13" sqref="F13:G13"/>
    </sheetView>
  </sheetViews>
  <sheetFormatPr defaultColWidth="9.140625" defaultRowHeight="15" x14ac:dyDescent="0.25"/>
  <cols>
    <col min="1" max="1" width="4.7109375" style="16" customWidth="1"/>
    <col min="2" max="3" width="15.7109375" style="16" customWidth="1"/>
    <col min="4" max="6" width="10.7109375" style="16" customWidth="1"/>
    <col min="7" max="7" width="9" style="16" customWidth="1"/>
    <col min="8" max="8" width="10.7109375" style="16" customWidth="1"/>
    <col min="9" max="9" width="9.28515625" style="16" customWidth="1"/>
    <col min="10" max="10" width="10.7109375" style="16" customWidth="1"/>
    <col min="11" max="11" width="6.28515625" style="16" customWidth="1"/>
    <col min="12" max="12" width="10.7109375" style="16" customWidth="1"/>
    <col min="13" max="13" width="9.28515625" style="16" customWidth="1"/>
    <col min="14" max="14" width="16.28515625" style="16" customWidth="1"/>
    <col min="15" max="15" width="9.140625" style="16" hidden="1" customWidth="1"/>
    <col min="16" max="16" width="14.42578125" style="16" customWidth="1"/>
    <col min="17" max="17" width="9.140625" style="16"/>
    <col min="18" max="18" width="20.7109375" style="16" customWidth="1"/>
    <col min="19" max="19" width="9.140625" style="16"/>
    <col min="20" max="20" width="15.5703125" style="16" customWidth="1"/>
    <col min="21" max="16384" width="9.140625" style="16"/>
  </cols>
  <sheetData>
    <row r="1" spans="2:20" s="1" customFormat="1" x14ac:dyDescent="0.25">
      <c r="B1" s="1" t="s">
        <v>20</v>
      </c>
    </row>
    <row r="2" spans="2:20" s="1" customFormat="1" x14ac:dyDescent="0.25">
      <c r="B2" s="12" t="s">
        <v>21</v>
      </c>
    </row>
    <row r="3" spans="2:20" s="1" customFormat="1" x14ac:dyDescent="0.25"/>
    <row r="4" spans="2:20" s="1" customFormat="1" ht="62.25" customHeight="1" x14ac:dyDescent="0.25">
      <c r="B4" s="95" t="s">
        <v>77</v>
      </c>
      <c r="C4" s="96"/>
      <c r="D4" s="96"/>
      <c r="E4" s="96"/>
      <c r="F4" s="96"/>
      <c r="G4" s="96"/>
      <c r="H4" s="96"/>
      <c r="I4" s="96"/>
      <c r="J4" s="96"/>
      <c r="K4" s="96"/>
      <c r="L4" s="96"/>
      <c r="M4" s="96"/>
    </row>
    <row r="7" spans="2:20" ht="18" thickBot="1" x14ac:dyDescent="0.3">
      <c r="B7" s="145" t="s">
        <v>88</v>
      </c>
      <c r="C7" s="145"/>
      <c r="D7" s="165"/>
      <c r="E7" s="165"/>
      <c r="F7" s="165"/>
      <c r="G7" s="165"/>
      <c r="H7" s="165"/>
      <c r="I7" s="165"/>
      <c r="J7" s="165"/>
      <c r="K7" s="165"/>
      <c r="L7" s="165"/>
      <c r="M7" s="165"/>
    </row>
    <row r="8" spans="2:20" s="1" customFormat="1" ht="35.25" customHeight="1" thickBot="1" x14ac:dyDescent="0.3">
      <c r="B8" s="97" t="s">
        <v>23</v>
      </c>
      <c r="C8" s="166"/>
      <c r="D8" s="99" t="str">
        <f>IF('Proposed Cost Summary'!C3="","",'Proposed Cost Summary'!C3)</f>
        <v/>
      </c>
      <c r="E8" s="100"/>
      <c r="F8" s="100"/>
      <c r="G8" s="100"/>
      <c r="H8" s="100"/>
      <c r="I8" s="100"/>
      <c r="J8" s="100"/>
      <c r="K8" s="100"/>
      <c r="L8" s="100"/>
      <c r="M8" s="100"/>
      <c r="N8" s="101"/>
      <c r="P8" s="106" t="s">
        <v>7</v>
      </c>
      <c r="Q8" s="146"/>
      <c r="R8" s="107"/>
    </row>
    <row r="9" spans="2:20" s="1" customFormat="1" ht="15.75" customHeight="1" x14ac:dyDescent="0.25">
      <c r="B9" s="108" t="s">
        <v>5</v>
      </c>
      <c r="C9" s="109"/>
      <c r="D9" s="19"/>
      <c r="E9" s="19"/>
      <c r="F9" s="110" t="s">
        <v>24</v>
      </c>
      <c r="G9" s="111"/>
      <c r="H9" s="110" t="s">
        <v>24</v>
      </c>
      <c r="I9" s="111"/>
      <c r="J9" s="110" t="s">
        <v>24</v>
      </c>
      <c r="K9" s="111"/>
      <c r="L9" s="110" t="s">
        <v>24</v>
      </c>
      <c r="M9" s="111"/>
      <c r="N9" s="110" t="s">
        <v>24</v>
      </c>
      <c r="O9" s="109"/>
      <c r="P9" s="147" t="s">
        <v>66</v>
      </c>
      <c r="Q9" s="148"/>
      <c r="R9" s="44" t="s">
        <v>26</v>
      </c>
    </row>
    <row r="10" spans="2:20" s="1" customFormat="1" ht="15.75" thickBot="1" x14ac:dyDescent="0.3">
      <c r="B10" s="110"/>
      <c r="C10" s="111"/>
      <c r="D10" s="19"/>
      <c r="E10" s="19"/>
      <c r="F10" s="110"/>
      <c r="G10" s="111"/>
      <c r="H10" s="110"/>
      <c r="I10" s="111"/>
      <c r="J10" s="110"/>
      <c r="K10" s="111"/>
      <c r="L10" s="110"/>
      <c r="M10" s="111"/>
      <c r="N10" s="110"/>
      <c r="O10" s="111"/>
      <c r="P10" s="155"/>
      <c r="Q10" s="156"/>
      <c r="R10" s="13" t="s">
        <v>27</v>
      </c>
    </row>
    <row r="11" spans="2:20" s="1" customFormat="1" ht="30.75" customHeight="1" x14ac:dyDescent="0.25">
      <c r="B11" s="112"/>
      <c r="C11" s="113"/>
      <c r="D11" s="20"/>
      <c r="E11" s="20"/>
      <c r="F11" s="112"/>
      <c r="G11" s="113"/>
      <c r="H11" s="112"/>
      <c r="I11" s="113"/>
      <c r="J11" s="112"/>
      <c r="K11" s="113"/>
      <c r="L11" s="112"/>
      <c r="M11" s="113"/>
      <c r="N11" s="112"/>
      <c r="O11" s="113"/>
      <c r="P11" s="149"/>
      <c r="Q11" s="150"/>
      <c r="R11" s="2"/>
    </row>
    <row r="12" spans="2:20" s="1" customFormat="1" ht="27" customHeight="1" x14ac:dyDescent="0.25">
      <c r="B12" s="162" t="s">
        <v>29</v>
      </c>
      <c r="C12" s="115"/>
      <c r="D12" s="163" t="s">
        <v>78</v>
      </c>
      <c r="E12" s="164"/>
      <c r="F12" s="108" t="s">
        <v>30</v>
      </c>
      <c r="G12" s="109"/>
      <c r="H12" s="108" t="s">
        <v>31</v>
      </c>
      <c r="I12" s="109"/>
      <c r="J12" s="108" t="s">
        <v>32</v>
      </c>
      <c r="K12" s="109"/>
      <c r="L12" s="108" t="s">
        <v>33</v>
      </c>
      <c r="M12" s="109"/>
      <c r="N12" s="108" t="s">
        <v>34</v>
      </c>
      <c r="O12" s="116"/>
      <c r="P12" s="21"/>
      <c r="Q12" s="22"/>
      <c r="R12" s="23"/>
    </row>
    <row r="13" spans="2:20" s="1" customFormat="1" ht="78" customHeight="1" x14ac:dyDescent="0.25">
      <c r="B13" s="151" t="s">
        <v>87</v>
      </c>
      <c r="C13" s="151"/>
      <c r="D13" s="152" t="s">
        <v>79</v>
      </c>
      <c r="E13" s="153"/>
      <c r="F13" s="91">
        <v>0</v>
      </c>
      <c r="G13" s="92"/>
      <c r="H13" s="91">
        <v>0</v>
      </c>
      <c r="I13" s="92"/>
      <c r="J13" s="91">
        <v>0</v>
      </c>
      <c r="K13" s="92"/>
      <c r="L13" s="91">
        <v>0</v>
      </c>
      <c r="M13" s="92"/>
      <c r="N13" s="91">
        <v>0</v>
      </c>
      <c r="O13" s="92"/>
      <c r="P13" s="160">
        <v>12</v>
      </c>
      <c r="Q13" s="160"/>
      <c r="R13" s="40">
        <f>AVERAGE(F13:O13)*12</f>
        <v>0</v>
      </c>
      <c r="T13" s="43"/>
    </row>
    <row r="14" spans="2:20" ht="33" customHeight="1" x14ac:dyDescent="0.25">
      <c r="B14" s="151" t="s">
        <v>80</v>
      </c>
      <c r="C14" s="151"/>
      <c r="D14" s="152" t="s">
        <v>81</v>
      </c>
      <c r="E14" s="153"/>
      <c r="F14" s="91">
        <v>0</v>
      </c>
      <c r="G14" s="92"/>
      <c r="H14" s="91">
        <v>0</v>
      </c>
      <c r="I14" s="92"/>
      <c r="J14" s="91">
        <v>0</v>
      </c>
      <c r="K14" s="92"/>
      <c r="L14" s="91">
        <v>0</v>
      </c>
      <c r="M14" s="92"/>
      <c r="N14" s="91">
        <v>0</v>
      </c>
      <c r="O14" s="92"/>
      <c r="P14" s="161">
        <v>1</v>
      </c>
      <c r="Q14" s="161"/>
      <c r="R14" s="42">
        <f t="shared" ref="R14:R16" si="0">(AVERAGE(F14,H14,J14,L14,N14)*P14)</f>
        <v>0</v>
      </c>
    </row>
    <row r="15" spans="2:20" ht="57.75" customHeight="1" x14ac:dyDescent="0.25">
      <c r="B15" s="154" t="s">
        <v>82</v>
      </c>
      <c r="C15" s="154"/>
      <c r="D15" s="152" t="s">
        <v>79</v>
      </c>
      <c r="E15" s="153"/>
      <c r="F15" s="91">
        <v>0</v>
      </c>
      <c r="G15" s="92"/>
      <c r="H15" s="91">
        <v>0</v>
      </c>
      <c r="I15" s="92"/>
      <c r="J15" s="91">
        <v>0</v>
      </c>
      <c r="K15" s="92"/>
      <c r="L15" s="91">
        <v>0</v>
      </c>
      <c r="M15" s="92"/>
      <c r="N15" s="91">
        <v>0</v>
      </c>
      <c r="O15" s="92"/>
      <c r="P15" s="161">
        <v>12</v>
      </c>
      <c r="Q15" s="161"/>
      <c r="R15" s="42">
        <f t="shared" si="0"/>
        <v>0</v>
      </c>
    </row>
    <row r="16" spans="2:20" ht="46.5" customHeight="1" thickBot="1" x14ac:dyDescent="0.3">
      <c r="B16" s="151" t="s">
        <v>84</v>
      </c>
      <c r="C16" s="151"/>
      <c r="D16" s="152" t="s">
        <v>79</v>
      </c>
      <c r="E16" s="153"/>
      <c r="F16" s="91">
        <v>0</v>
      </c>
      <c r="G16" s="92"/>
      <c r="H16" s="91">
        <v>0</v>
      </c>
      <c r="I16" s="92"/>
      <c r="J16" s="91">
        <v>0</v>
      </c>
      <c r="K16" s="92"/>
      <c r="L16" s="91">
        <v>0</v>
      </c>
      <c r="M16" s="92"/>
      <c r="N16" s="91">
        <v>0</v>
      </c>
      <c r="O16" s="92"/>
      <c r="P16" s="161">
        <v>12</v>
      </c>
      <c r="Q16" s="161"/>
      <c r="R16" s="42">
        <f t="shared" si="0"/>
        <v>0</v>
      </c>
    </row>
    <row r="17" spans="12:18" ht="28.5" customHeight="1" thickBot="1" x14ac:dyDescent="0.4">
      <c r="L17" s="158" t="s">
        <v>83</v>
      </c>
      <c r="M17" s="159"/>
      <c r="N17" s="159"/>
      <c r="O17" s="159"/>
      <c r="P17" s="157"/>
      <c r="Q17" s="157"/>
      <c r="R17" s="41">
        <f>SUM(R13:R16)</f>
        <v>0</v>
      </c>
    </row>
  </sheetData>
  <sheetProtection algorithmName="SHA-512" hashValue="JEp4FQ/UgMsb+UqOhL/pc/JorVKNanLz/O7KLo0Q8gWuYPUBJ6j+c5SwrRTcKQcqtiycYOQ5iT1SQZhN6TqFdA==" saltValue="nNeJG8PAcHyiJrfvMGn8xw==" spinCount="100000" sheet="1" objects="1" scenarios="1" selectLockedCells="1"/>
  <mergeCells count="53">
    <mergeCell ref="B4:M4"/>
    <mergeCell ref="B7:M7"/>
    <mergeCell ref="B8:C8"/>
    <mergeCell ref="B9:C11"/>
    <mergeCell ref="F9:G11"/>
    <mergeCell ref="H9:I11"/>
    <mergeCell ref="J9:K11"/>
    <mergeCell ref="L9:M11"/>
    <mergeCell ref="D8:N8"/>
    <mergeCell ref="N9:O11"/>
    <mergeCell ref="B13:C13"/>
    <mergeCell ref="F13:G13"/>
    <mergeCell ref="H12:I12"/>
    <mergeCell ref="J12:K12"/>
    <mergeCell ref="L12:M12"/>
    <mergeCell ref="H13:I13"/>
    <mergeCell ref="B12:C12"/>
    <mergeCell ref="F12:G12"/>
    <mergeCell ref="D12:E12"/>
    <mergeCell ref="D13:E13"/>
    <mergeCell ref="J13:K13"/>
    <mergeCell ref="L13:M13"/>
    <mergeCell ref="N12:O12"/>
    <mergeCell ref="P9:Q11"/>
    <mergeCell ref="P8:R8"/>
    <mergeCell ref="P17:Q17"/>
    <mergeCell ref="L17:O17"/>
    <mergeCell ref="N13:O13"/>
    <mergeCell ref="P13:Q13"/>
    <mergeCell ref="L14:M14"/>
    <mergeCell ref="N14:O14"/>
    <mergeCell ref="P14:Q14"/>
    <mergeCell ref="L15:M15"/>
    <mergeCell ref="N15:O15"/>
    <mergeCell ref="P15:Q15"/>
    <mergeCell ref="N16:O16"/>
    <mergeCell ref="P16:Q16"/>
    <mergeCell ref="L16:M16"/>
    <mergeCell ref="B14:C14"/>
    <mergeCell ref="D14:E14"/>
    <mergeCell ref="F14:G14"/>
    <mergeCell ref="H14:I14"/>
    <mergeCell ref="J14:K14"/>
    <mergeCell ref="B15:C15"/>
    <mergeCell ref="D15:E15"/>
    <mergeCell ref="F15:G15"/>
    <mergeCell ref="H15:I15"/>
    <mergeCell ref="J15:K15"/>
    <mergeCell ref="B16:C16"/>
    <mergeCell ref="D16:E16"/>
    <mergeCell ref="F16:G16"/>
    <mergeCell ref="H16:I16"/>
    <mergeCell ref="J16:K16"/>
  </mergeCells>
  <phoneticPr fontId="23"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C959A05829C748BB942E978F090947" ma:contentTypeVersion="13" ma:contentTypeDescription="Create a new document." ma:contentTypeScope="" ma:versionID="bd7cef72f1369b0a07995d686d8fe8c6">
  <xsd:schema xmlns:xsd="http://www.w3.org/2001/XMLSchema" xmlns:xs="http://www.w3.org/2001/XMLSchema" xmlns:p="http://schemas.microsoft.com/office/2006/metadata/properties" xmlns:ns2="c993a086-94b0-4272-8e86-f843534166fd" xmlns:ns3="a4488a69-cc2a-49f0-bc6c-7067483127cb" targetNamespace="http://schemas.microsoft.com/office/2006/metadata/properties" ma:root="true" ma:fieldsID="760dbb453b4e7044d94b9feec0b82331" ns2:_="" ns3:_="">
    <xsd:import namespace="c993a086-94b0-4272-8e86-f843534166fd"/>
    <xsd:import namespace="a4488a69-cc2a-49f0-bc6c-7067483127c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3a086-94b0-4272-8e86-f84353416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ec6819c-d561-498f-ad6b-029f1b52bec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4488a69-cc2a-49f0-bc6c-7067483127c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0bebe18-0d76-4793-864d-9bca8003a13b}" ma:internalName="TaxCatchAll" ma:showField="CatchAllData" ma:web="a4488a69-cc2a-49f0-bc6c-7067483127c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993a086-94b0-4272-8e86-f843534166fd">
      <Terms xmlns="http://schemas.microsoft.com/office/infopath/2007/PartnerControls"/>
    </lcf76f155ced4ddcb4097134ff3c332f>
    <TaxCatchAll xmlns="a4488a69-cc2a-49f0-bc6c-7067483127c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D2AEC1-2F43-4F97-8139-8EE286D526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3a086-94b0-4272-8e86-f843534166fd"/>
    <ds:schemaRef ds:uri="a4488a69-cc2a-49f0-bc6c-7067483127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0C5507-9B66-493A-BAF7-A1A9C144BB34}">
  <ds:schemaRefs>
    <ds:schemaRef ds:uri="http://schemas.microsoft.com/office/2006/metadata/properties"/>
    <ds:schemaRef ds:uri="http://schemas.microsoft.com/office/infopath/2007/PartnerControls"/>
    <ds:schemaRef ds:uri="c993a086-94b0-4272-8e86-f843534166fd"/>
    <ds:schemaRef ds:uri="a4488a69-cc2a-49f0-bc6c-7067483127cb"/>
  </ds:schemaRefs>
</ds:datastoreItem>
</file>

<file path=customXml/itemProps3.xml><?xml version="1.0" encoding="utf-8"?>
<ds:datastoreItem xmlns:ds="http://schemas.openxmlformats.org/officeDocument/2006/customXml" ds:itemID="{CAC11BDE-9A5D-4BCA-92F2-8461EAE45A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Proposed Cost Summary</vt:lpstr>
      <vt:lpstr>Core Team Rate Card </vt:lpstr>
      <vt:lpstr>Media Buys</vt:lpstr>
      <vt:lpstr>Public Relations</vt:lpstr>
      <vt:lpstr>'Core Team Rate Card '!Print_Area</vt:lpstr>
      <vt:lpstr>'Media Buys'!Print_Area</vt:lpstr>
      <vt:lpstr>'Proposed Cost Summary'!Print_Area</vt:lpstr>
      <vt:lpstr>'Public Relations'!Print_Area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X. Johns</dc:creator>
  <cp:keywords/>
  <dc:description/>
  <cp:lastModifiedBy>Andrew Martin</cp:lastModifiedBy>
  <cp:revision/>
  <dcterms:created xsi:type="dcterms:W3CDTF">2021-03-02T21:07:19Z</dcterms:created>
  <dcterms:modified xsi:type="dcterms:W3CDTF">2026-01-21T20:22:40Z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0x01010027C959A05829C748BB942E978F090947</vt:lpwstr>
  </property>
  <property fmtid="{D5CDD505-2E9C-101B-9397-08002B2CF9AE}" pid="3" name="MediaServiceImageTags">
    <vt:lpwstr/>
  </property>
</Properties>
</file>