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Systems Management\CPO Website Administration\TN.gov\RFI Updates\32110-13927\"/>
    </mc:Choice>
  </mc:AlternateContent>
  <xr:revisionPtr revIDLastSave="0" documentId="8_{9E4E5E3E-DF10-490C-B9A0-DE77EC8A3C0B}" xr6:coauthVersionLast="47" xr6:coauthVersionMax="47" xr10:uidLastSave="{00000000-0000-0000-0000-000000000000}"/>
  <bookViews>
    <workbookView xWindow="49170" yWindow="-1200" windowWidth="29040" windowHeight="15720" xr2:uid="{00000000-000D-0000-FFFF-FFFF00000000}"/>
  </bookViews>
  <sheets>
    <sheet name="Instructions" sheetId="1" r:id="rId1"/>
    <sheet name="TDOT Region Map" sheetId="2" r:id="rId2"/>
    <sheet name="Grouped" sheetId="4" r:id="rId3"/>
    <sheet name="Individual"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5" l="1"/>
  <c r="G18" i="4"/>
  <c r="N19" i="4"/>
  <c r="AB19" i="5"/>
  <c r="AB20" i="5"/>
  <c r="AB21" i="5"/>
  <c r="AB22" i="5"/>
  <c r="AB23" i="5"/>
  <c r="AB24" i="5"/>
  <c r="U19" i="5"/>
  <c r="U20" i="5"/>
  <c r="U21" i="5"/>
  <c r="U22" i="5"/>
  <c r="U23" i="5"/>
  <c r="U24" i="5"/>
  <c r="U18" i="5"/>
  <c r="N19" i="5"/>
  <c r="N20" i="5"/>
  <c r="N21" i="5"/>
  <c r="N22" i="5"/>
  <c r="N23" i="5"/>
  <c r="N24" i="5"/>
  <c r="N18" i="5"/>
  <c r="G19" i="5"/>
  <c r="G20" i="5"/>
  <c r="G21" i="5"/>
  <c r="G22" i="5"/>
  <c r="G23" i="5"/>
  <c r="G24" i="5"/>
  <c r="G18" i="5"/>
  <c r="N52" i="4"/>
  <c r="G37" i="4"/>
  <c r="N32" i="4"/>
  <c r="AB41" i="4"/>
  <c r="AB42" i="4" s="1"/>
  <c r="AB51" i="4"/>
  <c r="AB50" i="4"/>
  <c r="AB52" i="4" s="1"/>
  <c r="AB46" i="4"/>
  <c r="AB45" i="4"/>
  <c r="AB40" i="4"/>
  <c r="AB36" i="4"/>
  <c r="AB35" i="4"/>
  <c r="AB37" i="4" s="1"/>
  <c r="AB31" i="4"/>
  <c r="AB30" i="4"/>
  <c r="AB32" i="4" s="1"/>
  <c r="AB25" i="4"/>
  <c r="AB26" i="4"/>
  <c r="AB24" i="4"/>
  <c r="AB19" i="4"/>
  <c r="AB20" i="4"/>
  <c r="AB18" i="4"/>
  <c r="U51" i="4"/>
  <c r="U50" i="4"/>
  <c r="U46" i="4"/>
  <c r="U45" i="4"/>
  <c r="U47" i="4" s="1"/>
  <c r="U41" i="4"/>
  <c r="U40" i="4"/>
  <c r="U36" i="4"/>
  <c r="U35" i="4"/>
  <c r="U37" i="4" s="1"/>
  <c r="U31" i="4"/>
  <c r="U30" i="4"/>
  <c r="U32" i="4" s="1"/>
  <c r="U25" i="4"/>
  <c r="U26" i="4"/>
  <c r="U24" i="4"/>
  <c r="U19" i="4"/>
  <c r="U20" i="4"/>
  <c r="U18" i="4"/>
  <c r="U21" i="4" s="1"/>
  <c r="N51" i="4"/>
  <c r="N50" i="4"/>
  <c r="N46" i="4"/>
  <c r="N45" i="4"/>
  <c r="N47" i="4" s="1"/>
  <c r="N41" i="4"/>
  <c r="N40" i="4"/>
  <c r="N42" i="4" s="1"/>
  <c r="N36" i="4"/>
  <c r="N35" i="4"/>
  <c r="N37" i="4" s="1"/>
  <c r="N31" i="4"/>
  <c r="N30" i="4"/>
  <c r="N25" i="4"/>
  <c r="N26" i="4"/>
  <c r="N24" i="4"/>
  <c r="N27" i="4" s="1"/>
  <c r="N20" i="4"/>
  <c r="N18" i="4"/>
  <c r="G51" i="4"/>
  <c r="G50" i="4"/>
  <c r="G46" i="4"/>
  <c r="G45" i="4"/>
  <c r="G47" i="4" s="1"/>
  <c r="G41" i="4"/>
  <c r="G40" i="4"/>
  <c r="G42" i="4" s="1"/>
  <c r="G36" i="4"/>
  <c r="G35" i="4"/>
  <c r="G31" i="4"/>
  <c r="G30" i="4"/>
  <c r="G32" i="4" s="1"/>
  <c r="G25" i="4"/>
  <c r="G26" i="4"/>
  <c r="G24" i="4"/>
  <c r="G19" i="4"/>
  <c r="G20" i="4"/>
  <c r="G21" i="4"/>
  <c r="AB21" i="4" l="1"/>
  <c r="U52" i="4"/>
  <c r="U27" i="4"/>
  <c r="G27" i="4"/>
  <c r="AB27" i="4"/>
  <c r="G52" i="4"/>
  <c r="U42" i="4"/>
  <c r="AB47" i="4"/>
  <c r="N21" i="4"/>
</calcChain>
</file>

<file path=xl/sharedStrings.xml><?xml version="1.0" encoding="utf-8"?>
<sst xmlns="http://schemas.openxmlformats.org/spreadsheetml/2006/main" count="543" uniqueCount="241">
  <si>
    <t>State of Tennessee
SWC #504: Winter Road Maintenance &amp; Materials
Cost Proposal</t>
  </si>
  <si>
    <t>Company Name:</t>
  </si>
  <si>
    <t>Your Name:</t>
  </si>
  <si>
    <t xml:space="preserve"> </t>
  </si>
  <si>
    <t>Email:</t>
  </si>
  <si>
    <t>Phone:</t>
  </si>
  <si>
    <t>General Instructions for submitting a price response:</t>
  </si>
  <si>
    <t>individual tabs for specific instructions on completion.</t>
  </si>
  <si>
    <t>Tab 1 - Instructions</t>
  </si>
  <si>
    <t>Tab 2 - TDOT Region Map</t>
  </si>
  <si>
    <t>Contract Award Structure</t>
  </si>
  <si>
    <t>1. Option to Award by Grouped Lines per Region 1, 2, 3, and 4</t>
  </si>
  <si>
    <t>2. Option to Award by Individual Lines per Region 1, 2, 3, and 4</t>
  </si>
  <si>
    <r>
      <t xml:space="preserve">Respondents are </t>
    </r>
    <r>
      <rPr>
        <i/>
        <sz val="11"/>
        <color rgb="FFFF0000"/>
        <rFont val="Calibri"/>
        <family val="2"/>
        <scheme val="minor"/>
      </rPr>
      <t>not required</t>
    </r>
    <r>
      <rPr>
        <sz val="11"/>
        <color theme="1"/>
        <rFont val="Calibri"/>
        <family val="2"/>
        <scheme val="minor"/>
      </rPr>
      <t xml:space="preserve"> to bid on all line items. Please see Terms and Conditions section 2 for Award Criteria. The State</t>
    </r>
  </si>
  <si>
    <t>reserves the right to award this Category in the best interest of the State.</t>
  </si>
  <si>
    <t xml:space="preserve">All responses must be received by the due date and time. For any questions about this Cost Proposal, please </t>
  </si>
  <si>
    <t>contact the Contract Administrator below.</t>
  </si>
  <si>
    <t xml:space="preserve">     Contact: Amber Lovell</t>
  </si>
  <si>
    <t xml:space="preserve">     Phone: (615) 741-1184</t>
  </si>
  <si>
    <t xml:space="preserve">     Email: Amber.Lovell@tn.gov</t>
  </si>
  <si>
    <t>TDOT Region Map</t>
  </si>
  <si>
    <t>Region 1                   
East TN</t>
  </si>
  <si>
    <t>Region 2               Middle TN (East)</t>
  </si>
  <si>
    <t>Region 3                Middle TN (West)</t>
  </si>
  <si>
    <t>Region 4                    West TN</t>
  </si>
  <si>
    <t xml:space="preserve">Anderson </t>
  </si>
  <si>
    <t xml:space="preserve">Bledsoe </t>
  </si>
  <si>
    <t>Bedford</t>
  </si>
  <si>
    <t xml:space="preserve">Benton </t>
  </si>
  <si>
    <t xml:space="preserve">Blount </t>
  </si>
  <si>
    <t xml:space="preserve">Bradley </t>
  </si>
  <si>
    <t xml:space="preserve">Cheatham </t>
  </si>
  <si>
    <t xml:space="preserve">Carroll </t>
  </si>
  <si>
    <t>Campbell</t>
  </si>
  <si>
    <t>Cannon</t>
  </si>
  <si>
    <t>Davidson</t>
  </si>
  <si>
    <t xml:space="preserve">Chester </t>
  </si>
  <si>
    <t xml:space="preserve">Carter </t>
  </si>
  <si>
    <t>Clay</t>
  </si>
  <si>
    <t>Dickson</t>
  </si>
  <si>
    <t>Crockett</t>
  </si>
  <si>
    <t xml:space="preserve">Claiborne </t>
  </si>
  <si>
    <t xml:space="preserve">Coffee </t>
  </si>
  <si>
    <t>Giles</t>
  </si>
  <si>
    <t xml:space="preserve">Decatur </t>
  </si>
  <si>
    <t>Cocke</t>
  </si>
  <si>
    <t xml:space="preserve">Cumberland </t>
  </si>
  <si>
    <t>Hickman</t>
  </si>
  <si>
    <t xml:space="preserve">Dyer </t>
  </si>
  <si>
    <t>Grainger</t>
  </si>
  <si>
    <t>DeKalb</t>
  </si>
  <si>
    <t xml:space="preserve">Houston </t>
  </si>
  <si>
    <t>Fayette</t>
  </si>
  <si>
    <t>Greene</t>
  </si>
  <si>
    <t xml:space="preserve">Fentress </t>
  </si>
  <si>
    <t xml:space="preserve">Humphreys </t>
  </si>
  <si>
    <t>Gibson</t>
  </si>
  <si>
    <t xml:space="preserve">Hamblen </t>
  </si>
  <si>
    <t xml:space="preserve">Franklin </t>
  </si>
  <si>
    <t xml:space="preserve">Lawrence </t>
  </si>
  <si>
    <t xml:space="preserve">Hardeman </t>
  </si>
  <si>
    <t xml:space="preserve">Hancock </t>
  </si>
  <si>
    <t xml:space="preserve">Grundy </t>
  </si>
  <si>
    <t xml:space="preserve">Lewis </t>
  </si>
  <si>
    <t xml:space="preserve">Hardin </t>
  </si>
  <si>
    <t>Hawkins</t>
  </si>
  <si>
    <t xml:space="preserve">Hamilton </t>
  </si>
  <si>
    <t xml:space="preserve">Lincoln </t>
  </si>
  <si>
    <t xml:space="preserve">Haywood </t>
  </si>
  <si>
    <t xml:space="preserve">Jefferson </t>
  </si>
  <si>
    <t>Jackson</t>
  </si>
  <si>
    <t>Macon</t>
  </si>
  <si>
    <t xml:space="preserve">Henderson </t>
  </si>
  <si>
    <t>Johnson</t>
  </si>
  <si>
    <t xml:space="preserve">Marion </t>
  </si>
  <si>
    <t xml:space="preserve">Marshall </t>
  </si>
  <si>
    <t xml:space="preserve">Henry </t>
  </si>
  <si>
    <t xml:space="preserve">Knox </t>
  </si>
  <si>
    <t>McMinn</t>
  </si>
  <si>
    <t xml:space="preserve">Maury </t>
  </si>
  <si>
    <t xml:space="preserve">Lake </t>
  </si>
  <si>
    <t xml:space="preserve">Loudon </t>
  </si>
  <si>
    <t>Meigs</t>
  </si>
  <si>
    <t>Montgomery</t>
  </si>
  <si>
    <t xml:space="preserve">Lauderdale </t>
  </si>
  <si>
    <t>Monroe</t>
  </si>
  <si>
    <t>Overton</t>
  </si>
  <si>
    <t>Moore</t>
  </si>
  <si>
    <t>Madison</t>
  </si>
  <si>
    <t>Morgan</t>
  </si>
  <si>
    <t xml:space="preserve">Pickett </t>
  </si>
  <si>
    <t>Perry</t>
  </si>
  <si>
    <t>McNairy</t>
  </si>
  <si>
    <t>Roane</t>
  </si>
  <si>
    <t>Polk</t>
  </si>
  <si>
    <t>Robertson</t>
  </si>
  <si>
    <t>Obion</t>
  </si>
  <si>
    <t xml:space="preserve">Scott </t>
  </si>
  <si>
    <t>Putnam</t>
  </si>
  <si>
    <t xml:space="preserve">Rutherford </t>
  </si>
  <si>
    <t>Shelby</t>
  </si>
  <si>
    <t>Sevier</t>
  </si>
  <si>
    <t xml:space="preserve">Rhea </t>
  </si>
  <si>
    <t xml:space="preserve">Smith </t>
  </si>
  <si>
    <t xml:space="preserve">Tipton </t>
  </si>
  <si>
    <t>Sullivan</t>
  </si>
  <si>
    <t xml:space="preserve">Sequatchie </t>
  </si>
  <si>
    <t>Stewart</t>
  </si>
  <si>
    <t>Weakley</t>
  </si>
  <si>
    <t xml:space="preserve">Unicoi </t>
  </si>
  <si>
    <t>Van Buren</t>
  </si>
  <si>
    <t xml:space="preserve">Sumner </t>
  </si>
  <si>
    <t xml:space="preserve">Union </t>
  </si>
  <si>
    <t xml:space="preserve">Warren </t>
  </si>
  <si>
    <t>Trousdale</t>
  </si>
  <si>
    <t>Washington</t>
  </si>
  <si>
    <t>White</t>
  </si>
  <si>
    <t xml:space="preserve">Wayne </t>
  </si>
  <si>
    <t>Catoosa County, GA</t>
  </si>
  <si>
    <t>Williamson</t>
  </si>
  <si>
    <t xml:space="preserve">Wilson </t>
  </si>
  <si>
    <t>Christian County, KY</t>
  </si>
  <si>
    <t>Instructions</t>
  </si>
  <si>
    <t>SWC 504 Winter Road Maintenance Cost Proposal</t>
  </si>
  <si>
    <t>Line</t>
  </si>
  <si>
    <t>Item Description</t>
  </si>
  <si>
    <t>UOM</t>
  </si>
  <si>
    <t>Est. Annual Quantity</t>
  </si>
  <si>
    <t>Price</t>
  </si>
  <si>
    <t>Extended Price</t>
  </si>
  <si>
    <t>Bulk High Performance Cold Patch Region 1 - 50 Tons Per Order, Delivered</t>
  </si>
  <si>
    <t>NS</t>
  </si>
  <si>
    <t>Bulk High Performance Cold Patch Region 2 - 50 Tons Per Order, Delivered</t>
  </si>
  <si>
    <t>Bulk High Performance Cold Patch Region 3 - 50 Tons Per Order, Delivered</t>
  </si>
  <si>
    <t>Bulk High Performance Cold Patch Region 4 - 50 Tons Per Order, Delivered</t>
  </si>
  <si>
    <t>Bulk High Performance Cold Patch Region 1 - 50 Tons Per Order, Picked Up At Plant</t>
  </si>
  <si>
    <t>Bulk High Performance Cold Patch Region 2 - 50 Tons Per Order, Picked Up At Plant</t>
  </si>
  <si>
    <t>Bulk High Performance Cold Patch Region 3 - 50 Tons Per Order, Picked Up At Plant</t>
  </si>
  <si>
    <t>Bulk High Performance Cold Patch Region 4 - 50 Tons Per Order, Picked Up At Plant</t>
  </si>
  <si>
    <t>Bulk High Performance Cold Patch Region 1 - 100 Tons Per Order, Delivered</t>
  </si>
  <si>
    <t>Bulk High Performance Cold Patch Region 2 - 100 Tons Per Order, Delivered</t>
  </si>
  <si>
    <t>Bulk High Performance Cold Patch Region 3 - 100 Tons Per Order, Delivered</t>
  </si>
  <si>
    <t>Bulk High Performance Cold Patch Region 4 - 100 Tons Per Order, Delivered</t>
  </si>
  <si>
    <t>Bulk High Performance Cold Patch Region 1 - 100 Tons Per Order, Picked Up At Plant</t>
  </si>
  <si>
    <t>Bulk High Performance Cold Patch Region 2 - 100 Tons Per Order, Picked Up At Plant</t>
  </si>
  <si>
    <t>Bulk High Performance Cold Patch Region 3 - 100 Tons Per Order, Picked Up At Plant</t>
  </si>
  <si>
    <t>Bulk High Performance Cold Patch Region 4 - 100 Tons Per Order, Picked Up At Plant</t>
  </si>
  <si>
    <t>Bulk High Performance Cold Patch Region 1 - 250 Tons Per Order, Delivered</t>
  </si>
  <si>
    <t>Bulk High Performance Cold Patch Region 2 - 250 Tons Per Order, Delivered</t>
  </si>
  <si>
    <t>Bulk High Performance Cold Patch Region 3 - 250 Tons Per Order, Delivered</t>
  </si>
  <si>
    <t>Bulk High Performance Cold Patch Region 4 - 250 Tons Per Order, Delivered</t>
  </si>
  <si>
    <t>Bulk High Performance Cold Patch Region 1 - 250 Tons Per Order, Picked Up At Plant</t>
  </si>
  <si>
    <t>Bulk High Performance Cold Patch Region 2 - 250 Tons Per Order, Picked Up At Plant</t>
  </si>
  <si>
    <t>Bulk High Performance Cold Patch Region 3 - 250 Tons Per Order, Picked Up At Plant</t>
  </si>
  <si>
    <t>Bulk High Performance Cold Patch Region 4 - 250 Tons Per Order, Picked Up At Plant</t>
  </si>
  <si>
    <t>High Performance Cold Patch Region 1 - Containerized, 2700 lbs/pallet, Ordered in Increments of 1-9 Full Pallets, Delivered</t>
  </si>
  <si>
    <t>LB</t>
  </si>
  <si>
    <t>High Performance Cold Patch Region 2 - Containerized, 2700 lbs/pallet, Ordered in Increments of 1-9 Full Pallets, Delivered</t>
  </si>
  <si>
    <t>High Performance Cold Patch Region 3 - Containerized, 2700 lbs/pallet, Ordered in Increments of 1-9 Full Pallets, Delivered</t>
  </si>
  <si>
    <t>High Performance Cold Patch Region 4 - Containerized, 2700 lbs/pallet, Ordered in Increments of 1-9 Full Pallets, Delivered</t>
  </si>
  <si>
    <t>High Performance Cold Patch Region 1 - Containerized, 2700 lbs/pallet, Ordered in Increments of 1-9 Full Pallets, Picked Up At Plant</t>
  </si>
  <si>
    <t>High Performance Cold Patch Region 2 - Containerized, 2700 lbs/pallet, Ordered in Increments of 1-9 Full Pallets, Picked Up At Plant</t>
  </si>
  <si>
    <t>High Performance Cold Patch Region 3 - Containerized, 2700 lbs/pallet, Ordered in Increments of 1-9 Full Pallets, Picked Up At Plant</t>
  </si>
  <si>
    <t>High Performance Cold Patch Region 4 - Containerized, 2700 lbs/pallet, Ordered in Increments of 1-9 Full Pallets, Picked Up At Plant</t>
  </si>
  <si>
    <t>High Performance Cold Patch Region 1 - Containerized, 2700 lbs/pallet, Ordered in Increments of 10 Full Pallets, Delivered</t>
  </si>
  <si>
    <t>High Performance Cold Patch Region 2 - Containerized, 2700 lbs/pallet, Ordered in Increments of 10 Full Pallets, Delivered</t>
  </si>
  <si>
    <t>High Performance Cold Patch Region 3 - Containerized, 2700 lbs/pallet, Ordered in Increments of 10 Full Pallets, Delivered</t>
  </si>
  <si>
    <t>High Performance Cold Patch Region 4 - Containerized, 2700 lbs/pallet, Ordered in Increments of 10 Full Pallets, Delivered</t>
  </si>
  <si>
    <t>High Performance Cold Patch Region 1 - Containerized, 2700 lbs/pallet, Ordered in Increments of 10 Full Pallets, Picked Up At Plant</t>
  </si>
  <si>
    <t>High Performance Cold Patch Region 2 - Containerized, 2700 lbs/pallet, Ordered in Increments of 10 Full Pallets, Picked Up At Plant</t>
  </si>
  <si>
    <t>High Performance Cold Patch Region 3 - Containerized, 2700 lbs/pallet, Ordered in Increments of 10 Full Pallets, Picked Up At Plant</t>
  </si>
  <si>
    <t>High Performance Cold Patch Region 4 - Containerized, 2700 lbs/pallet, Ordered in Increments of 10 Full Pallets, Picked Up At Plant</t>
  </si>
  <si>
    <t>Bulk High Performance “Year-Round” Permanent Pavement Repair Material Region 1 - Minimum 100 tons, Delivered</t>
  </si>
  <si>
    <t>Bulk High Performance “Year-Round” Permanent Pavement Repair Material Region 2 - Minimum 100 tons, Delivered</t>
  </si>
  <si>
    <t>Bulk High Performance “Year-Round” Permanent Pavement Repair Material Region 3 - Minimum 100 tons, Delivered</t>
  </si>
  <si>
    <t>Bulk High Performance “Year-Round” Permanent Pavement Repair Material Region 4 - Minimum 100 tons, Delivered</t>
  </si>
  <si>
    <t>Bulk High Performance “Year-Round” Permanent Pavement Repair Material Region 1 - Minimum 100 tons, Picked Up At Plant</t>
  </si>
  <si>
    <t>Bulk High Performance “Year-Round” Permanent Pavement Repair Material Region 2 - Minimum 100 tons, Picked Up At Plant</t>
  </si>
  <si>
    <t>Bulk High Performance “Year-Round” Permanent Pavement Repair Material Region 3 - Minimum 100 tons, Picked Up At Plant</t>
  </si>
  <si>
    <t>Bulk High Performance “Year-Round” Permanent Pavement Repair Material Region 4 - Minimum 100 tons, Picked Up At Plant</t>
  </si>
  <si>
    <t>High Performance “Year-Round” Permanent Pavement Repair Material Region 1 - Containerized, 2,700 lbs/pallet, Delivered</t>
  </si>
  <si>
    <t>High Performance “Year-Round” Permanent Pavement Repair Material Region 2 - Containerized, 2,700 lbs/pallet, Delivered</t>
  </si>
  <si>
    <t>High Performance “Year-Round” Permanent Pavement Repair Material Region 3 - Containerized, 2,700 lbs/pallet, Delivered</t>
  </si>
  <si>
    <t>High Performance “Year-Round” Permanent Pavement Repair Material Region 4 - Containerized, 2,700 lbs/pallet, Delivered</t>
  </si>
  <si>
    <t>High Performance “Year-Round” Permanent Pavement Repair Material Region 1 - Containerized, 2,700 lbs/pallet, Picked Up At Plant</t>
  </si>
  <si>
    <t>High Performance “Year-Round” Permanent Pavement Repair Material Region 2 - Containerized, 2,700 lbs/pallet, Picked Up At Plant</t>
  </si>
  <si>
    <t>High Performance “Year-Round” Permanent Pavement Repair Material Region 3 - Containerized, 2,700 lbs/pallet, Picked Up At Plant</t>
  </si>
  <si>
    <t>High Performance “Year-Round” Permanent Pavement Repair Material Region 4 - Containerized, 2,700 lbs/pallet, Picked Up At Plant</t>
  </si>
  <si>
    <t>GA</t>
  </si>
  <si>
    <t>De-icer Region 1 - Non-corrosive, Minimum Order 6 Bags, Delivered</t>
  </si>
  <si>
    <t>BG</t>
  </si>
  <si>
    <t>De-icer Region 2 - Non-corrosive, Minimum Order 6 Bags, Delivered</t>
  </si>
  <si>
    <t>De-icer Region 3 - Non-corrosive, Minimum Order 6 Bags, Delivered</t>
  </si>
  <si>
    <t>De-icer Region 4 - Non-corrosive, Minimum Order 6 Bags, Delivered</t>
  </si>
  <si>
    <t>De-icer Region 1 - Calcium Chloride, Liquid 32% Concentration, Between 1 and 4,300 Gallons, Delivered</t>
  </si>
  <si>
    <t>De-icer Region 2 - Calcium Chloride, Liquid 32% Concentration, Between 1 and 4,300 Gallons, Delivered</t>
  </si>
  <si>
    <t>De-icer Region 3 - Calcium Chloride, Liquid 32% Concentration, Between 1 and 4,300 Gallons, Delivered</t>
  </si>
  <si>
    <t>De-icer Region 4 - Calcium Chloride, Liquid 32% Concentration, Between 1 and 4,300 Gallons, Delivered</t>
  </si>
  <si>
    <t>De-icer Region 1 - Calcium Chloride, Liquid 32% Concentration, 4,301 Gallons or More, Delivered</t>
  </si>
  <si>
    <t>De-icer Region 2 - Calcium Chloride, Liquid 32% Concentration, 4,301 Gallons or More, Delivered</t>
  </si>
  <si>
    <t>De-icer Region 3 - Calcium Chloride, Liquid 32% Concentration, 4,301 Gallons or More, Delivered</t>
  </si>
  <si>
    <t>De-icer Region 4 - Calcium Chloride, Liquid 32% Concentration, 4,301 Gallons or More, Delivered</t>
  </si>
  <si>
    <t>De-icer Region 1 - Corrosion-inhibited liquid solution form of Calcium Chloride, 29% - 32% Concentration, Between 1 and 4,300 Gallons, Delivered</t>
  </si>
  <si>
    <t>De-icer Region 2 - Corrosion-inhibited liquid solution form of Calcium Chloride, 29% - 32% Concentration, Between 1 and 4,300 Gallons, Delivered</t>
  </si>
  <si>
    <t>De-icer Region 3 - Corrosion-inhibited liquid solution form of Calcium Chloride, 29% - 32% Concentration, Between 1 and 4,300 Gallons, Delivered</t>
  </si>
  <si>
    <t>De-icer Region 4 - Corrosion-inhibited liquid solution form of Calcium Chloride, 29% - 32% Concentration, Between 1 and 4,300 Gallons, Delivered</t>
  </si>
  <si>
    <t>De-icer Region 1 - Corrosion-inhibited liquid solution form of Calcium Chloride, 29% - 32% Concentration, 4,301 Gallons or More, Delivered</t>
  </si>
  <si>
    <t>De-icer Region 2 - Corrosion-inhibited liquid solution form of Calcium Chloride, 29% - 32% Concentration, 4,301 Gallons or More, Delivered</t>
  </si>
  <si>
    <t>De-icer Region 3 - Corrosion-inhibited liquid solution form of Calcium Chloride, 29% - 32% Concentration, 4,301 Gallons or More, Delivered</t>
  </si>
  <si>
    <t>De-icer Region 4 - Corrosion-inhibited liquid solution form of Calcium Chloride, 29% - 32% Concentration, 4,301 Gallons or More, Delivered</t>
  </si>
  <si>
    <t xml:space="preserve">De-icer Region 1 - Magnesium Chloride, Between 1 and 4,300 Gallons, Delivered </t>
  </si>
  <si>
    <t xml:space="preserve">De-icer Region 2 - Magnesium Chloride, Between 1 and 4,300 Gallons, Delivered </t>
  </si>
  <si>
    <t xml:space="preserve">De-icer Region 3 - Magnesium Chloride, Between 1 and 4,300 Gallons, Delivered </t>
  </si>
  <si>
    <t xml:space="preserve">De-icer Region 4 - Magnesium Chloride, Between 1 and 4,300 Gallons, Delivered </t>
  </si>
  <si>
    <t xml:space="preserve">De-icer Region 1 - Magnesium Chloride, 4,301 Gallons or More, Delivered </t>
  </si>
  <si>
    <t xml:space="preserve">De-icer Region 2 - Magnesium Chloride, 4,301 Gallons or More, Delivered </t>
  </si>
  <si>
    <t xml:space="preserve">De-icer Region 3 - Magnesium Chloride, 4,301 Gallons or More, Delivered </t>
  </si>
  <si>
    <t xml:space="preserve">De-icer Region 4 - Magnesium Chloride, 4,301 Gallons or More, Delivered </t>
  </si>
  <si>
    <t>PA</t>
  </si>
  <si>
    <t>Aquaphalt Repair Material 9.0MM Region 1, Ordered in pallet increments, 36 pails per pallet, Delivered</t>
  </si>
  <si>
    <t>Aquaphalt Repair Material 9.0MM Region 2, Ordered in pallet increments, 36 pails per pallet, Delivered</t>
  </si>
  <si>
    <t>Aquaphalt Repair Material 9.0MM Region 3, Ordered in pallet increments, 36 pails per pallet, Delivered</t>
  </si>
  <si>
    <t>Aquaphalt Repair Material 6.0MM Region 1, Ordered in pallet increments, 36 pails per pallet, Delivered</t>
  </si>
  <si>
    <t>Aquaphalt Repair Material 6.0MM Region 2, Ordered in pallet increments, 36 pails per pallet, Delivered</t>
  </si>
  <si>
    <t>Aquaphalt Repair Material 6.0MM Region 3, Ordered in pallet increments, 36 pails per pallet, Delivered</t>
  </si>
  <si>
    <t>Aquaphalt Repair Material 6.0MM Region 4, Ordered in pallet increments, 36 pails per pallet, Delivered</t>
  </si>
  <si>
    <t>Aquaphalt Repair Material 9.0MM Region 4, Ordered in pallet increments, 36 pails per pallet, Delivered</t>
  </si>
  <si>
    <t>Region 1 Groups</t>
  </si>
  <si>
    <t>Region 2 Groups</t>
  </si>
  <si>
    <t>Region 3 Groups</t>
  </si>
  <si>
    <t>Region 4 Groups</t>
  </si>
  <si>
    <t>Region 1 Individual Lines</t>
  </si>
  <si>
    <t>Region 2 Individual Lines</t>
  </si>
  <si>
    <t>Region 3 Individual Lines</t>
  </si>
  <si>
    <t>Region 4 Individual Lines</t>
  </si>
  <si>
    <r>
      <t xml:space="preserve">Respondents are instructed to fill in all of the price sheets that apply to the services and materials they are able to provide. If a Respondent is unable to provide a service or material listed, please write "NO BID" in the column for the price. Respondents will find the item description and Unit of Measure for each line item. UOM's are as follows: </t>
    </r>
    <r>
      <rPr>
        <b/>
        <sz val="12"/>
        <color rgb="FF000000"/>
        <rFont val="Calibri"/>
        <family val="2"/>
        <scheme val="minor"/>
      </rPr>
      <t>BG - Bag; GA - Gallon; LB - Pound; PA - Pail; NS - Ton (US)</t>
    </r>
    <r>
      <rPr>
        <sz val="12"/>
        <color rgb="FF000000"/>
        <rFont val="Calibri"/>
        <family val="2"/>
        <scheme val="minor"/>
      </rPr>
      <t xml:space="preserve">
Respondents should enter pricing based on each line's individual UOM and full description. The State is requesting pricing rates by TDOT Region. Line items with an  Estimated Annual Quantity of '1' do not contain sufficient historical usage. Estimated Annual Quantities are estimated only and do not guarantee contract volume.
This is the individual lines section of the Evaluation Model. Respondents should only provide pricing for the lines the Respondent can fulfill. It is not required for a Respondent to bid on all items within a TDOT region or all lines for a singular material. For example, if a Respondent is only able to deliver Aquaphalt Repair Material 6.00MM to TDOT Region 2, they should enter their pricing for that line and enter "NO BID" for all other lines.</t>
    </r>
  </si>
  <si>
    <r>
      <t xml:space="preserve">Respondents are instructed to fill in all of the price sheets that apply to the services and materials they are able to provide. If a Respondent is unable to provide a service or material listed, please write "NO BID" in the column for the price. Respondents will find the item description and Unit of Measure for each line item. UOM's are as follows: </t>
    </r>
    <r>
      <rPr>
        <b/>
        <sz val="12"/>
        <color rgb="FF000000"/>
        <rFont val="Calibri"/>
        <family val="2"/>
        <scheme val="minor"/>
      </rPr>
      <t>BG - Bag; GA - Gallon; LB - Pound; PA - Pail; NS - Ton (US)</t>
    </r>
    <r>
      <rPr>
        <sz val="12"/>
        <color rgb="FF000000"/>
        <rFont val="Calibri"/>
        <family val="2"/>
        <scheme val="minor"/>
      </rPr>
      <t xml:space="preserve">
Respondents should enter pricing based on each line's individual UOM and full description. The State is requesting pricing rates by TDOT Region. Line items with an  Estimated Annual Quantity of '1' do not contain sufficient historical usage. Estimated Annual Quantities are estimated only and do not guarantee contract volume.
This is the grouped lines section of the Evaluation Model. Each group is represented by one table. Respondents should only provide pricing for the regions in which they can provide materials for either pickup or delivery. It is not required for a Respondent to bid on all items within a TDOT region or all lines for a singular material. Respondents must bid on all lines within a group. For example, if a Respondent is only able to deliver Magnesium Chloride to TDOT Region 2, they should enter their pricing for the two lines in that group and enter "NO BID" for all other lines. </t>
    </r>
  </si>
  <si>
    <t>Respondents will find four (4) tabs on this spreadsheet. There are instructions provided on this Tab. Respondents should see</t>
  </si>
  <si>
    <t>Extended Price Total</t>
  </si>
  <si>
    <t>Tab 3 - Grouped</t>
  </si>
  <si>
    <t>Tab 4 -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</si>
</sst>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4"/>
      <name val="Calibri"/>
      <family val="2"/>
    </font>
    <font>
      <b/>
      <sz val="12"/>
      <color theme="1"/>
      <name val="Calibri"/>
      <family val="2"/>
      <scheme val="minor"/>
    </font>
    <font>
      <u/>
      <sz val="11"/>
      <color theme="1"/>
      <name val="Calibri"/>
      <family val="2"/>
      <scheme val="minor"/>
    </font>
    <font>
      <i/>
      <sz val="11"/>
      <color rgb="FFFF0000"/>
      <name val="Calibri"/>
      <family val="2"/>
      <scheme val="minor"/>
    </font>
    <font>
      <b/>
      <sz val="22"/>
      <color theme="1"/>
      <name val="Calibri"/>
      <family val="2"/>
      <scheme val="minor"/>
    </font>
    <font>
      <b/>
      <i/>
      <sz val="14"/>
      <name val="Arial"/>
      <family val="2"/>
    </font>
    <font>
      <sz val="11"/>
      <name val="Calibri"/>
      <family val="2"/>
      <scheme val="minor"/>
    </font>
    <font>
      <sz val="12"/>
      <color rgb="FF000000"/>
      <name val="Calibri"/>
      <family val="2"/>
      <scheme val="minor"/>
    </font>
    <font>
      <b/>
      <sz val="12"/>
      <color rgb="FF000000"/>
      <name val="Calibri"/>
      <family val="2"/>
      <scheme val="minor"/>
    </font>
    <font>
      <b/>
      <sz val="10"/>
      <name val="Arial Unicode MS"/>
      <family val="2"/>
    </font>
    <font>
      <b/>
      <sz val="18"/>
      <color theme="1"/>
      <name val="Arial"/>
      <family val="2"/>
    </font>
    <font>
      <b/>
      <sz val="11"/>
      <color rgb="FF3F3F3F"/>
      <name val="Calibri"/>
      <family val="2"/>
      <scheme val="minor"/>
    </font>
    <font>
      <b/>
      <sz val="12"/>
      <color rgb="FF3F3F3F"/>
      <name val="Calibri"/>
      <family val="2"/>
      <scheme val="minor"/>
    </font>
    <font>
      <b/>
      <sz val="12"/>
      <name val="Calibri"/>
      <family val="2"/>
      <scheme val="minor"/>
    </font>
    <font>
      <b/>
      <sz val="12"/>
      <name val="Arial"/>
      <family val="2"/>
    </font>
  </fonts>
  <fills count="19">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0C0C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2F2F2"/>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16" fillId="18" borderId="31" applyNumberFormat="0" applyAlignment="0" applyProtection="0"/>
  </cellStyleXfs>
  <cellXfs count="102">
    <xf numFmtId="0" fontId="0" fillId="0" borderId="0" xfId="0"/>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0" fillId="7" borderId="21" xfId="0" applyFill="1" applyBorder="1"/>
    <xf numFmtId="0" fontId="0" fillId="7" borderId="22" xfId="0" applyFill="1" applyBorder="1"/>
    <xf numFmtId="0" fontId="0" fillId="7" borderId="23" xfId="0" applyFill="1" applyBorder="1"/>
    <xf numFmtId="0" fontId="0" fillId="7" borderId="24" xfId="0" applyFill="1" applyBorder="1"/>
    <xf numFmtId="0" fontId="0" fillId="7" borderId="25" xfId="0" applyFill="1" applyBorder="1"/>
    <xf numFmtId="0" fontId="0" fillId="7" borderId="26" xfId="0" applyFill="1" applyBorder="1"/>
    <xf numFmtId="0" fontId="0" fillId="7" borderId="27" xfId="0" applyFill="1" applyBorder="1"/>
    <xf numFmtId="0" fontId="0" fillId="7" borderId="28" xfId="0" applyFill="1" applyBorder="1"/>
    <xf numFmtId="0" fontId="0" fillId="7" borderId="29" xfId="0" applyFill="1" applyBorder="1"/>
    <xf numFmtId="0" fontId="0" fillId="0" borderId="0" xfId="0" applyProtection="1">
      <protection locked="0"/>
    </xf>
    <xf numFmtId="0" fontId="0" fillId="0" borderId="0" xfId="0" applyProtection="1">
      <protection hidden="1"/>
    </xf>
    <xf numFmtId="0" fontId="0" fillId="0" borderId="0" xfId="0" applyAlignment="1" applyProtection="1">
      <alignment wrapText="1"/>
      <protection hidden="1"/>
    </xf>
    <xf numFmtId="164" fontId="0" fillId="0" borderId="0" xfId="1" applyNumberFormat="1" applyFont="1" applyProtection="1">
      <protection hidden="1"/>
    </xf>
    <xf numFmtId="0" fontId="11" fillId="4" borderId="25" xfId="0" applyFont="1" applyFill="1" applyBorder="1" applyAlignment="1" applyProtection="1">
      <alignment wrapText="1"/>
      <protection hidden="1"/>
    </xf>
    <xf numFmtId="0" fontId="11" fillId="4" borderId="25" xfId="0" applyFont="1" applyFill="1" applyBorder="1" applyAlignment="1" applyProtection="1">
      <alignment horizontal="center"/>
      <protection hidden="1"/>
    </xf>
    <xf numFmtId="0" fontId="11" fillId="12" borderId="25" xfId="0" applyFont="1" applyFill="1" applyBorder="1" applyAlignment="1" applyProtection="1">
      <alignment wrapText="1"/>
      <protection hidden="1"/>
    </xf>
    <xf numFmtId="0" fontId="11" fillId="12" borderId="25" xfId="0" applyFont="1" applyFill="1" applyBorder="1" applyAlignment="1" applyProtection="1">
      <alignment horizontal="center"/>
      <protection hidden="1"/>
    </xf>
    <xf numFmtId="0" fontId="11" fillId="13" borderId="25" xfId="0" applyFont="1" applyFill="1" applyBorder="1" applyAlignment="1" applyProtection="1">
      <alignment wrapText="1"/>
      <protection hidden="1"/>
    </xf>
    <xf numFmtId="0" fontId="11" fillId="13" borderId="25" xfId="0" applyFont="1" applyFill="1" applyBorder="1" applyAlignment="1" applyProtection="1">
      <alignment horizontal="center"/>
      <protection hidden="1"/>
    </xf>
    <xf numFmtId="0" fontId="11" fillId="7" borderId="25" xfId="0" applyFont="1" applyFill="1" applyBorder="1" applyAlignment="1" applyProtection="1">
      <alignment wrapText="1"/>
      <protection hidden="1"/>
    </xf>
    <xf numFmtId="0" fontId="11" fillId="7" borderId="25" xfId="0" applyFont="1" applyFill="1" applyBorder="1" applyAlignment="1" applyProtection="1">
      <alignment horizontal="center"/>
      <protection hidden="1"/>
    </xf>
    <xf numFmtId="164" fontId="11" fillId="4" borderId="25" xfId="1" applyNumberFormat="1" applyFont="1" applyFill="1" applyBorder="1" applyAlignment="1" applyProtection="1">
      <alignment horizontal="center"/>
      <protection hidden="1"/>
    </xf>
    <xf numFmtId="44" fontId="11" fillId="4" borderId="25" xfId="2" applyFont="1" applyFill="1" applyBorder="1" applyProtection="1">
      <protection locked="0"/>
    </xf>
    <xf numFmtId="164" fontId="11" fillId="7" borderId="25" xfId="1" applyNumberFormat="1" applyFont="1" applyFill="1" applyBorder="1" applyAlignment="1" applyProtection="1">
      <alignment horizontal="center"/>
      <protection hidden="1"/>
    </xf>
    <xf numFmtId="44" fontId="11" fillId="0" borderId="25" xfId="2" applyFont="1" applyBorder="1" applyProtection="1">
      <protection locked="0"/>
    </xf>
    <xf numFmtId="164" fontId="11" fillId="0" borderId="25" xfId="1" applyNumberFormat="1" applyFont="1" applyBorder="1" applyAlignment="1" applyProtection="1">
      <alignment horizontal="center"/>
      <protection hidden="1"/>
    </xf>
    <xf numFmtId="0" fontId="14" fillId="11" borderId="25" xfId="0" applyFont="1" applyFill="1" applyBorder="1" applyAlignment="1" applyProtection="1">
      <alignment horizontal="center" vertical="center"/>
      <protection hidden="1"/>
    </xf>
    <xf numFmtId="0" fontId="14" fillId="11" borderId="25" xfId="0" applyFont="1" applyFill="1" applyBorder="1" applyAlignment="1" applyProtection="1">
      <alignment horizontal="center" vertical="center" wrapText="1"/>
      <protection hidden="1"/>
    </xf>
    <xf numFmtId="0" fontId="4" fillId="4" borderId="25" xfId="0" applyFont="1" applyFill="1" applyBorder="1" applyAlignment="1" applyProtection="1">
      <alignment horizontal="center" vertical="center"/>
      <protection hidden="1"/>
    </xf>
    <xf numFmtId="44" fontId="11" fillId="4" borderId="25" xfId="2" applyFont="1" applyFill="1" applyBorder="1" applyProtection="1">
      <protection hidden="1"/>
    </xf>
    <xf numFmtId="44" fontId="11" fillId="0" borderId="25" xfId="2" applyFont="1" applyBorder="1" applyProtection="1">
      <protection hidden="1"/>
    </xf>
    <xf numFmtId="0" fontId="11" fillId="12" borderId="30" xfId="0" applyFont="1" applyFill="1" applyBorder="1" applyAlignment="1" applyProtection="1">
      <alignment horizontal="center"/>
      <protection hidden="1"/>
    </xf>
    <xf numFmtId="44" fontId="11" fillId="0" borderId="0" xfId="2" applyFont="1" applyBorder="1" applyProtection="1">
      <protection hidden="1"/>
    </xf>
    <xf numFmtId="164" fontId="14" fillId="11" borderId="25" xfId="1" applyNumberFormat="1" applyFont="1" applyFill="1" applyBorder="1" applyAlignment="1" applyProtection="1">
      <alignment horizontal="center" vertical="center" wrapText="1"/>
      <protection hidden="1"/>
    </xf>
    <xf numFmtId="44" fontId="17" fillId="18" borderId="31" xfId="5" applyNumberFormat="1" applyFont="1" applyAlignment="1" applyProtection="1">
      <alignment vertical="center"/>
      <protection hidden="1"/>
    </xf>
    <xf numFmtId="0" fontId="6" fillId="0" borderId="0" xfId="0" applyFont="1" applyAlignment="1" applyProtection="1">
      <alignment vertical="center"/>
      <protection hidden="1"/>
    </xf>
    <xf numFmtId="0" fontId="18" fillId="0" borderId="0" xfId="0" applyFont="1" applyAlignment="1" applyProtection="1">
      <alignment horizontal="center" vertical="center" wrapText="1"/>
      <protection hidden="1"/>
    </xf>
    <xf numFmtId="0" fontId="18"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19" fillId="0" borderId="0" xfId="0" applyFont="1" applyAlignment="1" applyProtection="1">
      <alignment horizontal="center" vertical="center"/>
      <protection hidden="1"/>
    </xf>
    <xf numFmtId="44" fontId="11" fillId="0" borderId="25" xfId="2" applyFont="1" applyFill="1" applyBorder="1" applyProtection="1">
      <protection hidden="1"/>
    </xf>
    <xf numFmtId="0" fontId="11" fillId="13" borderId="25" xfId="0" applyFont="1" applyFill="1" applyBorder="1" applyAlignment="1" applyProtection="1">
      <alignment horizontal="center" vertical="center" wrapText="1"/>
      <protection hidden="1"/>
    </xf>
    <xf numFmtId="0" fontId="11" fillId="7" borderId="25" xfId="0" applyFont="1" applyFill="1" applyBorder="1" applyAlignment="1" applyProtection="1">
      <alignment horizontal="center" vertical="center" wrapText="1"/>
      <protection hidden="1"/>
    </xf>
    <xf numFmtId="44" fontId="11" fillId="7" borderId="25" xfId="2" applyFont="1" applyFill="1" applyBorder="1" applyAlignment="1" applyProtection="1">
      <alignment horizontal="center"/>
      <protection locked="0" hidden="1"/>
    </xf>
    <xf numFmtId="44" fontId="11" fillId="0" borderId="25" xfId="2" applyFont="1" applyBorder="1" applyAlignment="1" applyProtection="1">
      <alignment horizontal="center"/>
      <protection locked="0" hidden="1"/>
    </xf>
    <xf numFmtId="0" fontId="0" fillId="7" borderId="5" xfId="0" applyFill="1" applyBorder="1" applyAlignment="1">
      <alignment horizontal="left"/>
    </xf>
    <xf numFmtId="0" fontId="0" fillId="7" borderId="0" xfId="0" applyFill="1" applyAlignment="1">
      <alignment horizontal="left"/>
    </xf>
    <xf numFmtId="0" fontId="0" fillId="7" borderId="6" xfId="0" applyFill="1" applyBorder="1" applyAlignment="1">
      <alignment horizontal="left"/>
    </xf>
    <xf numFmtId="0" fontId="2" fillId="0" borderId="0" xfId="0" applyFont="1"/>
    <xf numFmtId="0" fontId="0" fillId="7" borderId="5" xfId="0" applyFill="1" applyBorder="1" applyAlignment="1">
      <alignment horizontal="left"/>
    </xf>
    <xf numFmtId="0" fontId="0" fillId="7" borderId="0" xfId="0" applyFill="1" applyAlignment="1">
      <alignment horizontal="left"/>
    </xf>
    <xf numFmtId="0" fontId="0" fillId="7" borderId="6" xfId="0" applyFill="1" applyBorder="1" applyAlignment="1">
      <alignment horizontal="left"/>
    </xf>
    <xf numFmtId="0" fontId="0" fillId="7" borderId="10" xfId="0" applyFill="1" applyBorder="1" applyAlignment="1">
      <alignment horizontal="left"/>
    </xf>
    <xf numFmtId="0" fontId="0" fillId="7" borderId="11" xfId="0" applyFill="1" applyBorder="1" applyAlignment="1">
      <alignment horizontal="left"/>
    </xf>
    <xf numFmtId="0" fontId="0" fillId="7" borderId="12" xfId="0" applyFill="1" applyBorder="1" applyAlignment="1">
      <alignment horizontal="left"/>
    </xf>
    <xf numFmtId="0" fontId="7" fillId="7" borderId="5" xfId="0" applyFont="1" applyFill="1" applyBorder="1" applyAlignment="1">
      <alignment horizontal="left"/>
    </xf>
    <xf numFmtId="0" fontId="5"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6"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6" fillId="3" borderId="4" xfId="0" applyFont="1" applyFill="1" applyBorder="1" applyAlignment="1">
      <alignment horizontal="left"/>
    </xf>
    <xf numFmtId="0" fontId="0" fillId="4" borderId="4" xfId="0" applyFill="1" applyBorder="1" applyAlignment="1" applyProtection="1">
      <alignment horizontal="center"/>
      <protection locked="0"/>
    </xf>
    <xf numFmtId="0" fontId="6" fillId="3" borderId="7" xfId="0" applyFont="1" applyFill="1" applyBorder="1" applyAlignment="1">
      <alignment horizontal="left"/>
    </xf>
    <xf numFmtId="0" fontId="0" fillId="4" borderId="7" xfId="0" applyFill="1" applyBorder="1" applyAlignment="1" applyProtection="1">
      <alignment horizontal="center"/>
      <protection locked="0"/>
    </xf>
    <xf numFmtId="0" fontId="6" fillId="3" borderId="8" xfId="0" applyFont="1" applyFill="1" applyBorder="1" applyAlignment="1">
      <alignment horizontal="left"/>
    </xf>
    <xf numFmtId="0" fontId="0" fillId="4" borderId="9" xfId="0" applyFill="1" applyBorder="1" applyAlignment="1" applyProtection="1">
      <alignment horizontal="center"/>
      <protection locked="0"/>
    </xf>
    <xf numFmtId="0" fontId="6" fillId="3" borderId="13" xfId="0" applyFont="1" applyFill="1" applyBorder="1" applyAlignment="1">
      <alignment horizontal="left"/>
    </xf>
    <xf numFmtId="0" fontId="0" fillId="4" borderId="14" xfId="0" applyFill="1" applyBorder="1" applyAlignment="1" applyProtection="1">
      <alignment horizontal="center"/>
      <protection locked="0"/>
    </xf>
    <xf numFmtId="0" fontId="3" fillId="5" borderId="15" xfId="0" applyFont="1" applyFill="1" applyBorder="1" applyAlignment="1">
      <alignment horizontal="center"/>
    </xf>
    <xf numFmtId="0" fontId="3" fillId="5" borderId="16" xfId="0" applyFont="1" applyFill="1" applyBorder="1" applyAlignment="1">
      <alignment horizontal="center"/>
    </xf>
    <xf numFmtId="0" fontId="3" fillId="5" borderId="17" xfId="0" applyFont="1" applyFill="1" applyBorder="1" applyAlignment="1">
      <alignment horizontal="center"/>
    </xf>
    <xf numFmtId="0" fontId="9" fillId="0" borderId="0" xfId="0" applyFont="1" applyAlignment="1">
      <alignment horizontal="center" vertical="center"/>
    </xf>
    <xf numFmtId="0" fontId="10" fillId="10" borderId="15" xfId="0" applyFont="1" applyFill="1" applyBorder="1" applyAlignment="1" applyProtection="1">
      <alignment horizontal="center" vertical="center"/>
      <protection hidden="1"/>
    </xf>
    <xf numFmtId="0" fontId="10" fillId="10" borderId="16"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6" fillId="8" borderId="15" xfId="0" applyFont="1" applyFill="1" applyBorder="1" applyAlignment="1" applyProtection="1">
      <alignment horizontal="center" vertical="center" wrapText="1"/>
      <protection hidden="1"/>
    </xf>
    <xf numFmtId="0" fontId="6" fillId="8" borderId="16" xfId="0" applyFont="1" applyFill="1" applyBorder="1" applyAlignment="1" applyProtection="1">
      <alignment horizontal="center" vertical="center" wrapText="1"/>
      <protection hidden="1"/>
    </xf>
    <xf numFmtId="0" fontId="6" fillId="8" borderId="17" xfId="0"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0" fontId="12" fillId="9" borderId="2" xfId="0" applyFont="1" applyFill="1" applyBorder="1" applyAlignment="1" applyProtection="1">
      <alignment horizontal="center" vertical="center" wrapText="1"/>
      <protection hidden="1"/>
    </xf>
    <xf numFmtId="0" fontId="12" fillId="9" borderId="3" xfId="0" applyFont="1" applyFill="1" applyBorder="1" applyAlignment="1" applyProtection="1">
      <alignment horizontal="center" vertical="center" wrapText="1"/>
      <protection hidden="1"/>
    </xf>
    <xf numFmtId="0" fontId="12" fillId="9" borderId="5" xfId="0" applyFont="1" applyFill="1" applyBorder="1" applyAlignment="1" applyProtection="1">
      <alignment horizontal="center" vertical="center" wrapText="1"/>
      <protection hidden="1"/>
    </xf>
    <xf numFmtId="0" fontId="12" fillId="9" borderId="0" xfId="0" applyFont="1" applyFill="1" applyAlignment="1" applyProtection="1">
      <alignment horizontal="center" vertical="center" wrapText="1"/>
      <protection hidden="1"/>
    </xf>
    <xf numFmtId="0" fontId="12" fillId="9" borderId="6" xfId="0" applyFont="1" applyFill="1" applyBorder="1" applyAlignment="1" applyProtection="1">
      <alignment horizontal="center" vertical="center" wrapText="1"/>
      <protection hidden="1"/>
    </xf>
    <xf numFmtId="0" fontId="12" fillId="9" borderId="10" xfId="0" applyFont="1" applyFill="1" applyBorder="1" applyAlignment="1" applyProtection="1">
      <alignment horizontal="center" vertical="center" wrapText="1"/>
      <protection hidden="1"/>
    </xf>
    <xf numFmtId="0" fontId="12" fillId="9" borderId="11" xfId="0" applyFont="1" applyFill="1" applyBorder="1" applyAlignment="1" applyProtection="1">
      <alignment horizontal="center" vertical="center" wrapText="1"/>
      <protection hidden="1"/>
    </xf>
    <xf numFmtId="0" fontId="12" fillId="9" borderId="12" xfId="0" applyFont="1" applyFill="1" applyBorder="1" applyAlignment="1" applyProtection="1">
      <alignment horizontal="center" vertical="center" wrapText="1"/>
      <protection hidden="1"/>
    </xf>
    <xf numFmtId="0" fontId="15" fillId="14" borderId="0" xfId="0" applyFont="1" applyFill="1" applyAlignment="1" applyProtection="1">
      <alignment horizontal="center" vertical="center"/>
      <protection hidden="1"/>
    </xf>
    <xf numFmtId="0" fontId="15" fillId="15" borderId="0" xfId="0" applyFont="1" applyFill="1" applyAlignment="1" applyProtection="1">
      <alignment horizontal="center" vertical="center"/>
      <protection hidden="1"/>
    </xf>
    <xf numFmtId="0" fontId="0" fillId="15" borderId="0" xfId="0" applyFill="1" applyAlignment="1" applyProtection="1">
      <alignment horizontal="center" vertical="center"/>
      <protection hidden="1"/>
    </xf>
    <xf numFmtId="0" fontId="15" fillId="16" borderId="0" xfId="0" applyFont="1" applyFill="1" applyAlignment="1" applyProtection="1">
      <alignment horizontal="center" vertical="center"/>
      <protection hidden="1"/>
    </xf>
    <xf numFmtId="0" fontId="15" fillId="17" borderId="0" xfId="0" applyFont="1" applyFill="1" applyAlignment="1" applyProtection="1">
      <alignment horizontal="center" vertical="center"/>
      <protection hidden="1"/>
    </xf>
    <xf numFmtId="0" fontId="17" fillId="18" borderId="31" xfId="5" applyFont="1" applyAlignment="1" applyProtection="1">
      <alignment horizontal="center" vertical="center"/>
      <protection hidden="1"/>
    </xf>
  </cellXfs>
  <cellStyles count="6">
    <cellStyle name="Comma" xfId="1" builtinId="3"/>
    <cellStyle name="Currency" xfId="2" builtinId="4"/>
    <cellStyle name="Normal" xfId="0" builtinId="0"/>
    <cellStyle name="Normal 2" xfId="3" xr:uid="{A7D34BDB-C28D-4AC2-8D25-F57B8E5DB3E2}"/>
    <cellStyle name="Normal 3" xfId="4" xr:uid="{D8474B59-8466-42C3-A98A-5529549672D4}"/>
    <cellStyle name="Output" xfId="5"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266699</xdr:colOff>
      <xdr:row>1</xdr:row>
      <xdr:rowOff>76200</xdr:rowOff>
    </xdr:from>
    <xdr:to>
      <xdr:col>2</xdr:col>
      <xdr:colOff>131445</xdr:colOff>
      <xdr:row>4</xdr:row>
      <xdr:rowOff>134874</xdr:rowOff>
    </xdr:to>
    <xdr:pic>
      <xdr:nvPicPr>
        <xdr:cNvPr id="3" name="Picture 2">
          <a:extLst>
            <a:ext uri="{FF2B5EF4-FFF2-40B4-BE49-F238E27FC236}">
              <a16:creationId xmlns:a16="http://schemas.microsoft.com/office/drawing/2014/main" id="{7C254E6A-789E-4D92-8A01-12D9F2796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4" y="266700"/>
          <a:ext cx="662941" cy="6035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22</xdr:col>
      <xdr:colOff>190500</xdr:colOff>
      <xdr:row>31</xdr:row>
      <xdr:rowOff>51351</xdr:rowOff>
    </xdr:to>
    <xdr:pic>
      <xdr:nvPicPr>
        <xdr:cNvPr id="2" name="Picture 1">
          <a:extLst>
            <a:ext uri="{FF2B5EF4-FFF2-40B4-BE49-F238E27FC236}">
              <a16:creationId xmlns:a16="http://schemas.microsoft.com/office/drawing/2014/main" id="{6DBA7EED-753C-45BC-B299-B35919B6C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425" y="1133475"/>
          <a:ext cx="9944100" cy="4989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9"/>
  <sheetViews>
    <sheetView tabSelected="1" workbookViewId="0">
      <selection activeCell="B28" sqref="B28:K28"/>
    </sheetView>
  </sheetViews>
  <sheetFormatPr defaultColWidth="9.140625" defaultRowHeight="15"/>
  <cols>
    <col min="1" max="1" width="1.5703125" customWidth="1"/>
    <col min="2" max="11" width="11.7109375" customWidth="1"/>
    <col min="13" max="14" width="9.7109375" customWidth="1"/>
    <col min="15" max="18" width="16.7109375" customWidth="1"/>
  </cols>
  <sheetData>
    <row r="1" spans="2:18" ht="15.75" thickBot="1"/>
    <row r="2" spans="2:18" ht="15.75">
      <c r="B2" s="60" t="s">
        <v>0</v>
      </c>
      <c r="C2" s="61"/>
      <c r="D2" s="61"/>
      <c r="E2" s="61"/>
      <c r="F2" s="61"/>
      <c r="G2" s="61"/>
      <c r="H2" s="61"/>
      <c r="I2" s="61"/>
      <c r="J2" s="61"/>
      <c r="K2" s="62"/>
      <c r="M2" s="69" t="s">
        <v>1</v>
      </c>
      <c r="N2" s="69"/>
      <c r="O2" s="70"/>
      <c r="P2" s="70"/>
      <c r="Q2" s="70"/>
      <c r="R2" s="70"/>
    </row>
    <row r="3" spans="2:18" ht="15.75">
      <c r="B3" s="63"/>
      <c r="C3" s="64"/>
      <c r="D3" s="64"/>
      <c r="E3" s="64"/>
      <c r="F3" s="64"/>
      <c r="G3" s="64"/>
      <c r="H3" s="64"/>
      <c r="I3" s="64"/>
      <c r="J3" s="64"/>
      <c r="K3" s="65"/>
      <c r="M3" s="71" t="s">
        <v>2</v>
      </c>
      <c r="N3" s="71"/>
      <c r="O3" s="72" t="s">
        <v>3</v>
      </c>
      <c r="P3" s="72"/>
      <c r="Q3" s="72"/>
      <c r="R3" s="72"/>
    </row>
    <row r="4" spans="2:18" ht="15.75">
      <c r="B4" s="63"/>
      <c r="C4" s="64"/>
      <c r="D4" s="64"/>
      <c r="E4" s="64"/>
      <c r="F4" s="64"/>
      <c r="G4" s="64"/>
      <c r="H4" s="64"/>
      <c r="I4" s="64"/>
      <c r="J4" s="64"/>
      <c r="K4" s="65"/>
      <c r="M4" s="73" t="s">
        <v>4</v>
      </c>
      <c r="N4" s="73"/>
      <c r="O4" s="74"/>
      <c r="P4" s="74"/>
      <c r="Q4" s="74"/>
      <c r="R4" s="74"/>
    </row>
    <row r="5" spans="2:18" ht="16.5" thickBot="1">
      <c r="B5" s="66"/>
      <c r="C5" s="67"/>
      <c r="D5" s="67"/>
      <c r="E5" s="67"/>
      <c r="F5" s="67"/>
      <c r="G5" s="67"/>
      <c r="H5" s="67"/>
      <c r="I5" s="67"/>
      <c r="J5" s="67"/>
      <c r="K5" s="68"/>
      <c r="M5" s="75" t="s">
        <v>5</v>
      </c>
      <c r="N5" s="75"/>
      <c r="O5" s="76"/>
      <c r="P5" s="76"/>
      <c r="Q5" s="76"/>
      <c r="R5" s="76"/>
    </row>
    <row r="6" spans="2:18" ht="15.75" thickBot="1"/>
    <row r="7" spans="2:18" ht="15.75" thickBot="1">
      <c r="B7" s="77" t="s">
        <v>6</v>
      </c>
      <c r="C7" s="78"/>
      <c r="D7" s="78"/>
      <c r="E7" s="78"/>
      <c r="F7" s="78"/>
      <c r="G7" s="78"/>
      <c r="H7" s="78"/>
      <c r="I7" s="78"/>
      <c r="J7" s="78"/>
      <c r="K7" s="79"/>
    </row>
    <row r="8" spans="2:18">
      <c r="B8" s="53" t="s">
        <v>237</v>
      </c>
      <c r="C8" s="54"/>
      <c r="D8" s="54"/>
      <c r="E8" s="54"/>
      <c r="F8" s="54"/>
      <c r="G8" s="54"/>
      <c r="H8" s="54"/>
      <c r="I8" s="54"/>
      <c r="J8" s="54"/>
      <c r="K8" s="55"/>
    </row>
    <row r="9" spans="2:18">
      <c r="B9" s="49" t="s">
        <v>7</v>
      </c>
      <c r="C9" s="50"/>
      <c r="D9" s="50"/>
      <c r="E9" s="50"/>
      <c r="F9" s="50"/>
      <c r="G9" s="50"/>
      <c r="H9" s="50"/>
      <c r="I9" s="50"/>
      <c r="J9" s="50"/>
      <c r="K9" s="51"/>
    </row>
    <row r="10" spans="2:18">
      <c r="B10" s="53"/>
      <c r="C10" s="54"/>
      <c r="D10" s="54"/>
      <c r="E10" s="54"/>
      <c r="F10" s="54"/>
      <c r="G10" s="54"/>
      <c r="H10" s="54"/>
      <c r="I10" s="54"/>
      <c r="J10" s="54"/>
      <c r="K10" s="55"/>
    </row>
    <row r="11" spans="2:18">
      <c r="B11" s="53" t="s">
        <v>8</v>
      </c>
      <c r="C11" s="54"/>
      <c r="D11" s="54"/>
      <c r="E11" s="54"/>
      <c r="F11" s="54"/>
      <c r="G11" s="54"/>
      <c r="H11" s="54"/>
      <c r="I11" s="54"/>
      <c r="J11" s="54"/>
      <c r="K11" s="55"/>
    </row>
    <row r="12" spans="2:18">
      <c r="B12" s="53" t="s">
        <v>9</v>
      </c>
      <c r="C12" s="54"/>
      <c r="D12" s="54"/>
      <c r="E12" s="54"/>
      <c r="F12" s="54"/>
      <c r="G12" s="54"/>
      <c r="H12" s="54"/>
      <c r="I12" s="54"/>
      <c r="J12" s="54"/>
      <c r="K12" s="55"/>
    </row>
    <row r="13" spans="2:18">
      <c r="B13" s="53" t="s">
        <v>239</v>
      </c>
      <c r="C13" s="54"/>
      <c r="D13" s="54"/>
      <c r="E13" s="54"/>
      <c r="F13" s="54"/>
      <c r="G13" s="54"/>
      <c r="H13" s="54"/>
      <c r="I13" s="54"/>
      <c r="J13" s="54"/>
      <c r="K13" s="55"/>
    </row>
    <row r="14" spans="2:18">
      <c r="B14" s="49" t="s">
        <v>240</v>
      </c>
      <c r="C14" s="50"/>
      <c r="D14" s="50"/>
      <c r="E14" s="50"/>
      <c r="F14" s="50"/>
      <c r="G14" s="50"/>
      <c r="H14" s="50"/>
      <c r="I14" s="50"/>
      <c r="J14" s="50"/>
      <c r="K14" s="51"/>
    </row>
    <row r="15" spans="2:18">
      <c r="B15" s="53"/>
      <c r="C15" s="54"/>
      <c r="D15" s="54"/>
      <c r="E15" s="54"/>
      <c r="F15" s="54"/>
      <c r="G15" s="54"/>
      <c r="H15" s="54"/>
      <c r="I15" s="54"/>
      <c r="J15" s="54"/>
      <c r="K15" s="55"/>
    </row>
    <row r="16" spans="2:18">
      <c r="B16" s="59" t="s">
        <v>10</v>
      </c>
      <c r="C16" s="54"/>
      <c r="D16" s="54"/>
      <c r="E16" s="54"/>
      <c r="F16" s="54"/>
      <c r="G16" s="54"/>
      <c r="H16" s="54"/>
      <c r="I16" s="54"/>
      <c r="J16" s="54"/>
      <c r="K16" s="55"/>
    </row>
    <row r="17" spans="2:13">
      <c r="B17" s="53" t="s">
        <v>11</v>
      </c>
      <c r="C17" s="54"/>
      <c r="D17" s="54"/>
      <c r="E17" s="54"/>
      <c r="F17" s="54"/>
      <c r="G17" s="54"/>
      <c r="H17" s="54"/>
      <c r="I17" s="54"/>
      <c r="J17" s="54"/>
      <c r="K17" s="55"/>
    </row>
    <row r="18" spans="2:13">
      <c r="B18" s="53" t="s">
        <v>12</v>
      </c>
      <c r="C18" s="54"/>
      <c r="D18" s="54"/>
      <c r="E18" s="54"/>
      <c r="F18" s="54"/>
      <c r="G18" s="54"/>
      <c r="H18" s="54"/>
      <c r="I18" s="54"/>
      <c r="J18" s="54"/>
      <c r="K18" s="55"/>
      <c r="M18" s="52"/>
    </row>
    <row r="19" spans="2:13">
      <c r="B19" s="53"/>
      <c r="C19" s="54"/>
      <c r="D19" s="54"/>
      <c r="E19" s="54"/>
      <c r="F19" s="54"/>
      <c r="G19" s="54"/>
      <c r="H19" s="54"/>
      <c r="I19" s="54"/>
      <c r="J19" s="54"/>
      <c r="K19" s="55"/>
    </row>
    <row r="20" spans="2:13">
      <c r="B20" s="53" t="s">
        <v>13</v>
      </c>
      <c r="C20" s="54"/>
      <c r="D20" s="54"/>
      <c r="E20" s="54"/>
      <c r="F20" s="54"/>
      <c r="G20" s="54"/>
      <c r="H20" s="54"/>
      <c r="I20" s="54"/>
      <c r="J20" s="54"/>
      <c r="K20" s="55"/>
    </row>
    <row r="21" spans="2:13">
      <c r="B21" s="53" t="s">
        <v>14</v>
      </c>
      <c r="C21" s="54"/>
      <c r="D21" s="54"/>
      <c r="E21" s="54"/>
      <c r="F21" s="54"/>
      <c r="G21" s="54"/>
      <c r="H21" s="54"/>
      <c r="I21" s="54"/>
      <c r="J21" s="54"/>
      <c r="K21" s="55"/>
    </row>
    <row r="22" spans="2:13">
      <c r="B22" s="53"/>
      <c r="C22" s="54"/>
      <c r="D22" s="54"/>
      <c r="E22" s="54"/>
      <c r="F22" s="54"/>
      <c r="G22" s="54"/>
      <c r="H22" s="54"/>
      <c r="I22" s="54"/>
      <c r="J22" s="54"/>
      <c r="K22" s="55"/>
    </row>
    <row r="23" spans="2:13">
      <c r="B23" s="53" t="s">
        <v>15</v>
      </c>
      <c r="C23" s="54"/>
      <c r="D23" s="54"/>
      <c r="E23" s="54"/>
      <c r="F23" s="54"/>
      <c r="G23" s="54"/>
      <c r="H23" s="54"/>
      <c r="I23" s="54"/>
      <c r="J23" s="54"/>
      <c r="K23" s="55"/>
    </row>
    <row r="24" spans="2:13">
      <c r="B24" s="53" t="s">
        <v>16</v>
      </c>
      <c r="C24" s="54"/>
      <c r="D24" s="54"/>
      <c r="E24" s="54"/>
      <c r="F24" s="54"/>
      <c r="G24" s="54"/>
      <c r="H24" s="54"/>
      <c r="I24" s="54"/>
      <c r="J24" s="54"/>
      <c r="K24" s="55"/>
    </row>
    <row r="25" spans="2:13">
      <c r="B25" s="49"/>
      <c r="C25" s="50"/>
      <c r="D25" s="50"/>
      <c r="E25" s="50"/>
      <c r="F25" s="50"/>
      <c r="G25" s="50"/>
      <c r="H25" s="50"/>
      <c r="I25" s="50"/>
      <c r="J25" s="50"/>
      <c r="K25" s="51"/>
    </row>
    <row r="26" spans="2:13">
      <c r="B26" s="53" t="s">
        <v>17</v>
      </c>
      <c r="C26" s="54"/>
      <c r="D26" s="54"/>
      <c r="E26" s="54"/>
      <c r="F26" s="54"/>
      <c r="G26" s="54"/>
      <c r="H26" s="54"/>
      <c r="I26" s="54"/>
      <c r="J26" s="54"/>
      <c r="K26" s="55"/>
    </row>
    <row r="27" spans="2:13">
      <c r="B27" s="53" t="s">
        <v>18</v>
      </c>
      <c r="C27" s="54"/>
      <c r="D27" s="54"/>
      <c r="E27" s="54"/>
      <c r="F27" s="54"/>
      <c r="G27" s="54"/>
      <c r="H27" s="54"/>
      <c r="I27" s="54"/>
      <c r="J27" s="54"/>
      <c r="K27" s="55"/>
    </row>
    <row r="28" spans="2:13">
      <c r="B28" s="53" t="s">
        <v>19</v>
      </c>
      <c r="C28" s="54"/>
      <c r="D28" s="54"/>
      <c r="E28" s="54"/>
      <c r="F28" s="54"/>
      <c r="G28" s="54"/>
      <c r="H28" s="54"/>
      <c r="I28" s="54"/>
      <c r="J28" s="54"/>
      <c r="K28" s="55"/>
    </row>
    <row r="29" spans="2:13" ht="15.75" thickBot="1">
      <c r="B29" s="56"/>
      <c r="C29" s="57"/>
      <c r="D29" s="57"/>
      <c r="E29" s="57"/>
      <c r="F29" s="57"/>
      <c r="G29" s="57"/>
      <c r="H29" s="57"/>
      <c r="I29" s="57"/>
      <c r="J29" s="57"/>
      <c r="K29" s="58"/>
    </row>
  </sheetData>
  <sheetProtection algorithmName="SHA-512" hashValue="ZMhhfo/kEWlT99X/X/uDOKYBzzoSV9C2ClrKcCWEK6g21J1stYJkjwh9b5iS9+sj/VvdWf1BNRPoZnFrt0swOg==" saltValue="hVq/lidtOyxpd4NP+qSV8w==" spinCount="100000" sheet="1" objects="1" scenarios="1"/>
  <mergeCells count="29">
    <mergeCell ref="B13:K13"/>
    <mergeCell ref="B2:K5"/>
    <mergeCell ref="M2:N2"/>
    <mergeCell ref="O2:R2"/>
    <mergeCell ref="M3:N3"/>
    <mergeCell ref="O3:R3"/>
    <mergeCell ref="M4:N4"/>
    <mergeCell ref="O4:R4"/>
    <mergeCell ref="M5:N5"/>
    <mergeCell ref="O5:R5"/>
    <mergeCell ref="B7:K7"/>
    <mergeCell ref="B8:K8"/>
    <mergeCell ref="B10:K10"/>
    <mergeCell ref="B11:K11"/>
    <mergeCell ref="B12:K12"/>
    <mergeCell ref="B15:K15"/>
    <mergeCell ref="B16:K16"/>
    <mergeCell ref="B17:K17"/>
    <mergeCell ref="B18:K18"/>
    <mergeCell ref="B19:K19"/>
    <mergeCell ref="B27:K27"/>
    <mergeCell ref="B28:K28"/>
    <mergeCell ref="B29:K29"/>
    <mergeCell ref="B20:K20"/>
    <mergeCell ref="B21:K21"/>
    <mergeCell ref="B22:K22"/>
    <mergeCell ref="B23:K23"/>
    <mergeCell ref="B24:K24"/>
    <mergeCell ref="B26:K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D4CA-D0D0-4B05-95A0-15049C6171C1}">
  <dimension ref="B1:K35"/>
  <sheetViews>
    <sheetView workbookViewId="0">
      <selection activeCell="C2" sqref="C2"/>
    </sheetView>
  </sheetViews>
  <sheetFormatPr defaultRowHeight="15"/>
  <cols>
    <col min="1" max="1" width="4.5703125" customWidth="1"/>
    <col min="2" max="5" width="20.140625" style="13" customWidth="1"/>
  </cols>
  <sheetData>
    <row r="1" spans="2:11">
      <c r="B1"/>
      <c r="C1"/>
      <c r="D1"/>
      <c r="E1" s="80" t="s">
        <v>20</v>
      </c>
      <c r="F1" s="80"/>
      <c r="G1" s="80"/>
      <c r="H1" s="80"/>
      <c r="I1" s="80"/>
      <c r="J1" s="80"/>
      <c r="K1" s="80"/>
    </row>
    <row r="2" spans="2:11" ht="34.15" customHeight="1">
      <c r="B2"/>
      <c r="C2"/>
      <c r="D2"/>
      <c r="E2" s="80"/>
      <c r="F2" s="80"/>
      <c r="G2" s="80"/>
      <c r="H2" s="80"/>
      <c r="I2" s="80"/>
      <c r="J2" s="80"/>
      <c r="K2" s="80"/>
    </row>
    <row r="3" spans="2:11" ht="24" customHeight="1">
      <c r="B3"/>
      <c r="C3"/>
      <c r="D3"/>
      <c r="E3" s="80"/>
      <c r="F3" s="80"/>
      <c r="G3" s="80"/>
      <c r="H3" s="80"/>
      <c r="I3" s="80"/>
      <c r="J3" s="80"/>
      <c r="K3" s="80"/>
    </row>
    <row r="4" spans="2:11" ht="15.75" thickBot="1">
      <c r="B4"/>
      <c r="C4"/>
      <c r="D4"/>
      <c r="E4"/>
    </row>
    <row r="5" spans="2:11" ht="30.75" thickBot="1">
      <c r="B5" s="1" t="s">
        <v>21</v>
      </c>
      <c r="C5" s="2" t="s">
        <v>22</v>
      </c>
      <c r="D5" s="2" t="s">
        <v>23</v>
      </c>
      <c r="E5" s="3" t="s">
        <v>24</v>
      </c>
    </row>
    <row r="6" spans="2:11">
      <c r="B6" s="4" t="s">
        <v>25</v>
      </c>
      <c r="C6" s="5" t="s">
        <v>26</v>
      </c>
      <c r="D6" s="5" t="s">
        <v>27</v>
      </c>
      <c r="E6" s="6" t="s">
        <v>28</v>
      </c>
    </row>
    <row r="7" spans="2:11">
      <c r="B7" s="7" t="s">
        <v>29</v>
      </c>
      <c r="C7" s="8" t="s">
        <v>30</v>
      </c>
      <c r="D7" s="8" t="s">
        <v>31</v>
      </c>
      <c r="E7" s="9" t="s">
        <v>32</v>
      </c>
    </row>
    <row r="8" spans="2:11">
      <c r="B8" s="7" t="s">
        <v>33</v>
      </c>
      <c r="C8" s="8" t="s">
        <v>34</v>
      </c>
      <c r="D8" s="8" t="s">
        <v>35</v>
      </c>
      <c r="E8" s="9" t="s">
        <v>36</v>
      </c>
    </row>
    <row r="9" spans="2:11">
      <c r="B9" s="7" t="s">
        <v>37</v>
      </c>
      <c r="C9" s="8" t="s">
        <v>38</v>
      </c>
      <c r="D9" s="8" t="s">
        <v>39</v>
      </c>
      <c r="E9" s="9" t="s">
        <v>40</v>
      </c>
    </row>
    <row r="10" spans="2:11">
      <c r="B10" s="7" t="s">
        <v>41</v>
      </c>
      <c r="C10" s="8" t="s">
        <v>42</v>
      </c>
      <c r="D10" s="8" t="s">
        <v>43</v>
      </c>
      <c r="E10" s="9" t="s">
        <v>44</v>
      </c>
    </row>
    <row r="11" spans="2:11">
      <c r="B11" s="7" t="s">
        <v>45</v>
      </c>
      <c r="C11" s="8" t="s">
        <v>46</v>
      </c>
      <c r="D11" s="8" t="s">
        <v>47</v>
      </c>
      <c r="E11" s="9" t="s">
        <v>48</v>
      </c>
    </row>
    <row r="12" spans="2:11">
      <c r="B12" s="7" t="s">
        <v>49</v>
      </c>
      <c r="C12" s="8" t="s">
        <v>50</v>
      </c>
      <c r="D12" s="8" t="s">
        <v>51</v>
      </c>
      <c r="E12" s="9" t="s">
        <v>52</v>
      </c>
    </row>
    <row r="13" spans="2:11">
      <c r="B13" s="7" t="s">
        <v>53</v>
      </c>
      <c r="C13" s="8" t="s">
        <v>54</v>
      </c>
      <c r="D13" s="8" t="s">
        <v>55</v>
      </c>
      <c r="E13" s="9" t="s">
        <v>56</v>
      </c>
    </row>
    <row r="14" spans="2:11">
      <c r="B14" s="7" t="s">
        <v>57</v>
      </c>
      <c r="C14" s="8" t="s">
        <v>58</v>
      </c>
      <c r="D14" s="8" t="s">
        <v>59</v>
      </c>
      <c r="E14" s="9" t="s">
        <v>60</v>
      </c>
    </row>
    <row r="15" spans="2:11">
      <c r="B15" s="7" t="s">
        <v>61</v>
      </c>
      <c r="C15" s="8" t="s">
        <v>62</v>
      </c>
      <c r="D15" s="8" t="s">
        <v>63</v>
      </c>
      <c r="E15" s="9" t="s">
        <v>64</v>
      </c>
    </row>
    <row r="16" spans="2:11">
      <c r="B16" s="7" t="s">
        <v>65</v>
      </c>
      <c r="C16" s="8" t="s">
        <v>66</v>
      </c>
      <c r="D16" s="8" t="s">
        <v>67</v>
      </c>
      <c r="E16" s="9" t="s">
        <v>68</v>
      </c>
    </row>
    <row r="17" spans="2:5">
      <c r="B17" s="7" t="s">
        <v>69</v>
      </c>
      <c r="C17" s="8" t="s">
        <v>70</v>
      </c>
      <c r="D17" s="8" t="s">
        <v>71</v>
      </c>
      <c r="E17" s="9" t="s">
        <v>72</v>
      </c>
    </row>
    <row r="18" spans="2:5">
      <c r="B18" s="7" t="s">
        <v>73</v>
      </c>
      <c r="C18" s="8" t="s">
        <v>74</v>
      </c>
      <c r="D18" s="8" t="s">
        <v>75</v>
      </c>
      <c r="E18" s="9" t="s">
        <v>76</v>
      </c>
    </row>
    <row r="19" spans="2:5">
      <c r="B19" s="7" t="s">
        <v>77</v>
      </c>
      <c r="C19" s="8" t="s">
        <v>78</v>
      </c>
      <c r="D19" s="8" t="s">
        <v>79</v>
      </c>
      <c r="E19" s="9" t="s">
        <v>80</v>
      </c>
    </row>
    <row r="20" spans="2:5">
      <c r="B20" s="7" t="s">
        <v>81</v>
      </c>
      <c r="C20" s="8" t="s">
        <v>82</v>
      </c>
      <c r="D20" s="8" t="s">
        <v>83</v>
      </c>
      <c r="E20" s="9" t="s">
        <v>84</v>
      </c>
    </row>
    <row r="21" spans="2:5">
      <c r="B21" s="7" t="s">
        <v>85</v>
      </c>
      <c r="C21" s="8" t="s">
        <v>86</v>
      </c>
      <c r="D21" s="8" t="s">
        <v>87</v>
      </c>
      <c r="E21" s="9" t="s">
        <v>88</v>
      </c>
    </row>
    <row r="22" spans="2:5">
      <c r="B22" s="7" t="s">
        <v>89</v>
      </c>
      <c r="C22" s="8" t="s">
        <v>90</v>
      </c>
      <c r="D22" s="8" t="s">
        <v>91</v>
      </c>
      <c r="E22" s="9" t="s">
        <v>92</v>
      </c>
    </row>
    <row r="23" spans="2:5">
      <c r="B23" s="7" t="s">
        <v>93</v>
      </c>
      <c r="C23" s="8" t="s">
        <v>94</v>
      </c>
      <c r="D23" s="8" t="s">
        <v>95</v>
      </c>
      <c r="E23" s="9" t="s">
        <v>96</v>
      </c>
    </row>
    <row r="24" spans="2:5">
      <c r="B24" s="7" t="s">
        <v>97</v>
      </c>
      <c r="C24" s="8" t="s">
        <v>98</v>
      </c>
      <c r="D24" s="8" t="s">
        <v>99</v>
      </c>
      <c r="E24" s="9" t="s">
        <v>100</v>
      </c>
    </row>
    <row r="25" spans="2:5">
      <c r="B25" s="7" t="s">
        <v>101</v>
      </c>
      <c r="C25" s="8" t="s">
        <v>102</v>
      </c>
      <c r="D25" s="8" t="s">
        <v>103</v>
      </c>
      <c r="E25" s="9" t="s">
        <v>104</v>
      </c>
    </row>
    <row r="26" spans="2:5">
      <c r="B26" s="7" t="s">
        <v>105</v>
      </c>
      <c r="C26" s="8" t="s">
        <v>106</v>
      </c>
      <c r="D26" s="8" t="s">
        <v>107</v>
      </c>
      <c r="E26" s="9" t="s">
        <v>108</v>
      </c>
    </row>
    <row r="27" spans="2:5">
      <c r="B27" s="7" t="s">
        <v>109</v>
      </c>
      <c r="C27" s="8" t="s">
        <v>110</v>
      </c>
      <c r="D27" s="8" t="s">
        <v>111</v>
      </c>
      <c r="E27" s="9"/>
    </row>
    <row r="28" spans="2:5">
      <c r="B28" s="7" t="s">
        <v>112</v>
      </c>
      <c r="C28" s="8" t="s">
        <v>113</v>
      </c>
      <c r="D28" s="8" t="s">
        <v>114</v>
      </c>
      <c r="E28" s="9"/>
    </row>
    <row r="29" spans="2:5">
      <c r="B29" s="7" t="s">
        <v>115</v>
      </c>
      <c r="C29" s="8" t="s">
        <v>116</v>
      </c>
      <c r="D29" s="8" t="s">
        <v>117</v>
      </c>
      <c r="E29" s="9"/>
    </row>
    <row r="30" spans="2:5">
      <c r="B30" s="7"/>
      <c r="C30" s="8" t="s">
        <v>118</v>
      </c>
      <c r="D30" s="8" t="s">
        <v>119</v>
      </c>
      <c r="E30" s="9"/>
    </row>
    <row r="31" spans="2:5">
      <c r="B31" s="7"/>
      <c r="C31" s="8"/>
      <c r="D31" s="8" t="s">
        <v>120</v>
      </c>
      <c r="E31" s="9"/>
    </row>
    <row r="32" spans="2:5" ht="15.75" thickBot="1">
      <c r="B32" s="10"/>
      <c r="C32" s="11"/>
      <c r="D32" s="11" t="s">
        <v>121</v>
      </c>
      <c r="E32" s="12"/>
    </row>
    <row r="33" customFormat="1"/>
    <row r="34" customFormat="1"/>
    <row r="35" customFormat="1"/>
  </sheetData>
  <mergeCells count="1">
    <mergeCell ref="E1: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4122-8B29-4333-996A-18749731950B}">
  <dimension ref="A1:AB56"/>
  <sheetViews>
    <sheetView zoomScale="80" zoomScaleNormal="80" workbookViewId="0">
      <selection activeCell="C5" sqref="C5"/>
    </sheetView>
  </sheetViews>
  <sheetFormatPr defaultColWidth="9.140625" defaultRowHeight="15"/>
  <cols>
    <col min="1" max="1" width="1.28515625" style="14" customWidth="1"/>
    <col min="2" max="2" width="5.85546875" style="14" customWidth="1"/>
    <col min="3" max="3" width="47.7109375" style="15" customWidth="1"/>
    <col min="4" max="4" width="7" style="14" customWidth="1"/>
    <col min="5" max="5" width="9.5703125" style="16" customWidth="1"/>
    <col min="6" max="6" width="14.28515625" style="14" customWidth="1"/>
    <col min="7" max="7" width="15.28515625" style="14" customWidth="1"/>
    <col min="8" max="8" width="2.85546875" style="14" customWidth="1"/>
    <col min="9" max="9" width="5.85546875" style="14" customWidth="1"/>
    <col min="10" max="10" width="47.7109375" style="14" customWidth="1"/>
    <col min="11" max="11" width="7" style="14" customWidth="1"/>
    <col min="12" max="12" width="9.5703125" style="14" customWidth="1"/>
    <col min="13" max="13" width="14.28515625" style="14" customWidth="1"/>
    <col min="14" max="14" width="15.28515625" style="14" customWidth="1"/>
    <col min="15" max="15" width="2.85546875" style="14" customWidth="1"/>
    <col min="16" max="16" width="5.85546875" style="14" customWidth="1"/>
    <col min="17" max="17" width="47.7109375" style="14" customWidth="1"/>
    <col min="18" max="18" width="7" style="14" customWidth="1"/>
    <col min="19" max="19" width="9.5703125" style="14" customWidth="1"/>
    <col min="20" max="20" width="14.28515625" style="14" customWidth="1"/>
    <col min="21" max="21" width="15.28515625" style="14" customWidth="1"/>
    <col min="22" max="22" width="2.85546875" style="14" customWidth="1"/>
    <col min="23" max="23" width="5.85546875" style="14" customWidth="1"/>
    <col min="24" max="24" width="47.7109375" style="14" customWidth="1"/>
    <col min="25" max="25" width="7" style="14" customWidth="1"/>
    <col min="26" max="26" width="9.5703125" style="14" customWidth="1"/>
    <col min="27" max="27" width="14.28515625" style="14" customWidth="1"/>
    <col min="28" max="28" width="15.28515625" style="14" customWidth="1"/>
    <col min="29" max="16384" width="9.140625" style="14"/>
  </cols>
  <sheetData>
    <row r="1" spans="2:28" ht="19.5" thickBot="1">
      <c r="B1" s="81" t="s">
        <v>123</v>
      </c>
      <c r="C1" s="82"/>
      <c r="D1" s="82"/>
      <c r="E1" s="82"/>
      <c r="F1" s="82"/>
      <c r="G1" s="82"/>
      <c r="H1" s="82"/>
      <c r="I1" s="82"/>
      <c r="J1" s="82"/>
      <c r="K1" s="82"/>
      <c r="L1" s="82"/>
      <c r="M1" s="82"/>
      <c r="N1" s="82"/>
      <c r="O1" s="82"/>
      <c r="P1" s="82"/>
      <c r="Q1" s="82"/>
      <c r="R1" s="82"/>
      <c r="S1" s="82"/>
      <c r="T1" s="82"/>
      <c r="U1" s="82"/>
      <c r="V1" s="82"/>
      <c r="W1" s="82"/>
      <c r="X1" s="82"/>
      <c r="Y1" s="82"/>
      <c r="Z1" s="82"/>
      <c r="AA1" s="82"/>
      <c r="AB1" s="83"/>
    </row>
    <row r="2" spans="2:28" ht="16.149999999999999" customHeight="1" thickBot="1">
      <c r="C2" s="14"/>
      <c r="E2" s="14"/>
      <c r="G2" s="84" t="s">
        <v>122</v>
      </c>
      <c r="H2" s="85"/>
      <c r="I2" s="85"/>
      <c r="J2" s="85"/>
      <c r="K2" s="85"/>
      <c r="L2" s="85"/>
      <c r="M2" s="85"/>
      <c r="N2" s="85"/>
      <c r="O2" s="85"/>
      <c r="P2" s="85"/>
      <c r="Q2" s="85"/>
      <c r="R2" s="85"/>
      <c r="S2" s="85"/>
      <c r="T2" s="85"/>
      <c r="U2" s="85"/>
      <c r="V2" s="85"/>
      <c r="W2" s="86"/>
    </row>
    <row r="3" spans="2:28" ht="17.45" customHeight="1">
      <c r="C3" s="14"/>
      <c r="E3" s="14"/>
      <c r="G3" s="87" t="s">
        <v>236</v>
      </c>
      <c r="H3" s="88"/>
      <c r="I3" s="88"/>
      <c r="J3" s="88"/>
      <c r="K3" s="88"/>
      <c r="L3" s="88"/>
      <c r="M3" s="88"/>
      <c r="N3" s="88"/>
      <c r="O3" s="88"/>
      <c r="P3" s="88"/>
      <c r="Q3" s="88"/>
      <c r="R3" s="88"/>
      <c r="S3" s="88"/>
      <c r="T3" s="88"/>
      <c r="U3" s="88"/>
      <c r="V3" s="88"/>
      <c r="W3" s="89"/>
    </row>
    <row r="4" spans="2:28" ht="17.45" customHeight="1">
      <c r="C4" s="14"/>
      <c r="E4" s="14"/>
      <c r="G4" s="90"/>
      <c r="H4" s="91"/>
      <c r="I4" s="91"/>
      <c r="J4" s="91"/>
      <c r="K4" s="91"/>
      <c r="L4" s="91"/>
      <c r="M4" s="91"/>
      <c r="N4" s="91"/>
      <c r="O4" s="91"/>
      <c r="P4" s="91"/>
      <c r="Q4" s="91"/>
      <c r="R4" s="91"/>
      <c r="S4" s="91"/>
      <c r="T4" s="91"/>
      <c r="U4" s="91"/>
      <c r="V4" s="91"/>
      <c r="W4" s="92"/>
    </row>
    <row r="5" spans="2:28" ht="17.45" customHeight="1">
      <c r="C5" s="14"/>
      <c r="E5" s="14"/>
      <c r="G5" s="90"/>
      <c r="H5" s="91"/>
      <c r="I5" s="91"/>
      <c r="J5" s="91"/>
      <c r="K5" s="91"/>
      <c r="L5" s="91"/>
      <c r="M5" s="91"/>
      <c r="N5" s="91"/>
      <c r="O5" s="91"/>
      <c r="P5" s="91"/>
      <c r="Q5" s="91"/>
      <c r="R5" s="91"/>
      <c r="S5" s="91"/>
      <c r="T5" s="91"/>
      <c r="U5" s="91"/>
      <c r="V5" s="91"/>
      <c r="W5" s="92"/>
    </row>
    <row r="6" spans="2:28" ht="17.45" customHeight="1">
      <c r="C6" s="14"/>
      <c r="E6" s="14"/>
      <c r="G6" s="90"/>
      <c r="H6" s="91"/>
      <c r="I6" s="91"/>
      <c r="J6" s="91"/>
      <c r="K6" s="91"/>
      <c r="L6" s="91"/>
      <c r="M6" s="91"/>
      <c r="N6" s="91"/>
      <c r="O6" s="91"/>
      <c r="P6" s="91"/>
      <c r="Q6" s="91"/>
      <c r="R6" s="91"/>
      <c r="S6" s="91"/>
      <c r="T6" s="91"/>
      <c r="U6" s="91"/>
      <c r="V6" s="91"/>
      <c r="W6" s="92"/>
    </row>
    <row r="7" spans="2:28" ht="17.45" customHeight="1">
      <c r="C7" s="14"/>
      <c r="E7" s="14"/>
      <c r="G7" s="90"/>
      <c r="H7" s="91"/>
      <c r="I7" s="91"/>
      <c r="J7" s="91"/>
      <c r="K7" s="91"/>
      <c r="L7" s="91"/>
      <c r="M7" s="91"/>
      <c r="N7" s="91"/>
      <c r="O7" s="91"/>
      <c r="P7" s="91"/>
      <c r="Q7" s="91"/>
      <c r="R7" s="91"/>
      <c r="S7" s="91"/>
      <c r="T7" s="91"/>
      <c r="U7" s="91"/>
      <c r="V7" s="91"/>
      <c r="W7" s="92"/>
    </row>
    <row r="8" spans="2:28" ht="17.45" customHeight="1">
      <c r="C8" s="14"/>
      <c r="E8" s="14"/>
      <c r="G8" s="90"/>
      <c r="H8" s="91"/>
      <c r="I8" s="91"/>
      <c r="J8" s="91"/>
      <c r="K8" s="91"/>
      <c r="L8" s="91"/>
      <c r="M8" s="91"/>
      <c r="N8" s="91"/>
      <c r="O8" s="91"/>
      <c r="P8" s="91"/>
      <c r="Q8" s="91"/>
      <c r="R8" s="91"/>
      <c r="S8" s="91"/>
      <c r="T8" s="91"/>
      <c r="U8" s="91"/>
      <c r="V8" s="91"/>
      <c r="W8" s="92"/>
    </row>
    <row r="9" spans="2:28" ht="17.45" customHeight="1">
      <c r="C9" s="14"/>
      <c r="E9" s="14"/>
      <c r="G9" s="90"/>
      <c r="H9" s="91"/>
      <c r="I9" s="91"/>
      <c r="J9" s="91"/>
      <c r="K9" s="91"/>
      <c r="L9" s="91"/>
      <c r="M9" s="91"/>
      <c r="N9" s="91"/>
      <c r="O9" s="91"/>
      <c r="P9" s="91"/>
      <c r="Q9" s="91"/>
      <c r="R9" s="91"/>
      <c r="S9" s="91"/>
      <c r="T9" s="91"/>
      <c r="U9" s="91"/>
      <c r="V9" s="91"/>
      <c r="W9" s="92"/>
    </row>
    <row r="10" spans="2:28" ht="17.45" customHeight="1">
      <c r="C10" s="14"/>
      <c r="E10" s="14"/>
      <c r="G10" s="90"/>
      <c r="H10" s="91"/>
      <c r="I10" s="91"/>
      <c r="J10" s="91"/>
      <c r="K10" s="91"/>
      <c r="L10" s="91"/>
      <c r="M10" s="91"/>
      <c r="N10" s="91"/>
      <c r="O10" s="91"/>
      <c r="P10" s="91"/>
      <c r="Q10" s="91"/>
      <c r="R10" s="91"/>
      <c r="S10" s="91"/>
      <c r="T10" s="91"/>
      <c r="U10" s="91"/>
      <c r="V10" s="91"/>
      <c r="W10" s="92"/>
    </row>
    <row r="11" spans="2:28" ht="17.45" customHeight="1">
      <c r="C11" s="14"/>
      <c r="E11" s="14"/>
      <c r="G11" s="90"/>
      <c r="H11" s="91"/>
      <c r="I11" s="91"/>
      <c r="J11" s="91"/>
      <c r="K11" s="91"/>
      <c r="L11" s="91"/>
      <c r="M11" s="91"/>
      <c r="N11" s="91"/>
      <c r="O11" s="91"/>
      <c r="P11" s="91"/>
      <c r="Q11" s="91"/>
      <c r="R11" s="91"/>
      <c r="S11" s="91"/>
      <c r="T11" s="91"/>
      <c r="U11" s="91"/>
      <c r="V11" s="91"/>
      <c r="W11" s="92"/>
    </row>
    <row r="12" spans="2:28" ht="17.45" customHeight="1" thickBot="1">
      <c r="C12" s="14"/>
      <c r="E12" s="14"/>
      <c r="G12" s="93"/>
      <c r="H12" s="94"/>
      <c r="I12" s="94"/>
      <c r="J12" s="94"/>
      <c r="K12" s="94"/>
      <c r="L12" s="94"/>
      <c r="M12" s="94"/>
      <c r="N12" s="94"/>
      <c r="O12" s="94"/>
      <c r="P12" s="94"/>
      <c r="Q12" s="94"/>
      <c r="R12" s="94"/>
      <c r="S12" s="94"/>
      <c r="T12" s="94"/>
      <c r="U12" s="94"/>
      <c r="V12" s="94"/>
      <c r="W12" s="95"/>
    </row>
    <row r="13" spans="2:28">
      <c r="C13" s="14"/>
      <c r="E13" s="14"/>
    </row>
    <row r="14" spans="2:28">
      <c r="B14" s="96" t="s">
        <v>227</v>
      </c>
      <c r="C14" s="96"/>
      <c r="D14" s="96"/>
      <c r="E14" s="96"/>
      <c r="F14" s="96"/>
      <c r="G14" s="96"/>
      <c r="I14" s="97" t="s">
        <v>228</v>
      </c>
      <c r="J14" s="98"/>
      <c r="K14" s="98"/>
      <c r="L14" s="98"/>
      <c r="M14" s="98"/>
      <c r="N14" s="98"/>
      <c r="P14" s="99" t="s">
        <v>229</v>
      </c>
      <c r="Q14" s="99"/>
      <c r="R14" s="99"/>
      <c r="S14" s="99"/>
      <c r="T14" s="99"/>
      <c r="U14" s="99"/>
      <c r="W14" s="100" t="s">
        <v>230</v>
      </c>
      <c r="X14" s="100"/>
      <c r="Y14" s="100"/>
      <c r="Z14" s="100"/>
      <c r="AA14" s="100"/>
      <c r="AB14" s="100"/>
    </row>
    <row r="15" spans="2:28">
      <c r="B15" s="96"/>
      <c r="C15" s="96"/>
      <c r="D15" s="96"/>
      <c r="E15" s="96"/>
      <c r="F15" s="96"/>
      <c r="G15" s="96"/>
      <c r="I15" s="98"/>
      <c r="J15" s="98"/>
      <c r="K15" s="98"/>
      <c r="L15" s="98"/>
      <c r="M15" s="98"/>
      <c r="N15" s="98"/>
      <c r="P15" s="99"/>
      <c r="Q15" s="99"/>
      <c r="R15" s="99"/>
      <c r="S15" s="99"/>
      <c r="T15" s="99"/>
      <c r="U15" s="99"/>
      <c r="W15" s="100"/>
      <c r="X15" s="100"/>
      <c r="Y15" s="100"/>
      <c r="Z15" s="100"/>
      <c r="AA15" s="100"/>
      <c r="AB15" s="100"/>
    </row>
    <row r="16" spans="2:28">
      <c r="C16" s="14"/>
      <c r="E16" s="14"/>
    </row>
    <row r="17" spans="1:28" s="15" customFormat="1" ht="34.15" customHeight="1">
      <c r="B17" s="31" t="s">
        <v>124</v>
      </c>
      <c r="C17" s="31" t="s">
        <v>125</v>
      </c>
      <c r="D17" s="31" t="s">
        <v>126</v>
      </c>
      <c r="E17" s="37" t="s">
        <v>127</v>
      </c>
      <c r="F17" s="31" t="s">
        <v>128</v>
      </c>
      <c r="G17" s="31" t="s">
        <v>129</v>
      </c>
      <c r="I17" s="31" t="s">
        <v>124</v>
      </c>
      <c r="J17" s="31" t="s">
        <v>125</v>
      </c>
      <c r="K17" s="31" t="s">
        <v>126</v>
      </c>
      <c r="L17" s="37" t="s">
        <v>127</v>
      </c>
      <c r="M17" s="31" t="s">
        <v>128</v>
      </c>
      <c r="N17" s="31" t="s">
        <v>129</v>
      </c>
      <c r="P17" s="31" t="s">
        <v>124</v>
      </c>
      <c r="Q17" s="31" t="s">
        <v>125</v>
      </c>
      <c r="R17" s="31" t="s">
        <v>126</v>
      </c>
      <c r="S17" s="37" t="s">
        <v>127</v>
      </c>
      <c r="T17" s="31" t="s">
        <v>128</v>
      </c>
      <c r="U17" s="31" t="s">
        <v>129</v>
      </c>
      <c r="W17" s="31" t="s">
        <v>124</v>
      </c>
      <c r="X17" s="31" t="s">
        <v>125</v>
      </c>
      <c r="Y17" s="31" t="s">
        <v>126</v>
      </c>
      <c r="Z17" s="37" t="s">
        <v>127</v>
      </c>
      <c r="AA17" s="31" t="s">
        <v>128</v>
      </c>
      <c r="AB17" s="31" t="s">
        <v>129</v>
      </c>
    </row>
    <row r="18" spans="1:28" ht="40.15" customHeight="1">
      <c r="B18" s="32">
        <v>1</v>
      </c>
      <c r="C18" s="19" t="s">
        <v>130</v>
      </c>
      <c r="D18" s="20" t="s">
        <v>131</v>
      </c>
      <c r="E18" s="25">
        <v>140</v>
      </c>
      <c r="F18" s="26"/>
      <c r="G18" s="33">
        <f>F18*E18</f>
        <v>0</v>
      </c>
      <c r="I18" s="32">
        <v>24</v>
      </c>
      <c r="J18" s="17" t="s">
        <v>132</v>
      </c>
      <c r="K18" s="18" t="s">
        <v>131</v>
      </c>
      <c r="L18" s="25">
        <v>1</v>
      </c>
      <c r="M18" s="26"/>
      <c r="N18" s="33">
        <f>M18*L18</f>
        <v>0</v>
      </c>
      <c r="P18" s="32">
        <v>47</v>
      </c>
      <c r="Q18" s="19" t="s">
        <v>133</v>
      </c>
      <c r="R18" s="20" t="s">
        <v>131</v>
      </c>
      <c r="S18" s="25">
        <v>100</v>
      </c>
      <c r="T18" s="26"/>
      <c r="U18" s="33">
        <f>T18*S18</f>
        <v>0</v>
      </c>
      <c r="W18" s="32">
        <v>70</v>
      </c>
      <c r="X18" s="17" t="s">
        <v>134</v>
      </c>
      <c r="Y18" s="18" t="s">
        <v>131</v>
      </c>
      <c r="Z18" s="25">
        <v>1</v>
      </c>
      <c r="AA18" s="26"/>
      <c r="AB18" s="33">
        <f>AA18*Z18</f>
        <v>0</v>
      </c>
    </row>
    <row r="19" spans="1:28" ht="40.15" customHeight="1">
      <c r="B19" s="32">
        <v>2</v>
      </c>
      <c r="C19" s="19" t="s">
        <v>139</v>
      </c>
      <c r="D19" s="20" t="s">
        <v>131</v>
      </c>
      <c r="E19" s="25">
        <v>200</v>
      </c>
      <c r="F19" s="26"/>
      <c r="G19" s="33">
        <f>F19*E19</f>
        <v>0</v>
      </c>
      <c r="I19" s="32">
        <v>25</v>
      </c>
      <c r="J19" s="17" t="s">
        <v>140</v>
      </c>
      <c r="K19" s="18" t="s">
        <v>131</v>
      </c>
      <c r="L19" s="25">
        <v>1</v>
      </c>
      <c r="M19" s="26"/>
      <c r="N19" s="33">
        <f>M19*L19</f>
        <v>0</v>
      </c>
      <c r="P19" s="32">
        <v>48</v>
      </c>
      <c r="Q19" s="19" t="s">
        <v>141</v>
      </c>
      <c r="R19" s="20" t="s">
        <v>131</v>
      </c>
      <c r="S19" s="25">
        <v>1</v>
      </c>
      <c r="T19" s="26"/>
      <c r="U19" s="33">
        <f t="shared" ref="U19:U20" si="0">T19*S19</f>
        <v>0</v>
      </c>
      <c r="W19" s="32">
        <v>71</v>
      </c>
      <c r="X19" s="17" t="s">
        <v>142</v>
      </c>
      <c r="Y19" s="18" t="s">
        <v>131</v>
      </c>
      <c r="Z19" s="25">
        <v>1</v>
      </c>
      <c r="AA19" s="26"/>
      <c r="AB19" s="33">
        <f t="shared" ref="AB19:AB20" si="1">AA19*Z19</f>
        <v>0</v>
      </c>
    </row>
    <row r="20" spans="1:28" ht="40.15" customHeight="1">
      <c r="B20" s="32">
        <v>3</v>
      </c>
      <c r="C20" s="19" t="s">
        <v>147</v>
      </c>
      <c r="D20" s="20" t="s">
        <v>131</v>
      </c>
      <c r="E20" s="25">
        <v>1</v>
      </c>
      <c r="F20" s="26"/>
      <c r="G20" s="33">
        <f t="shared" ref="G20" si="2">F20*E20</f>
        <v>0</v>
      </c>
      <c r="I20" s="32">
        <v>26</v>
      </c>
      <c r="J20" s="17" t="s">
        <v>148</v>
      </c>
      <c r="K20" s="18" t="s">
        <v>131</v>
      </c>
      <c r="L20" s="25">
        <v>1</v>
      </c>
      <c r="M20" s="26"/>
      <c r="N20" s="33">
        <f t="shared" ref="N20" si="3">M20*L20</f>
        <v>0</v>
      </c>
      <c r="P20" s="32">
        <v>49</v>
      </c>
      <c r="Q20" s="19" t="s">
        <v>149</v>
      </c>
      <c r="R20" s="20" t="s">
        <v>131</v>
      </c>
      <c r="S20" s="25">
        <v>10</v>
      </c>
      <c r="T20" s="26"/>
      <c r="U20" s="33">
        <f t="shared" si="0"/>
        <v>0</v>
      </c>
      <c r="W20" s="32">
        <v>72</v>
      </c>
      <c r="X20" s="17" t="s">
        <v>150</v>
      </c>
      <c r="Y20" s="18" t="s">
        <v>131</v>
      </c>
      <c r="Z20" s="25">
        <v>1</v>
      </c>
      <c r="AA20" s="26"/>
      <c r="AB20" s="33">
        <f t="shared" si="1"/>
        <v>0</v>
      </c>
    </row>
    <row r="21" spans="1:28" s="39" customFormat="1" ht="32.450000000000003" customHeight="1">
      <c r="B21" s="43"/>
      <c r="C21" s="41"/>
      <c r="D21" s="101" t="s">
        <v>238</v>
      </c>
      <c r="E21" s="101"/>
      <c r="F21" s="101"/>
      <c r="G21" s="38">
        <f>SUM(G18:G20)</f>
        <v>0</v>
      </c>
      <c r="I21" s="43"/>
      <c r="J21" s="41"/>
      <c r="K21" s="101" t="s">
        <v>238</v>
      </c>
      <c r="L21" s="101"/>
      <c r="M21" s="101"/>
      <c r="N21" s="38">
        <f>SUM(N18:N20)</f>
        <v>0</v>
      </c>
      <c r="P21" s="43"/>
      <c r="Q21" s="41"/>
      <c r="R21" s="101" t="s">
        <v>238</v>
      </c>
      <c r="S21" s="101"/>
      <c r="T21" s="101"/>
      <c r="U21" s="38">
        <f>SUM(U18:U20)</f>
        <v>0</v>
      </c>
      <c r="W21" s="43"/>
      <c r="X21" s="41"/>
      <c r="Y21" s="101" t="s">
        <v>238</v>
      </c>
      <c r="Z21" s="101"/>
      <c r="AA21" s="101"/>
      <c r="AB21" s="38">
        <f>SUM(AB18:AB20)</f>
        <v>0</v>
      </c>
    </row>
    <row r="22" spans="1:28">
      <c r="C22" s="14"/>
      <c r="E22" s="14"/>
    </row>
    <row r="23" spans="1:28" s="15" customFormat="1" ht="40.15" customHeight="1">
      <c r="B23" s="31" t="s">
        <v>124</v>
      </c>
      <c r="C23" s="31" t="s">
        <v>125</v>
      </c>
      <c r="D23" s="31" t="s">
        <v>126</v>
      </c>
      <c r="E23" s="37" t="s">
        <v>127</v>
      </c>
      <c r="F23" s="31" t="s">
        <v>128</v>
      </c>
      <c r="G23" s="31" t="s">
        <v>129</v>
      </c>
      <c r="I23" s="31" t="s">
        <v>124</v>
      </c>
      <c r="J23" s="31" t="s">
        <v>125</v>
      </c>
      <c r="K23" s="31" t="s">
        <v>126</v>
      </c>
      <c r="L23" s="37" t="s">
        <v>127</v>
      </c>
      <c r="M23" s="31" t="s">
        <v>128</v>
      </c>
      <c r="N23" s="31" t="s">
        <v>129</v>
      </c>
      <c r="P23" s="31" t="s">
        <v>124</v>
      </c>
      <c r="Q23" s="31" t="s">
        <v>125</v>
      </c>
      <c r="R23" s="31" t="s">
        <v>126</v>
      </c>
      <c r="S23" s="37" t="s">
        <v>127</v>
      </c>
      <c r="T23" s="31" t="s">
        <v>128</v>
      </c>
      <c r="U23" s="31" t="s">
        <v>129</v>
      </c>
      <c r="W23" s="31" t="s">
        <v>124</v>
      </c>
      <c r="X23" s="31" t="s">
        <v>125</v>
      </c>
      <c r="Y23" s="31" t="s">
        <v>126</v>
      </c>
      <c r="Z23" s="37" t="s">
        <v>127</v>
      </c>
      <c r="AA23" s="31" t="s">
        <v>128</v>
      </c>
      <c r="AB23" s="31" t="s">
        <v>129</v>
      </c>
    </row>
    <row r="24" spans="1:28" ht="40.15" customHeight="1">
      <c r="B24" s="45">
        <v>4</v>
      </c>
      <c r="C24" s="21" t="s">
        <v>135</v>
      </c>
      <c r="D24" s="22" t="s">
        <v>131</v>
      </c>
      <c r="E24" s="27">
        <v>9</v>
      </c>
      <c r="F24" s="28"/>
      <c r="G24" s="34">
        <f>F24*E24</f>
        <v>0</v>
      </c>
      <c r="I24" s="45">
        <v>27</v>
      </c>
      <c r="J24" s="23" t="s">
        <v>136</v>
      </c>
      <c r="K24" s="24" t="s">
        <v>131</v>
      </c>
      <c r="L24" s="29">
        <v>150</v>
      </c>
      <c r="M24" s="28"/>
      <c r="N24" s="34">
        <f>M24*L24</f>
        <v>0</v>
      </c>
      <c r="P24" s="45">
        <v>50</v>
      </c>
      <c r="Q24" s="21" t="s">
        <v>137</v>
      </c>
      <c r="R24" s="22" t="s">
        <v>131</v>
      </c>
      <c r="S24" s="29">
        <v>136</v>
      </c>
      <c r="T24" s="28"/>
      <c r="U24" s="34">
        <f>T24*S24</f>
        <v>0</v>
      </c>
      <c r="W24" s="45">
        <v>73</v>
      </c>
      <c r="X24" s="23" t="s">
        <v>138</v>
      </c>
      <c r="Y24" s="24" t="s">
        <v>131</v>
      </c>
      <c r="Z24" s="29">
        <v>54</v>
      </c>
      <c r="AA24" s="28"/>
      <c r="AB24" s="34">
        <f>AA24*Z24</f>
        <v>0</v>
      </c>
    </row>
    <row r="25" spans="1:28" ht="40.15" customHeight="1">
      <c r="B25" s="45">
        <v>5</v>
      </c>
      <c r="C25" s="21" t="s">
        <v>143</v>
      </c>
      <c r="D25" s="22" t="s">
        <v>131</v>
      </c>
      <c r="E25" s="27">
        <v>1</v>
      </c>
      <c r="F25" s="28"/>
      <c r="G25" s="34">
        <f t="shared" ref="G25:G26" si="4">F25*E25</f>
        <v>0</v>
      </c>
      <c r="I25" s="46">
        <v>28</v>
      </c>
      <c r="J25" s="23" t="s">
        <v>144</v>
      </c>
      <c r="K25" s="24" t="s">
        <v>131</v>
      </c>
      <c r="L25" s="29">
        <v>4</v>
      </c>
      <c r="M25" s="28"/>
      <c r="N25" s="34">
        <f t="shared" ref="N25:N26" si="5">M25*L25</f>
        <v>0</v>
      </c>
      <c r="P25" s="45">
        <v>51</v>
      </c>
      <c r="Q25" s="21" t="s">
        <v>145</v>
      </c>
      <c r="R25" s="22" t="s">
        <v>131</v>
      </c>
      <c r="S25" s="29">
        <v>8</v>
      </c>
      <c r="T25" s="28"/>
      <c r="U25" s="34">
        <f t="shared" ref="U25:U26" si="6">T25*S25</f>
        <v>0</v>
      </c>
      <c r="W25" s="46">
        <v>74</v>
      </c>
      <c r="X25" s="23" t="s">
        <v>146</v>
      </c>
      <c r="Y25" s="24" t="s">
        <v>131</v>
      </c>
      <c r="Z25" s="29">
        <v>100</v>
      </c>
      <c r="AA25" s="28"/>
      <c r="AB25" s="34">
        <f t="shared" ref="AB25:AB26" si="7">AA25*Z25</f>
        <v>0</v>
      </c>
    </row>
    <row r="26" spans="1:28" ht="40.15" customHeight="1">
      <c r="B26" s="45">
        <v>6</v>
      </c>
      <c r="C26" s="21" t="s">
        <v>151</v>
      </c>
      <c r="D26" s="22" t="s">
        <v>131</v>
      </c>
      <c r="E26" s="27">
        <v>1</v>
      </c>
      <c r="F26" s="28"/>
      <c r="G26" s="34">
        <f t="shared" si="4"/>
        <v>0</v>
      </c>
      <c r="I26" s="45">
        <v>29</v>
      </c>
      <c r="J26" s="23" t="s">
        <v>152</v>
      </c>
      <c r="K26" s="24" t="s">
        <v>131</v>
      </c>
      <c r="L26" s="29">
        <v>3</v>
      </c>
      <c r="M26" s="28"/>
      <c r="N26" s="34">
        <f t="shared" si="5"/>
        <v>0</v>
      </c>
      <c r="P26" s="45">
        <v>52</v>
      </c>
      <c r="Q26" s="21" t="s">
        <v>153</v>
      </c>
      <c r="R26" s="22" t="s">
        <v>131</v>
      </c>
      <c r="S26" s="29">
        <v>1</v>
      </c>
      <c r="T26" s="28"/>
      <c r="U26" s="34">
        <f t="shared" si="6"/>
        <v>0</v>
      </c>
      <c r="W26" s="45">
        <v>75</v>
      </c>
      <c r="X26" s="23" t="s">
        <v>154</v>
      </c>
      <c r="Y26" s="24" t="s">
        <v>131</v>
      </c>
      <c r="Z26" s="29">
        <v>100</v>
      </c>
      <c r="AA26" s="28"/>
      <c r="AB26" s="34">
        <f t="shared" si="7"/>
        <v>0</v>
      </c>
    </row>
    <row r="27" spans="1:28" s="39" customFormat="1" ht="32.450000000000003" customHeight="1">
      <c r="D27" s="101" t="s">
        <v>238</v>
      </c>
      <c r="E27" s="101"/>
      <c r="F27" s="101"/>
      <c r="G27" s="38">
        <f>SUM(G24:G26)</f>
        <v>0</v>
      </c>
      <c r="K27" s="101" t="s">
        <v>238</v>
      </c>
      <c r="L27" s="101"/>
      <c r="M27" s="101"/>
      <c r="N27" s="38">
        <f>SUM(N24:N26)</f>
        <v>0</v>
      </c>
      <c r="R27" s="101" t="s">
        <v>238</v>
      </c>
      <c r="S27" s="101"/>
      <c r="T27" s="101"/>
      <c r="U27" s="38">
        <f>SUM(U24:U26)</f>
        <v>0</v>
      </c>
      <c r="Y27" s="101" t="s">
        <v>238</v>
      </c>
      <c r="Z27" s="101"/>
      <c r="AA27" s="101"/>
      <c r="AB27" s="38">
        <f>SUM(AB24:AB26)</f>
        <v>0</v>
      </c>
    </row>
    <row r="28" spans="1:28">
      <c r="C28" s="14"/>
      <c r="E28" s="14"/>
    </row>
    <row r="29" spans="1:28" s="15" customFormat="1" ht="40.15" customHeight="1">
      <c r="B29" s="31" t="s">
        <v>124</v>
      </c>
      <c r="C29" s="31" t="s">
        <v>125</v>
      </c>
      <c r="D29" s="31" t="s">
        <v>126</v>
      </c>
      <c r="E29" s="37" t="s">
        <v>127</v>
      </c>
      <c r="F29" s="31" t="s">
        <v>128</v>
      </c>
      <c r="G29" s="31" t="s">
        <v>129</v>
      </c>
      <c r="I29" s="31" t="s">
        <v>124</v>
      </c>
      <c r="J29" s="31" t="s">
        <v>125</v>
      </c>
      <c r="K29" s="31" t="s">
        <v>126</v>
      </c>
      <c r="L29" s="37" t="s">
        <v>127</v>
      </c>
      <c r="M29" s="31" t="s">
        <v>128</v>
      </c>
      <c r="N29" s="31" t="s">
        <v>129</v>
      </c>
      <c r="P29" s="31" t="s">
        <v>124</v>
      </c>
      <c r="Q29" s="31" t="s">
        <v>125</v>
      </c>
      <c r="R29" s="31" t="s">
        <v>126</v>
      </c>
      <c r="S29" s="37" t="s">
        <v>127</v>
      </c>
      <c r="T29" s="31" t="s">
        <v>128</v>
      </c>
      <c r="U29" s="31" t="s">
        <v>129</v>
      </c>
      <c r="W29" s="31" t="s">
        <v>124</v>
      </c>
      <c r="X29" s="31" t="s">
        <v>125</v>
      </c>
      <c r="Y29" s="31" t="s">
        <v>126</v>
      </c>
      <c r="Z29" s="37" t="s">
        <v>127</v>
      </c>
      <c r="AA29" s="31" t="s">
        <v>128</v>
      </c>
      <c r="AB29" s="31" t="s">
        <v>129</v>
      </c>
    </row>
    <row r="30" spans="1:28" ht="40.15" customHeight="1">
      <c r="B30" s="32">
        <v>7</v>
      </c>
      <c r="C30" s="19" t="s">
        <v>155</v>
      </c>
      <c r="D30" s="20" t="s">
        <v>156</v>
      </c>
      <c r="E30" s="25">
        <v>1</v>
      </c>
      <c r="F30" s="26"/>
      <c r="G30" s="33">
        <f>F30*E30</f>
        <v>0</v>
      </c>
      <c r="I30" s="32">
        <v>30</v>
      </c>
      <c r="J30" s="17" t="s">
        <v>157</v>
      </c>
      <c r="K30" s="18" t="s">
        <v>156</v>
      </c>
      <c r="L30" s="25">
        <v>1</v>
      </c>
      <c r="M30" s="26"/>
      <c r="N30" s="33">
        <f>M30*L30</f>
        <v>0</v>
      </c>
      <c r="P30" s="32">
        <v>53</v>
      </c>
      <c r="Q30" s="19" t="s">
        <v>158</v>
      </c>
      <c r="R30" s="20" t="s">
        <v>156</v>
      </c>
      <c r="S30" s="25">
        <v>1</v>
      </c>
      <c r="T30" s="26"/>
      <c r="U30" s="33">
        <f>T30*S30</f>
        <v>0</v>
      </c>
      <c r="W30" s="32">
        <v>76</v>
      </c>
      <c r="X30" s="17" t="s">
        <v>159</v>
      </c>
      <c r="Y30" s="18" t="s">
        <v>156</v>
      </c>
      <c r="Z30" s="25">
        <v>1</v>
      </c>
      <c r="AA30" s="26"/>
      <c r="AB30" s="33">
        <f>AA30*Z30</f>
        <v>0</v>
      </c>
    </row>
    <row r="31" spans="1:28" ht="40.15" customHeight="1">
      <c r="A31" s="15"/>
      <c r="B31" s="32">
        <v>8</v>
      </c>
      <c r="C31" s="19" t="s">
        <v>164</v>
      </c>
      <c r="D31" s="20" t="s">
        <v>156</v>
      </c>
      <c r="E31" s="25">
        <v>1</v>
      </c>
      <c r="F31" s="26"/>
      <c r="G31" s="33">
        <f>F31*E31</f>
        <v>0</v>
      </c>
      <c r="I31" s="32">
        <v>31</v>
      </c>
      <c r="J31" s="17" t="s">
        <v>165</v>
      </c>
      <c r="K31" s="18" t="s">
        <v>156</v>
      </c>
      <c r="L31" s="25">
        <v>1</v>
      </c>
      <c r="M31" s="26"/>
      <c r="N31" s="33">
        <f>M31*L31</f>
        <v>0</v>
      </c>
      <c r="P31" s="32">
        <v>54</v>
      </c>
      <c r="Q31" s="19" t="s">
        <v>166</v>
      </c>
      <c r="R31" s="20" t="s">
        <v>156</v>
      </c>
      <c r="S31" s="25">
        <v>1</v>
      </c>
      <c r="T31" s="26"/>
      <c r="U31" s="33">
        <f>T31*S31</f>
        <v>0</v>
      </c>
      <c r="W31" s="32">
        <v>77</v>
      </c>
      <c r="X31" s="17" t="s">
        <v>167</v>
      </c>
      <c r="Y31" s="18" t="s">
        <v>156</v>
      </c>
      <c r="Z31" s="25">
        <v>1</v>
      </c>
      <c r="AA31" s="26"/>
      <c r="AB31" s="33">
        <f>AA31*Z31</f>
        <v>0</v>
      </c>
    </row>
    <row r="32" spans="1:28" s="39" customFormat="1" ht="32.450000000000003" customHeight="1">
      <c r="A32" s="42"/>
      <c r="B32" s="43"/>
      <c r="C32" s="41"/>
      <c r="D32" s="101" t="s">
        <v>238</v>
      </c>
      <c r="E32" s="101"/>
      <c r="F32" s="101"/>
      <c r="G32" s="38">
        <f>SUM(G30:G31)</f>
        <v>0</v>
      </c>
      <c r="I32" s="43"/>
      <c r="J32" s="41"/>
      <c r="K32" s="101" t="s">
        <v>238</v>
      </c>
      <c r="L32" s="101"/>
      <c r="M32" s="101"/>
      <c r="N32" s="38">
        <f>SUM(N30:N31)</f>
        <v>0</v>
      </c>
      <c r="P32" s="43"/>
      <c r="Q32" s="41"/>
      <c r="R32" s="101" t="s">
        <v>238</v>
      </c>
      <c r="S32" s="101"/>
      <c r="T32" s="101"/>
      <c r="U32" s="38">
        <f>SUM(U30:U31)</f>
        <v>0</v>
      </c>
      <c r="W32" s="43"/>
      <c r="X32" s="41"/>
      <c r="Y32" s="101" t="s">
        <v>238</v>
      </c>
      <c r="Z32" s="101"/>
      <c r="AA32" s="101"/>
      <c r="AB32" s="38">
        <f>SUM(AB30:AB31)</f>
        <v>0</v>
      </c>
    </row>
    <row r="33" spans="1:28">
      <c r="E33" s="14"/>
      <c r="G33" s="36"/>
    </row>
    <row r="34" spans="1:28" s="15" customFormat="1" ht="40.15" customHeight="1">
      <c r="B34" s="31" t="s">
        <v>124</v>
      </c>
      <c r="C34" s="31" t="s">
        <v>125</v>
      </c>
      <c r="D34" s="31" t="s">
        <v>126</v>
      </c>
      <c r="E34" s="37" t="s">
        <v>127</v>
      </c>
      <c r="F34" s="31" t="s">
        <v>128</v>
      </c>
      <c r="G34" s="31" t="s">
        <v>129</v>
      </c>
      <c r="I34" s="31" t="s">
        <v>124</v>
      </c>
      <c r="J34" s="31" t="s">
        <v>125</v>
      </c>
      <c r="K34" s="31" t="s">
        <v>126</v>
      </c>
      <c r="L34" s="37" t="s">
        <v>127</v>
      </c>
      <c r="M34" s="31" t="s">
        <v>128</v>
      </c>
      <c r="N34" s="31" t="s">
        <v>129</v>
      </c>
      <c r="P34" s="31" t="s">
        <v>124</v>
      </c>
      <c r="Q34" s="31" t="s">
        <v>125</v>
      </c>
      <c r="R34" s="31" t="s">
        <v>126</v>
      </c>
      <c r="S34" s="37" t="s">
        <v>127</v>
      </c>
      <c r="T34" s="31" t="s">
        <v>128</v>
      </c>
      <c r="U34" s="31" t="s">
        <v>129</v>
      </c>
      <c r="W34" s="31" t="s">
        <v>124</v>
      </c>
      <c r="X34" s="31" t="s">
        <v>125</v>
      </c>
      <c r="Y34" s="31" t="s">
        <v>126</v>
      </c>
      <c r="Z34" s="37" t="s">
        <v>127</v>
      </c>
      <c r="AA34" s="31" t="s">
        <v>128</v>
      </c>
      <c r="AB34" s="31" t="s">
        <v>129</v>
      </c>
    </row>
    <row r="35" spans="1:28" ht="40.15" customHeight="1">
      <c r="B35" s="45">
        <v>9</v>
      </c>
      <c r="C35" s="21" t="s">
        <v>160</v>
      </c>
      <c r="D35" s="22" t="s">
        <v>156</v>
      </c>
      <c r="E35" s="27">
        <v>1</v>
      </c>
      <c r="F35" s="28"/>
      <c r="G35" s="34">
        <f>F35*E35</f>
        <v>0</v>
      </c>
      <c r="I35" s="45">
        <v>32</v>
      </c>
      <c r="J35" s="23" t="s">
        <v>161</v>
      </c>
      <c r="K35" s="24" t="s">
        <v>156</v>
      </c>
      <c r="L35" s="29">
        <v>1</v>
      </c>
      <c r="M35" s="28"/>
      <c r="N35" s="34">
        <f>M35*L35</f>
        <v>0</v>
      </c>
      <c r="P35" s="45">
        <v>55</v>
      </c>
      <c r="Q35" s="21" t="s">
        <v>162</v>
      </c>
      <c r="R35" s="22" t="s">
        <v>156</v>
      </c>
      <c r="S35" s="29">
        <v>1</v>
      </c>
      <c r="T35" s="28"/>
      <c r="U35" s="34">
        <f>T35*S35</f>
        <v>0</v>
      </c>
      <c r="W35" s="45">
        <v>78</v>
      </c>
      <c r="X35" s="23" t="s">
        <v>163</v>
      </c>
      <c r="Y35" s="24" t="s">
        <v>156</v>
      </c>
      <c r="Z35" s="29">
        <v>1</v>
      </c>
      <c r="AA35" s="28"/>
      <c r="AB35" s="34">
        <f>AA35*Z35</f>
        <v>0</v>
      </c>
    </row>
    <row r="36" spans="1:28" ht="40.15" customHeight="1">
      <c r="A36" s="15"/>
      <c r="B36" s="45">
        <v>10</v>
      </c>
      <c r="C36" s="21" t="s">
        <v>168</v>
      </c>
      <c r="D36" s="22" t="s">
        <v>156</v>
      </c>
      <c r="E36" s="27">
        <v>1</v>
      </c>
      <c r="F36" s="28"/>
      <c r="G36" s="34">
        <f>F36*E36</f>
        <v>0</v>
      </c>
      <c r="I36" s="45">
        <v>33</v>
      </c>
      <c r="J36" s="23" t="s">
        <v>169</v>
      </c>
      <c r="K36" s="24" t="s">
        <v>156</v>
      </c>
      <c r="L36" s="29">
        <v>1</v>
      </c>
      <c r="M36" s="28"/>
      <c r="N36" s="34">
        <f>M36*L36</f>
        <v>0</v>
      </c>
      <c r="P36" s="45">
        <v>56</v>
      </c>
      <c r="Q36" s="21" t="s">
        <v>170</v>
      </c>
      <c r="R36" s="22" t="s">
        <v>156</v>
      </c>
      <c r="S36" s="29">
        <v>1</v>
      </c>
      <c r="T36" s="28"/>
      <c r="U36" s="34">
        <f>T36*S36</f>
        <v>0</v>
      </c>
      <c r="W36" s="45">
        <v>79</v>
      </c>
      <c r="X36" s="23" t="s">
        <v>171</v>
      </c>
      <c r="Y36" s="24" t="s">
        <v>156</v>
      </c>
      <c r="Z36" s="29">
        <v>1</v>
      </c>
      <c r="AA36" s="28"/>
      <c r="AB36" s="34">
        <f>AA36*Z36</f>
        <v>0</v>
      </c>
    </row>
    <row r="37" spans="1:28" s="39" customFormat="1" ht="32.450000000000003" customHeight="1">
      <c r="D37" s="101" t="s">
        <v>238</v>
      </c>
      <c r="E37" s="101"/>
      <c r="F37" s="101"/>
      <c r="G37" s="38">
        <f>SUM(G35:G36)</f>
        <v>0</v>
      </c>
      <c r="K37" s="101" t="s">
        <v>238</v>
      </c>
      <c r="L37" s="101"/>
      <c r="M37" s="101"/>
      <c r="N37" s="38">
        <f>SUM(N35:N36)</f>
        <v>0</v>
      </c>
      <c r="R37" s="101" t="s">
        <v>238</v>
      </c>
      <c r="S37" s="101"/>
      <c r="T37" s="101"/>
      <c r="U37" s="38">
        <f>SUM(U35:U36)</f>
        <v>0</v>
      </c>
      <c r="Y37" s="101" t="s">
        <v>238</v>
      </c>
      <c r="Z37" s="101"/>
      <c r="AA37" s="101"/>
      <c r="AB37" s="38">
        <f>SUM(AB35:AB36)</f>
        <v>0</v>
      </c>
    </row>
    <row r="38" spans="1:28">
      <c r="C38" s="14"/>
      <c r="E38" s="14"/>
      <c r="G38" s="36"/>
    </row>
    <row r="39" spans="1:28" s="15" customFormat="1" ht="40.15" customHeight="1">
      <c r="B39" s="31" t="s">
        <v>124</v>
      </c>
      <c r="C39" s="31" t="s">
        <v>125</v>
      </c>
      <c r="D39" s="31" t="s">
        <v>126</v>
      </c>
      <c r="E39" s="37" t="s">
        <v>127</v>
      </c>
      <c r="F39" s="31" t="s">
        <v>128</v>
      </c>
      <c r="G39" s="31" t="s">
        <v>129</v>
      </c>
      <c r="I39" s="31" t="s">
        <v>124</v>
      </c>
      <c r="J39" s="31" t="s">
        <v>125</v>
      </c>
      <c r="K39" s="31" t="s">
        <v>126</v>
      </c>
      <c r="L39" s="37" t="s">
        <v>127</v>
      </c>
      <c r="M39" s="31" t="s">
        <v>128</v>
      </c>
      <c r="N39" s="31" t="s">
        <v>129</v>
      </c>
      <c r="P39" s="31" t="s">
        <v>124</v>
      </c>
      <c r="Q39" s="31" t="s">
        <v>125</v>
      </c>
      <c r="R39" s="31" t="s">
        <v>126</v>
      </c>
      <c r="S39" s="37" t="s">
        <v>127</v>
      </c>
      <c r="T39" s="31" t="s">
        <v>128</v>
      </c>
      <c r="U39" s="31" t="s">
        <v>129</v>
      </c>
      <c r="W39" s="31" t="s">
        <v>124</v>
      </c>
      <c r="X39" s="31" t="s">
        <v>125</v>
      </c>
      <c r="Y39" s="31" t="s">
        <v>126</v>
      </c>
      <c r="Z39" s="37" t="s">
        <v>127</v>
      </c>
      <c r="AA39" s="31" t="s">
        <v>128</v>
      </c>
      <c r="AB39" s="31" t="s">
        <v>129</v>
      </c>
    </row>
    <row r="40" spans="1:28" ht="40.15" customHeight="1">
      <c r="B40" s="32">
        <v>11</v>
      </c>
      <c r="C40" s="19" t="s">
        <v>194</v>
      </c>
      <c r="D40" s="20" t="s">
        <v>188</v>
      </c>
      <c r="E40" s="25">
        <v>1500</v>
      </c>
      <c r="F40" s="26"/>
      <c r="G40" s="33">
        <f>F40*E40</f>
        <v>0</v>
      </c>
      <c r="I40" s="32">
        <v>34</v>
      </c>
      <c r="J40" s="17" t="s">
        <v>195</v>
      </c>
      <c r="K40" s="18" t="s">
        <v>188</v>
      </c>
      <c r="L40" s="25">
        <v>3000</v>
      </c>
      <c r="M40" s="26"/>
      <c r="N40" s="33">
        <f>M40*L40</f>
        <v>0</v>
      </c>
      <c r="P40" s="32">
        <v>57</v>
      </c>
      <c r="Q40" s="19" t="s">
        <v>196</v>
      </c>
      <c r="R40" s="20" t="s">
        <v>188</v>
      </c>
      <c r="S40" s="25">
        <v>10000</v>
      </c>
      <c r="T40" s="26"/>
      <c r="U40" s="33">
        <f>T40*S40</f>
        <v>0</v>
      </c>
      <c r="W40" s="32">
        <v>80</v>
      </c>
      <c r="X40" s="17" t="s">
        <v>197</v>
      </c>
      <c r="Y40" s="18" t="s">
        <v>188</v>
      </c>
      <c r="Z40" s="25">
        <v>20500</v>
      </c>
      <c r="AA40" s="26"/>
      <c r="AB40" s="33">
        <f>AA40*Z40</f>
        <v>0</v>
      </c>
    </row>
    <row r="41" spans="1:28" ht="40.15" customHeight="1">
      <c r="B41" s="32">
        <v>12</v>
      </c>
      <c r="C41" s="19" t="s">
        <v>198</v>
      </c>
      <c r="D41" s="20" t="s">
        <v>188</v>
      </c>
      <c r="E41" s="25">
        <v>4301</v>
      </c>
      <c r="F41" s="26"/>
      <c r="G41" s="33">
        <f>F41*E41</f>
        <v>0</v>
      </c>
      <c r="I41" s="32">
        <v>35</v>
      </c>
      <c r="J41" s="17" t="s">
        <v>199</v>
      </c>
      <c r="K41" s="18" t="s">
        <v>188</v>
      </c>
      <c r="L41" s="25">
        <v>4301</v>
      </c>
      <c r="M41" s="26"/>
      <c r="N41" s="33">
        <f>M41*L41</f>
        <v>0</v>
      </c>
      <c r="P41" s="32">
        <v>58</v>
      </c>
      <c r="Q41" s="17" t="s">
        <v>200</v>
      </c>
      <c r="R41" s="18" t="s">
        <v>188</v>
      </c>
      <c r="S41" s="25">
        <v>4301</v>
      </c>
      <c r="T41" s="26"/>
      <c r="U41" s="33">
        <f>T41*S41</f>
        <v>0</v>
      </c>
      <c r="W41" s="32">
        <v>81</v>
      </c>
      <c r="X41" s="17" t="s">
        <v>201</v>
      </c>
      <c r="Y41" s="18" t="s">
        <v>188</v>
      </c>
      <c r="Z41" s="25">
        <v>8602</v>
      </c>
      <c r="AA41" s="26"/>
      <c r="AB41" s="33">
        <f>AA41*Z41</f>
        <v>0</v>
      </c>
    </row>
    <row r="42" spans="1:28" s="39" customFormat="1" ht="32.450000000000003" customHeight="1">
      <c r="B42" s="40"/>
      <c r="C42" s="41"/>
      <c r="D42" s="101" t="s">
        <v>238</v>
      </c>
      <c r="E42" s="101"/>
      <c r="F42" s="101"/>
      <c r="G42" s="38">
        <f>SUM(G40:G41)</f>
        <v>0</v>
      </c>
      <c r="I42" s="40"/>
      <c r="J42" s="41"/>
      <c r="K42" s="101" t="s">
        <v>238</v>
      </c>
      <c r="L42" s="101"/>
      <c r="M42" s="101"/>
      <c r="N42" s="38">
        <f>SUM(N40:N41)</f>
        <v>0</v>
      </c>
      <c r="P42" s="40"/>
      <c r="Q42" s="41"/>
      <c r="R42" s="101" t="s">
        <v>238</v>
      </c>
      <c r="S42" s="101"/>
      <c r="T42" s="101"/>
      <c r="U42" s="38">
        <f>SUM(U40:U41)</f>
        <v>0</v>
      </c>
      <c r="W42" s="40"/>
      <c r="X42" s="41"/>
      <c r="Y42" s="101" t="s">
        <v>238</v>
      </c>
      <c r="Z42" s="101"/>
      <c r="AA42" s="101"/>
      <c r="AB42" s="38">
        <f>SUM(AB40:AB41)</f>
        <v>0</v>
      </c>
    </row>
    <row r="43" spans="1:28">
      <c r="C43" s="14"/>
      <c r="E43" s="14"/>
    </row>
    <row r="44" spans="1:28" s="15" customFormat="1" ht="40.15" customHeight="1">
      <c r="B44" s="31" t="s">
        <v>124</v>
      </c>
      <c r="C44" s="31" t="s">
        <v>125</v>
      </c>
      <c r="D44" s="31" t="s">
        <v>126</v>
      </c>
      <c r="E44" s="37" t="s">
        <v>127</v>
      </c>
      <c r="F44" s="31" t="s">
        <v>128</v>
      </c>
      <c r="G44" s="31" t="s">
        <v>129</v>
      </c>
      <c r="I44" s="31" t="s">
        <v>124</v>
      </c>
      <c r="J44" s="31" t="s">
        <v>125</v>
      </c>
      <c r="K44" s="31" t="s">
        <v>126</v>
      </c>
      <c r="L44" s="37" t="s">
        <v>127</v>
      </c>
      <c r="M44" s="31" t="s">
        <v>128</v>
      </c>
      <c r="N44" s="31" t="s">
        <v>129</v>
      </c>
      <c r="P44" s="31" t="s">
        <v>124</v>
      </c>
      <c r="Q44" s="31" t="s">
        <v>125</v>
      </c>
      <c r="R44" s="31" t="s">
        <v>126</v>
      </c>
      <c r="S44" s="37" t="s">
        <v>127</v>
      </c>
      <c r="T44" s="31" t="s">
        <v>128</v>
      </c>
      <c r="U44" s="31" t="s">
        <v>129</v>
      </c>
      <c r="W44" s="31" t="s">
        <v>124</v>
      </c>
      <c r="X44" s="31" t="s">
        <v>125</v>
      </c>
      <c r="Y44" s="31" t="s">
        <v>126</v>
      </c>
      <c r="Z44" s="37" t="s">
        <v>127</v>
      </c>
      <c r="AA44" s="31" t="s">
        <v>128</v>
      </c>
      <c r="AB44" s="31" t="s">
        <v>129</v>
      </c>
    </row>
    <row r="45" spans="1:28" ht="40.15" customHeight="1">
      <c r="B45" s="45">
        <v>13</v>
      </c>
      <c r="C45" s="23" t="s">
        <v>202</v>
      </c>
      <c r="D45" s="24" t="s">
        <v>188</v>
      </c>
      <c r="E45" s="29">
        <v>3700</v>
      </c>
      <c r="F45" s="28"/>
      <c r="G45" s="34">
        <f>F45*E45</f>
        <v>0</v>
      </c>
      <c r="I45" s="45">
        <v>36</v>
      </c>
      <c r="J45" s="23" t="s">
        <v>203</v>
      </c>
      <c r="K45" s="24" t="s">
        <v>188</v>
      </c>
      <c r="L45" s="29">
        <v>12000</v>
      </c>
      <c r="M45" s="28"/>
      <c r="N45" s="34">
        <f>M45*L45</f>
        <v>0</v>
      </c>
      <c r="P45" s="45">
        <v>59</v>
      </c>
      <c r="Q45" s="23" t="s">
        <v>204</v>
      </c>
      <c r="R45" s="24" t="s">
        <v>188</v>
      </c>
      <c r="S45" s="29">
        <v>6495</v>
      </c>
      <c r="T45" s="28"/>
      <c r="U45" s="34">
        <f>T45*S45</f>
        <v>0</v>
      </c>
      <c r="W45" s="45">
        <v>82</v>
      </c>
      <c r="X45" s="23" t="s">
        <v>205</v>
      </c>
      <c r="Y45" s="24" t="s">
        <v>188</v>
      </c>
      <c r="Z45" s="29">
        <v>5000</v>
      </c>
      <c r="AA45" s="28"/>
      <c r="AB45" s="34">
        <f>AA45*Z45</f>
        <v>0</v>
      </c>
    </row>
    <row r="46" spans="1:28" ht="40.15" customHeight="1">
      <c r="B46" s="45">
        <v>14</v>
      </c>
      <c r="C46" s="23" t="s">
        <v>206</v>
      </c>
      <c r="D46" s="24" t="s">
        <v>188</v>
      </c>
      <c r="E46" s="29">
        <v>4301</v>
      </c>
      <c r="F46" s="28"/>
      <c r="G46" s="34">
        <f>F46*E46</f>
        <v>0</v>
      </c>
      <c r="I46" s="45">
        <v>37</v>
      </c>
      <c r="J46" s="23" t="s">
        <v>207</v>
      </c>
      <c r="K46" s="24" t="s">
        <v>188</v>
      </c>
      <c r="L46" s="29">
        <v>43000</v>
      </c>
      <c r="M46" s="28"/>
      <c r="N46" s="34">
        <f>M46*L46</f>
        <v>0</v>
      </c>
      <c r="P46" s="45">
        <v>60</v>
      </c>
      <c r="Q46" s="23" t="s">
        <v>208</v>
      </c>
      <c r="R46" s="24" t="s">
        <v>188</v>
      </c>
      <c r="S46" s="29">
        <v>21505</v>
      </c>
      <c r="T46" s="28"/>
      <c r="U46" s="34">
        <f>T46*S46</f>
        <v>0</v>
      </c>
      <c r="W46" s="45">
        <v>83</v>
      </c>
      <c r="X46" s="23" t="s">
        <v>209</v>
      </c>
      <c r="Y46" s="24" t="s">
        <v>188</v>
      </c>
      <c r="Z46" s="29">
        <v>30100</v>
      </c>
      <c r="AA46" s="28"/>
      <c r="AB46" s="34">
        <f>AA46*Z46</f>
        <v>0</v>
      </c>
    </row>
    <row r="47" spans="1:28" s="39" customFormat="1" ht="32.450000000000003" customHeight="1">
      <c r="B47" s="40"/>
      <c r="C47" s="41"/>
      <c r="D47" s="101" t="s">
        <v>238</v>
      </c>
      <c r="E47" s="101"/>
      <c r="F47" s="101"/>
      <c r="G47" s="38">
        <f>SUM(G45:G46)</f>
        <v>0</v>
      </c>
      <c r="I47" s="40"/>
      <c r="J47" s="41"/>
      <c r="K47" s="101" t="s">
        <v>238</v>
      </c>
      <c r="L47" s="101"/>
      <c r="M47" s="101"/>
      <c r="N47" s="38">
        <f>SUM(N45:N46)</f>
        <v>0</v>
      </c>
      <c r="P47" s="40"/>
      <c r="Q47" s="41"/>
      <c r="R47" s="101" t="s">
        <v>238</v>
      </c>
      <c r="S47" s="101"/>
      <c r="T47" s="101"/>
      <c r="U47" s="38">
        <f>SUM(U45:U46)</f>
        <v>0</v>
      </c>
      <c r="W47" s="40"/>
      <c r="X47" s="41"/>
      <c r="Y47" s="101" t="s">
        <v>238</v>
      </c>
      <c r="Z47" s="101"/>
      <c r="AA47" s="101"/>
      <c r="AB47" s="38">
        <f>SUM(AB45:AB46)</f>
        <v>0</v>
      </c>
    </row>
    <row r="48" spans="1:28">
      <c r="C48" s="14"/>
      <c r="E48" s="14"/>
    </row>
    <row r="49" spans="2:28" s="15" customFormat="1" ht="40.15" customHeight="1">
      <c r="B49" s="31" t="s">
        <v>124</v>
      </c>
      <c r="C49" s="31" t="s">
        <v>125</v>
      </c>
      <c r="D49" s="31" t="s">
        <v>126</v>
      </c>
      <c r="E49" s="37" t="s">
        <v>127</v>
      </c>
      <c r="F49" s="31" t="s">
        <v>128</v>
      </c>
      <c r="G49" s="31" t="s">
        <v>129</v>
      </c>
      <c r="I49" s="31" t="s">
        <v>124</v>
      </c>
      <c r="J49" s="31" t="s">
        <v>125</v>
      </c>
      <c r="K49" s="31" t="s">
        <v>126</v>
      </c>
      <c r="L49" s="37" t="s">
        <v>127</v>
      </c>
      <c r="M49" s="31" t="s">
        <v>128</v>
      </c>
      <c r="N49" s="31" t="s">
        <v>129</v>
      </c>
      <c r="P49" s="31" t="s">
        <v>124</v>
      </c>
      <c r="Q49" s="31" t="s">
        <v>125</v>
      </c>
      <c r="R49" s="31" t="s">
        <v>126</v>
      </c>
      <c r="S49" s="37" t="s">
        <v>127</v>
      </c>
      <c r="T49" s="31" t="s">
        <v>128</v>
      </c>
      <c r="U49" s="31" t="s">
        <v>129</v>
      </c>
      <c r="W49" s="31" t="s">
        <v>124</v>
      </c>
      <c r="X49" s="31" t="s">
        <v>125</v>
      </c>
      <c r="Y49" s="31" t="s">
        <v>126</v>
      </c>
      <c r="Z49" s="37" t="s">
        <v>127</v>
      </c>
      <c r="AA49" s="31" t="s">
        <v>128</v>
      </c>
      <c r="AB49" s="31" t="s">
        <v>129</v>
      </c>
    </row>
    <row r="50" spans="2:28" ht="40.15" customHeight="1">
      <c r="B50" s="32">
        <v>15</v>
      </c>
      <c r="C50" s="19" t="s">
        <v>210</v>
      </c>
      <c r="D50" s="20" t="s">
        <v>188</v>
      </c>
      <c r="E50" s="25">
        <v>1</v>
      </c>
      <c r="F50" s="26"/>
      <c r="G50" s="33">
        <f>F50*E50</f>
        <v>0</v>
      </c>
      <c r="I50" s="32">
        <v>38</v>
      </c>
      <c r="J50" s="17" t="s">
        <v>211</v>
      </c>
      <c r="K50" s="18" t="s">
        <v>188</v>
      </c>
      <c r="L50" s="25">
        <v>1</v>
      </c>
      <c r="M50" s="26"/>
      <c r="N50" s="33">
        <f>M50*L50</f>
        <v>0</v>
      </c>
      <c r="P50" s="32">
        <v>61</v>
      </c>
      <c r="Q50" s="19" t="s">
        <v>212</v>
      </c>
      <c r="R50" s="20" t="s">
        <v>188</v>
      </c>
      <c r="S50" s="25">
        <v>1</v>
      </c>
      <c r="T50" s="26"/>
      <c r="U50" s="33">
        <f>T50*S50</f>
        <v>0</v>
      </c>
      <c r="W50" s="32">
        <v>84</v>
      </c>
      <c r="X50" s="17" t="s">
        <v>213</v>
      </c>
      <c r="Y50" s="18" t="s">
        <v>188</v>
      </c>
      <c r="Z50" s="25">
        <v>55000</v>
      </c>
      <c r="AA50" s="26"/>
      <c r="AB50" s="33">
        <f>AA50*Z50</f>
        <v>0</v>
      </c>
    </row>
    <row r="51" spans="2:28" ht="40.15" customHeight="1">
      <c r="B51" s="32">
        <v>16</v>
      </c>
      <c r="C51" s="19" t="s">
        <v>214</v>
      </c>
      <c r="D51" s="20" t="s">
        <v>188</v>
      </c>
      <c r="E51" s="25">
        <v>4301</v>
      </c>
      <c r="F51" s="26"/>
      <c r="G51" s="33">
        <f>F51*E51</f>
        <v>0</v>
      </c>
      <c r="I51" s="32">
        <v>39</v>
      </c>
      <c r="J51" s="17" t="s">
        <v>215</v>
      </c>
      <c r="K51" s="18" t="s">
        <v>188</v>
      </c>
      <c r="L51" s="25">
        <v>4301</v>
      </c>
      <c r="M51" s="26"/>
      <c r="N51" s="33">
        <f>M51*L51</f>
        <v>0</v>
      </c>
      <c r="P51" s="32">
        <v>62</v>
      </c>
      <c r="Q51" s="17" t="s">
        <v>216</v>
      </c>
      <c r="R51" s="18" t="s">
        <v>188</v>
      </c>
      <c r="S51" s="25">
        <v>4301</v>
      </c>
      <c r="T51" s="26"/>
      <c r="U51" s="33">
        <f>T51*S51</f>
        <v>0</v>
      </c>
      <c r="W51" s="32">
        <v>85</v>
      </c>
      <c r="X51" s="17" t="s">
        <v>217</v>
      </c>
      <c r="Y51" s="18" t="s">
        <v>188</v>
      </c>
      <c r="Z51" s="25">
        <v>94622</v>
      </c>
      <c r="AA51" s="26"/>
      <c r="AB51" s="33">
        <f>AA51*Z51</f>
        <v>0</v>
      </c>
    </row>
    <row r="52" spans="2:28" s="39" customFormat="1" ht="32.450000000000003" customHeight="1">
      <c r="D52" s="101" t="s">
        <v>238</v>
      </c>
      <c r="E52" s="101"/>
      <c r="F52" s="101"/>
      <c r="G52" s="38">
        <f>SUM(G50:G51)</f>
        <v>0</v>
      </c>
      <c r="K52" s="101" t="s">
        <v>238</v>
      </c>
      <c r="L52" s="101"/>
      <c r="M52" s="101"/>
      <c r="N52" s="38">
        <f>SUM(N50:N51)</f>
        <v>0</v>
      </c>
      <c r="R52" s="101" t="s">
        <v>238</v>
      </c>
      <c r="S52" s="101"/>
      <c r="T52" s="101"/>
      <c r="U52" s="38">
        <f>SUM(U50:U51)</f>
        <v>0</v>
      </c>
      <c r="Y52" s="101" t="s">
        <v>238</v>
      </c>
      <c r="Z52" s="101"/>
      <c r="AA52" s="101"/>
      <c r="AB52" s="38">
        <f>SUM(AB50:AB51)</f>
        <v>0</v>
      </c>
    </row>
    <row r="53" spans="2:28">
      <c r="C53" s="14"/>
      <c r="E53" s="14"/>
    </row>
    <row r="54" spans="2:28">
      <c r="C54" s="14"/>
      <c r="E54" s="14"/>
    </row>
    <row r="55" spans="2:28">
      <c r="C55" s="14"/>
      <c r="E55" s="14"/>
    </row>
    <row r="56" spans="2:28">
      <c r="C56" s="14"/>
      <c r="E56" s="14"/>
    </row>
  </sheetData>
  <sheetProtection algorithmName="SHA-512" hashValue="NE67SzTWd+mqcwI6+MwqRIN7lBfbx5f4wFiNSsEisNdaPynuYXG0vx+CsIcsdoZiLMeGyftUsxlY43b1E4FwOg==" saltValue="+B5Ta8ut1h+icmblESZrMg==" spinCount="100000" sheet="1" objects="1" scenarios="1" formatCells="0" formatColumns="0" formatRows="0"/>
  <mergeCells count="35">
    <mergeCell ref="Y52:AA52"/>
    <mergeCell ref="R52:T52"/>
    <mergeCell ref="K52:M52"/>
    <mergeCell ref="D52:F52"/>
    <mergeCell ref="D42:F42"/>
    <mergeCell ref="K42:M42"/>
    <mergeCell ref="R42:T42"/>
    <mergeCell ref="Y42:AA42"/>
    <mergeCell ref="Y47:AA47"/>
    <mergeCell ref="D47:F47"/>
    <mergeCell ref="K47:M47"/>
    <mergeCell ref="R47:T47"/>
    <mergeCell ref="D32:F32"/>
    <mergeCell ref="K32:M32"/>
    <mergeCell ref="R32:T32"/>
    <mergeCell ref="Y32:AA32"/>
    <mergeCell ref="Y37:AA37"/>
    <mergeCell ref="R37:T37"/>
    <mergeCell ref="K37:M37"/>
    <mergeCell ref="D37:F37"/>
    <mergeCell ref="D21:F21"/>
    <mergeCell ref="K21:M21"/>
    <mergeCell ref="R21:T21"/>
    <mergeCell ref="Y21:AA21"/>
    <mergeCell ref="Y27:AA27"/>
    <mergeCell ref="R27:T27"/>
    <mergeCell ref="K27:M27"/>
    <mergeCell ref="D27:F27"/>
    <mergeCell ref="B1:AB1"/>
    <mergeCell ref="G2:W2"/>
    <mergeCell ref="G3:W12"/>
    <mergeCell ref="B14:G15"/>
    <mergeCell ref="I14:N15"/>
    <mergeCell ref="P14:U15"/>
    <mergeCell ref="W14:AB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E074B-A7C2-48CD-A89C-25C93492B081}">
  <dimension ref="B1:AB24"/>
  <sheetViews>
    <sheetView zoomScale="80" zoomScaleNormal="80" workbookViewId="0">
      <selection activeCell="C4" sqref="C4"/>
    </sheetView>
  </sheetViews>
  <sheetFormatPr defaultColWidth="43.28515625" defaultRowHeight="26.45" customHeight="1"/>
  <cols>
    <col min="1" max="1" width="0.7109375" customWidth="1"/>
    <col min="2" max="2" width="5.7109375" customWidth="1"/>
    <col min="3" max="3" width="41.28515625" customWidth="1"/>
    <col min="4" max="4" width="7.28515625" customWidth="1"/>
    <col min="5" max="5" width="9.28515625" customWidth="1"/>
    <col min="6" max="6" width="15.28515625" customWidth="1"/>
    <col min="7" max="7" width="15.7109375" customWidth="1"/>
    <col min="8" max="8" width="2.85546875" customWidth="1"/>
    <col min="9" max="9" width="5.7109375" customWidth="1"/>
    <col min="10" max="10" width="41.28515625" customWidth="1"/>
    <col min="11" max="11" width="7.28515625" customWidth="1"/>
    <col min="12" max="12" width="9.28515625" customWidth="1"/>
    <col min="13" max="13" width="15.28515625" customWidth="1"/>
    <col min="14" max="14" width="15.7109375" customWidth="1"/>
    <col min="15" max="15" width="2.85546875" customWidth="1"/>
    <col min="16" max="16" width="5.7109375" customWidth="1"/>
    <col min="17" max="17" width="41.28515625" customWidth="1"/>
    <col min="18" max="18" width="7.28515625" customWidth="1"/>
    <col min="19" max="19" width="9.28515625" customWidth="1"/>
    <col min="20" max="20" width="15.28515625" customWidth="1"/>
    <col min="21" max="21" width="15.7109375" customWidth="1"/>
    <col min="22" max="22" width="2.85546875" customWidth="1"/>
    <col min="23" max="23" width="5.7109375" customWidth="1"/>
    <col min="24" max="24" width="41.28515625" customWidth="1"/>
    <col min="25" max="25" width="7.28515625" customWidth="1"/>
    <col min="26" max="26" width="9.28515625" customWidth="1"/>
    <col min="27" max="27" width="15.28515625" customWidth="1"/>
    <col min="28" max="28" width="15.7109375" customWidth="1"/>
  </cols>
  <sheetData>
    <row r="1" spans="2:28" s="14" customFormat="1" ht="19.5" thickBot="1">
      <c r="B1" s="81" t="s">
        <v>123</v>
      </c>
      <c r="C1" s="82"/>
      <c r="D1" s="82"/>
      <c r="E1" s="82"/>
      <c r="F1" s="82"/>
      <c r="G1" s="82"/>
      <c r="H1" s="82"/>
      <c r="I1" s="82"/>
      <c r="J1" s="82"/>
      <c r="K1" s="82"/>
      <c r="L1" s="82"/>
      <c r="M1" s="82"/>
      <c r="N1" s="82"/>
      <c r="O1" s="82"/>
      <c r="P1" s="82"/>
      <c r="Q1" s="82"/>
      <c r="R1" s="82"/>
      <c r="S1" s="82"/>
      <c r="T1" s="82"/>
      <c r="U1" s="82"/>
      <c r="V1" s="82"/>
      <c r="W1" s="82"/>
      <c r="X1" s="82"/>
      <c r="Y1" s="82"/>
      <c r="Z1" s="82"/>
      <c r="AA1" s="82"/>
      <c r="AB1" s="83"/>
    </row>
    <row r="2" spans="2:28" s="14" customFormat="1" ht="16.149999999999999" customHeight="1" thickBot="1">
      <c r="G2" s="84" t="s">
        <v>122</v>
      </c>
      <c r="H2" s="85"/>
      <c r="I2" s="85"/>
      <c r="J2" s="85"/>
      <c r="K2" s="85"/>
      <c r="L2" s="85"/>
      <c r="M2" s="85"/>
      <c r="N2" s="85"/>
      <c r="O2" s="85"/>
      <c r="P2" s="85"/>
      <c r="Q2" s="85"/>
      <c r="R2" s="85"/>
      <c r="S2" s="85"/>
      <c r="T2" s="85"/>
      <c r="U2" s="85"/>
      <c r="V2" s="85"/>
      <c r="W2" s="86"/>
    </row>
    <row r="3" spans="2:28" s="14" customFormat="1" ht="18.600000000000001" customHeight="1">
      <c r="G3" s="87" t="s">
        <v>235</v>
      </c>
      <c r="H3" s="88"/>
      <c r="I3" s="88"/>
      <c r="J3" s="88"/>
      <c r="K3" s="88"/>
      <c r="L3" s="88"/>
      <c r="M3" s="88"/>
      <c r="N3" s="88"/>
      <c r="O3" s="88"/>
      <c r="P3" s="88"/>
      <c r="Q3" s="88"/>
      <c r="R3" s="88"/>
      <c r="S3" s="88"/>
      <c r="T3" s="88"/>
      <c r="U3" s="88"/>
      <c r="V3" s="88"/>
      <c r="W3" s="89"/>
    </row>
    <row r="4" spans="2:28" s="14" customFormat="1" ht="18.600000000000001" customHeight="1">
      <c r="G4" s="90"/>
      <c r="H4" s="91"/>
      <c r="I4" s="91"/>
      <c r="J4" s="91"/>
      <c r="K4" s="91"/>
      <c r="L4" s="91"/>
      <c r="M4" s="91"/>
      <c r="N4" s="91"/>
      <c r="O4" s="91"/>
      <c r="P4" s="91"/>
      <c r="Q4" s="91"/>
      <c r="R4" s="91"/>
      <c r="S4" s="91"/>
      <c r="T4" s="91"/>
      <c r="U4" s="91"/>
      <c r="V4" s="91"/>
      <c r="W4" s="92"/>
    </row>
    <row r="5" spans="2:28" s="14" customFormat="1" ht="18.600000000000001" customHeight="1">
      <c r="G5" s="90"/>
      <c r="H5" s="91"/>
      <c r="I5" s="91"/>
      <c r="J5" s="91"/>
      <c r="K5" s="91"/>
      <c r="L5" s="91"/>
      <c r="M5" s="91"/>
      <c r="N5" s="91"/>
      <c r="O5" s="91"/>
      <c r="P5" s="91"/>
      <c r="Q5" s="91"/>
      <c r="R5" s="91"/>
      <c r="S5" s="91"/>
      <c r="T5" s="91"/>
      <c r="U5" s="91"/>
      <c r="V5" s="91"/>
      <c r="W5" s="92"/>
    </row>
    <row r="6" spans="2:28" s="14" customFormat="1" ht="18.600000000000001" customHeight="1">
      <c r="G6" s="90"/>
      <c r="H6" s="91"/>
      <c r="I6" s="91"/>
      <c r="J6" s="91"/>
      <c r="K6" s="91"/>
      <c r="L6" s="91"/>
      <c r="M6" s="91"/>
      <c r="N6" s="91"/>
      <c r="O6" s="91"/>
      <c r="P6" s="91"/>
      <c r="Q6" s="91"/>
      <c r="R6" s="91"/>
      <c r="S6" s="91"/>
      <c r="T6" s="91"/>
      <c r="U6" s="91"/>
      <c r="V6" s="91"/>
      <c r="W6" s="92"/>
    </row>
    <row r="7" spans="2:28" s="14" customFormat="1" ht="18.600000000000001" customHeight="1">
      <c r="G7" s="90"/>
      <c r="H7" s="91"/>
      <c r="I7" s="91"/>
      <c r="J7" s="91"/>
      <c r="K7" s="91"/>
      <c r="L7" s="91"/>
      <c r="M7" s="91"/>
      <c r="N7" s="91"/>
      <c r="O7" s="91"/>
      <c r="P7" s="91"/>
      <c r="Q7" s="91"/>
      <c r="R7" s="91"/>
      <c r="S7" s="91"/>
      <c r="T7" s="91"/>
      <c r="U7" s="91"/>
      <c r="V7" s="91"/>
      <c r="W7" s="92"/>
    </row>
    <row r="8" spans="2:28" s="14" customFormat="1" ht="18.600000000000001" customHeight="1">
      <c r="G8" s="90"/>
      <c r="H8" s="91"/>
      <c r="I8" s="91"/>
      <c r="J8" s="91"/>
      <c r="K8" s="91"/>
      <c r="L8" s="91"/>
      <c r="M8" s="91"/>
      <c r="N8" s="91"/>
      <c r="O8" s="91"/>
      <c r="P8" s="91"/>
      <c r="Q8" s="91"/>
      <c r="R8" s="91"/>
      <c r="S8" s="91"/>
      <c r="T8" s="91"/>
      <c r="U8" s="91"/>
      <c r="V8" s="91"/>
      <c r="W8" s="92"/>
    </row>
    <row r="9" spans="2:28" s="14" customFormat="1" ht="18.600000000000001" customHeight="1">
      <c r="G9" s="90"/>
      <c r="H9" s="91"/>
      <c r="I9" s="91"/>
      <c r="J9" s="91"/>
      <c r="K9" s="91"/>
      <c r="L9" s="91"/>
      <c r="M9" s="91"/>
      <c r="N9" s="91"/>
      <c r="O9" s="91"/>
      <c r="P9" s="91"/>
      <c r="Q9" s="91"/>
      <c r="R9" s="91"/>
      <c r="S9" s="91"/>
      <c r="T9" s="91"/>
      <c r="U9" s="91"/>
      <c r="V9" s="91"/>
      <c r="W9" s="92"/>
    </row>
    <row r="10" spans="2:28" s="14" customFormat="1" ht="18.600000000000001" customHeight="1">
      <c r="G10" s="90"/>
      <c r="H10" s="91"/>
      <c r="I10" s="91"/>
      <c r="J10" s="91"/>
      <c r="K10" s="91"/>
      <c r="L10" s="91"/>
      <c r="M10" s="91"/>
      <c r="N10" s="91"/>
      <c r="O10" s="91"/>
      <c r="P10" s="91"/>
      <c r="Q10" s="91"/>
      <c r="R10" s="91"/>
      <c r="S10" s="91"/>
      <c r="T10" s="91"/>
      <c r="U10" s="91"/>
      <c r="V10" s="91"/>
      <c r="W10" s="92"/>
    </row>
    <row r="11" spans="2:28" s="14" customFormat="1" ht="18.600000000000001" customHeight="1">
      <c r="G11" s="90"/>
      <c r="H11" s="91"/>
      <c r="I11" s="91"/>
      <c r="J11" s="91"/>
      <c r="K11" s="91"/>
      <c r="L11" s="91"/>
      <c r="M11" s="91"/>
      <c r="N11" s="91"/>
      <c r="O11" s="91"/>
      <c r="P11" s="91"/>
      <c r="Q11" s="91"/>
      <c r="R11" s="91"/>
      <c r="S11" s="91"/>
      <c r="T11" s="91"/>
      <c r="U11" s="91"/>
      <c r="V11" s="91"/>
      <c r="W11" s="92"/>
    </row>
    <row r="12" spans="2:28" s="14" customFormat="1" ht="18.600000000000001" customHeight="1" thickBot="1">
      <c r="G12" s="93"/>
      <c r="H12" s="94"/>
      <c r="I12" s="94"/>
      <c r="J12" s="94"/>
      <c r="K12" s="94"/>
      <c r="L12" s="94"/>
      <c r="M12" s="94"/>
      <c r="N12" s="94"/>
      <c r="O12" s="94"/>
      <c r="P12" s="94"/>
      <c r="Q12" s="94"/>
      <c r="R12" s="94"/>
      <c r="S12" s="94"/>
      <c r="T12" s="94"/>
      <c r="U12" s="94"/>
      <c r="V12" s="94"/>
      <c r="W12" s="95"/>
    </row>
    <row r="13" spans="2:28" ht="15"/>
    <row r="14" spans="2:28" s="14" customFormat="1" ht="15">
      <c r="B14" s="96" t="s">
        <v>231</v>
      </c>
      <c r="C14" s="96"/>
      <c r="D14" s="96"/>
      <c r="E14" s="96"/>
      <c r="F14" s="96"/>
      <c r="G14" s="96"/>
      <c r="I14" s="97" t="s">
        <v>232</v>
      </c>
      <c r="J14" s="98"/>
      <c r="K14" s="98"/>
      <c r="L14" s="98"/>
      <c r="M14" s="98"/>
      <c r="N14" s="98"/>
      <c r="P14" s="99" t="s">
        <v>233</v>
      </c>
      <c r="Q14" s="99"/>
      <c r="R14" s="99"/>
      <c r="S14" s="99"/>
      <c r="T14" s="99"/>
      <c r="U14" s="99"/>
      <c r="W14" s="100" t="s">
        <v>234</v>
      </c>
      <c r="X14" s="100"/>
      <c r="Y14" s="100"/>
      <c r="Z14" s="100"/>
      <c r="AA14" s="100"/>
      <c r="AB14" s="100"/>
    </row>
    <row r="15" spans="2:28" s="14" customFormat="1" ht="15">
      <c r="B15" s="96"/>
      <c r="C15" s="96"/>
      <c r="D15" s="96"/>
      <c r="E15" s="96"/>
      <c r="F15" s="96"/>
      <c r="G15" s="96"/>
      <c r="I15" s="98"/>
      <c r="J15" s="98"/>
      <c r="K15" s="98"/>
      <c r="L15" s="98"/>
      <c r="M15" s="98"/>
      <c r="N15" s="98"/>
      <c r="P15" s="99"/>
      <c r="Q15" s="99"/>
      <c r="R15" s="99"/>
      <c r="S15" s="99"/>
      <c r="T15" s="99"/>
      <c r="U15" s="99"/>
      <c r="W15" s="100"/>
      <c r="X15" s="100"/>
      <c r="Y15" s="100"/>
      <c r="Z15" s="100"/>
      <c r="AA15" s="100"/>
      <c r="AB15" s="100"/>
    </row>
    <row r="16" spans="2:28" ht="15"/>
    <row r="17" spans="2:28" ht="59.45" customHeight="1">
      <c r="B17" s="30" t="s">
        <v>124</v>
      </c>
      <c r="C17" s="31" t="s">
        <v>125</v>
      </c>
      <c r="D17" s="30" t="s">
        <v>126</v>
      </c>
      <c r="E17" s="37" t="s">
        <v>127</v>
      </c>
      <c r="F17" s="30" t="s">
        <v>128</v>
      </c>
      <c r="G17" s="31" t="s">
        <v>129</v>
      </c>
      <c r="I17" s="30" t="s">
        <v>124</v>
      </c>
      <c r="J17" s="31" t="s">
        <v>125</v>
      </c>
      <c r="K17" s="30" t="s">
        <v>126</v>
      </c>
      <c r="L17" s="37" t="s">
        <v>127</v>
      </c>
      <c r="M17" s="30" t="s">
        <v>128</v>
      </c>
      <c r="N17" s="31" t="s">
        <v>129</v>
      </c>
      <c r="P17" s="30" t="s">
        <v>124</v>
      </c>
      <c r="Q17" s="31" t="s">
        <v>125</v>
      </c>
      <c r="R17" s="30" t="s">
        <v>126</v>
      </c>
      <c r="S17" s="37" t="s">
        <v>127</v>
      </c>
      <c r="T17" s="30" t="s">
        <v>128</v>
      </c>
      <c r="U17" s="31" t="s">
        <v>129</v>
      </c>
      <c r="W17" s="30" t="s">
        <v>124</v>
      </c>
      <c r="X17" s="31" t="s">
        <v>125</v>
      </c>
      <c r="Y17" s="30" t="s">
        <v>126</v>
      </c>
      <c r="Z17" s="37" t="s">
        <v>127</v>
      </c>
      <c r="AA17" s="30" t="s">
        <v>128</v>
      </c>
      <c r="AB17" s="31" t="s">
        <v>129</v>
      </c>
    </row>
    <row r="18" spans="2:28" ht="59.45" customHeight="1">
      <c r="B18" s="32">
        <v>17</v>
      </c>
      <c r="C18" s="19" t="s">
        <v>172</v>
      </c>
      <c r="D18" s="20" t="s">
        <v>131</v>
      </c>
      <c r="E18" s="25">
        <v>150</v>
      </c>
      <c r="F18" s="26"/>
      <c r="G18" s="33">
        <f>F18*E18</f>
        <v>0</v>
      </c>
      <c r="I18" s="32">
        <v>40</v>
      </c>
      <c r="J18" s="17" t="s">
        <v>173</v>
      </c>
      <c r="K18" s="18" t="s">
        <v>131</v>
      </c>
      <c r="L18" s="25">
        <v>1</v>
      </c>
      <c r="M18" s="26"/>
      <c r="N18" s="33">
        <f>M18*L18</f>
        <v>0</v>
      </c>
      <c r="P18" s="32">
        <v>63</v>
      </c>
      <c r="Q18" s="19" t="s">
        <v>174</v>
      </c>
      <c r="R18" s="20" t="s">
        <v>131</v>
      </c>
      <c r="S18" s="25">
        <v>5</v>
      </c>
      <c r="T18" s="26"/>
      <c r="U18" s="33">
        <f>T18*S18</f>
        <v>0</v>
      </c>
      <c r="W18" s="32">
        <v>86</v>
      </c>
      <c r="X18" s="17" t="s">
        <v>175</v>
      </c>
      <c r="Y18" s="18" t="s">
        <v>131</v>
      </c>
      <c r="Z18" s="25">
        <v>1</v>
      </c>
      <c r="AA18" s="26"/>
      <c r="AB18" s="33">
        <f>AA18*Z18</f>
        <v>0</v>
      </c>
    </row>
    <row r="19" spans="2:28" ht="59.45" customHeight="1">
      <c r="B19" s="45">
        <v>18</v>
      </c>
      <c r="C19" s="21" t="s">
        <v>176</v>
      </c>
      <c r="D19" s="22" t="s">
        <v>131</v>
      </c>
      <c r="E19" s="27">
        <v>1</v>
      </c>
      <c r="F19" s="28"/>
      <c r="G19" s="44">
        <f t="shared" ref="G19:G24" si="0">F19*E19</f>
        <v>0</v>
      </c>
      <c r="I19" s="45">
        <v>41</v>
      </c>
      <c r="J19" s="23" t="s">
        <v>177</v>
      </c>
      <c r="K19" s="24" t="s">
        <v>131</v>
      </c>
      <c r="L19" s="29">
        <v>1</v>
      </c>
      <c r="M19" s="28"/>
      <c r="N19" s="44">
        <f t="shared" ref="N19:N24" si="1">M19*L19</f>
        <v>0</v>
      </c>
      <c r="P19" s="45">
        <v>64</v>
      </c>
      <c r="Q19" s="21" t="s">
        <v>178</v>
      </c>
      <c r="R19" s="22" t="s">
        <v>131</v>
      </c>
      <c r="S19" s="29">
        <v>20</v>
      </c>
      <c r="T19" s="28"/>
      <c r="U19" s="44">
        <f t="shared" ref="U19:U24" si="2">T19*S19</f>
        <v>0</v>
      </c>
      <c r="W19" s="45">
        <v>87</v>
      </c>
      <c r="X19" s="23" t="s">
        <v>179</v>
      </c>
      <c r="Y19" s="24" t="s">
        <v>131</v>
      </c>
      <c r="Z19" s="29">
        <v>1</v>
      </c>
      <c r="AA19" s="28"/>
      <c r="AB19" s="44">
        <f t="shared" ref="AB19:AB24" si="3">AA19*Z19</f>
        <v>0</v>
      </c>
    </row>
    <row r="20" spans="2:28" ht="59.45" customHeight="1">
      <c r="B20" s="32">
        <v>19</v>
      </c>
      <c r="C20" s="19" t="s">
        <v>180</v>
      </c>
      <c r="D20" s="20" t="s">
        <v>156</v>
      </c>
      <c r="E20" s="25">
        <v>1</v>
      </c>
      <c r="F20" s="26"/>
      <c r="G20" s="33">
        <f t="shared" si="0"/>
        <v>0</v>
      </c>
      <c r="I20" s="32">
        <v>42</v>
      </c>
      <c r="J20" s="17" t="s">
        <v>181</v>
      </c>
      <c r="K20" s="18" t="s">
        <v>156</v>
      </c>
      <c r="L20" s="25">
        <v>1</v>
      </c>
      <c r="M20" s="26"/>
      <c r="N20" s="33">
        <f t="shared" si="1"/>
        <v>0</v>
      </c>
      <c r="P20" s="32">
        <v>65</v>
      </c>
      <c r="Q20" s="19" t="s">
        <v>182</v>
      </c>
      <c r="R20" s="20" t="s">
        <v>156</v>
      </c>
      <c r="S20" s="25">
        <v>1</v>
      </c>
      <c r="T20" s="26"/>
      <c r="U20" s="33">
        <f t="shared" si="2"/>
        <v>0</v>
      </c>
      <c r="W20" s="32">
        <v>88</v>
      </c>
      <c r="X20" s="17" t="s">
        <v>183</v>
      </c>
      <c r="Y20" s="18" t="s">
        <v>156</v>
      </c>
      <c r="Z20" s="25">
        <v>1</v>
      </c>
      <c r="AA20" s="26"/>
      <c r="AB20" s="33">
        <f t="shared" si="3"/>
        <v>0</v>
      </c>
    </row>
    <row r="21" spans="2:28" ht="59.45" customHeight="1">
      <c r="B21" s="45">
        <v>20</v>
      </c>
      <c r="C21" s="21" t="s">
        <v>184</v>
      </c>
      <c r="D21" s="22" t="s">
        <v>156</v>
      </c>
      <c r="E21" s="27">
        <v>1</v>
      </c>
      <c r="F21" s="28"/>
      <c r="G21" s="44">
        <f t="shared" si="0"/>
        <v>0</v>
      </c>
      <c r="I21" s="45">
        <v>43</v>
      </c>
      <c r="J21" s="23" t="s">
        <v>185</v>
      </c>
      <c r="K21" s="24" t="s">
        <v>156</v>
      </c>
      <c r="L21" s="29">
        <v>1</v>
      </c>
      <c r="M21" s="28"/>
      <c r="N21" s="44">
        <f t="shared" si="1"/>
        <v>0</v>
      </c>
      <c r="P21" s="45">
        <v>66</v>
      </c>
      <c r="Q21" s="21" t="s">
        <v>186</v>
      </c>
      <c r="R21" s="22" t="s">
        <v>156</v>
      </c>
      <c r="S21" s="29">
        <v>1</v>
      </c>
      <c r="T21" s="28"/>
      <c r="U21" s="44">
        <f t="shared" si="2"/>
        <v>0</v>
      </c>
      <c r="W21" s="45">
        <v>89</v>
      </c>
      <c r="X21" s="23" t="s">
        <v>187</v>
      </c>
      <c r="Y21" s="24" t="s">
        <v>156</v>
      </c>
      <c r="Z21" s="29">
        <v>1</v>
      </c>
      <c r="AA21" s="28"/>
      <c r="AB21" s="44">
        <f t="shared" si="3"/>
        <v>0</v>
      </c>
    </row>
    <row r="22" spans="2:28" ht="59.45" customHeight="1">
      <c r="B22" s="32">
        <v>21</v>
      </c>
      <c r="C22" s="19" t="s">
        <v>189</v>
      </c>
      <c r="D22" s="20" t="s">
        <v>190</v>
      </c>
      <c r="E22" s="25">
        <v>1</v>
      </c>
      <c r="F22" s="26"/>
      <c r="G22" s="33">
        <f t="shared" si="0"/>
        <v>0</v>
      </c>
      <c r="I22" s="32">
        <v>44</v>
      </c>
      <c r="J22" s="17" t="s">
        <v>191</v>
      </c>
      <c r="K22" s="18" t="s">
        <v>190</v>
      </c>
      <c r="L22" s="25">
        <v>1</v>
      </c>
      <c r="M22" s="26"/>
      <c r="N22" s="33">
        <f t="shared" si="1"/>
        <v>0</v>
      </c>
      <c r="P22" s="32">
        <v>67</v>
      </c>
      <c r="Q22" s="19" t="s">
        <v>192</v>
      </c>
      <c r="R22" s="20" t="s">
        <v>190</v>
      </c>
      <c r="S22" s="25">
        <v>1</v>
      </c>
      <c r="T22" s="26"/>
      <c r="U22" s="33">
        <f t="shared" si="2"/>
        <v>0</v>
      </c>
      <c r="W22" s="32">
        <v>90</v>
      </c>
      <c r="X22" s="17" t="s">
        <v>193</v>
      </c>
      <c r="Y22" s="18" t="s">
        <v>190</v>
      </c>
      <c r="Z22" s="25">
        <v>1</v>
      </c>
      <c r="AA22" s="26"/>
      <c r="AB22" s="33">
        <f t="shared" si="3"/>
        <v>0</v>
      </c>
    </row>
    <row r="23" spans="2:28" ht="59.45" customHeight="1">
      <c r="B23" s="45">
        <v>22</v>
      </c>
      <c r="C23" s="21" t="s">
        <v>222</v>
      </c>
      <c r="D23" s="22" t="s">
        <v>218</v>
      </c>
      <c r="E23" s="27">
        <v>432</v>
      </c>
      <c r="F23" s="47"/>
      <c r="G23" s="44">
        <f t="shared" si="0"/>
        <v>0</v>
      </c>
      <c r="I23" s="45">
        <v>45</v>
      </c>
      <c r="J23" s="23" t="s">
        <v>223</v>
      </c>
      <c r="K23" s="24" t="s">
        <v>218</v>
      </c>
      <c r="L23" s="29">
        <v>612</v>
      </c>
      <c r="M23" s="48"/>
      <c r="N23" s="44">
        <f t="shared" si="1"/>
        <v>0</v>
      </c>
      <c r="P23" s="45">
        <v>68</v>
      </c>
      <c r="Q23" s="21" t="s">
        <v>224</v>
      </c>
      <c r="R23" s="22" t="s">
        <v>218</v>
      </c>
      <c r="S23" s="29">
        <v>432</v>
      </c>
      <c r="T23" s="48"/>
      <c r="U23" s="44">
        <f t="shared" si="2"/>
        <v>0</v>
      </c>
      <c r="W23" s="45">
        <v>91</v>
      </c>
      <c r="X23" s="23" t="s">
        <v>225</v>
      </c>
      <c r="Y23" s="24" t="s">
        <v>218</v>
      </c>
      <c r="Z23" s="29">
        <v>432</v>
      </c>
      <c r="AA23" s="48"/>
      <c r="AB23" s="44">
        <f t="shared" si="3"/>
        <v>0</v>
      </c>
    </row>
    <row r="24" spans="2:28" ht="59.45" customHeight="1">
      <c r="B24" s="32">
        <v>23</v>
      </c>
      <c r="C24" s="19" t="s">
        <v>219</v>
      </c>
      <c r="D24" s="35" t="s">
        <v>218</v>
      </c>
      <c r="E24" s="25">
        <v>144</v>
      </c>
      <c r="F24" s="26"/>
      <c r="G24" s="33">
        <f t="shared" si="0"/>
        <v>0</v>
      </c>
      <c r="I24" s="32">
        <v>46</v>
      </c>
      <c r="J24" s="17" t="s">
        <v>220</v>
      </c>
      <c r="K24" s="18" t="s">
        <v>218</v>
      </c>
      <c r="L24" s="25">
        <v>144</v>
      </c>
      <c r="M24" s="26"/>
      <c r="N24" s="33">
        <f t="shared" si="1"/>
        <v>0</v>
      </c>
      <c r="P24" s="32">
        <v>69</v>
      </c>
      <c r="Q24" s="19" t="s">
        <v>221</v>
      </c>
      <c r="R24" s="20" t="s">
        <v>218</v>
      </c>
      <c r="S24" s="25">
        <v>144</v>
      </c>
      <c r="T24" s="26"/>
      <c r="U24" s="33">
        <f t="shared" si="2"/>
        <v>0</v>
      </c>
      <c r="W24" s="32">
        <v>92</v>
      </c>
      <c r="X24" s="17" t="s">
        <v>226</v>
      </c>
      <c r="Y24" s="18" t="s">
        <v>218</v>
      </c>
      <c r="Z24" s="25">
        <v>144</v>
      </c>
      <c r="AA24" s="26"/>
      <c r="AB24" s="33">
        <f t="shared" si="3"/>
        <v>0</v>
      </c>
    </row>
  </sheetData>
  <sheetProtection algorithmName="SHA-512" hashValue="gaTdD+mcIzHqjaiCtfVRtvOL6wVxDhjeakdNf+DtJMh1Iw/ZYLJKze9Wrb3GIdtlQLQNvjFmtL4RXkXqSrjrZg==" saltValue="yRrS/2mQoEB0YidNi9Vjig==" spinCount="100000" sheet="1" objects="1" scenarios="1" formatCells="0" formatColumns="0" formatRows="0"/>
  <mergeCells count="7">
    <mergeCell ref="W14:AB15"/>
    <mergeCell ref="B1:AB1"/>
    <mergeCell ref="G2:W2"/>
    <mergeCell ref="G3:W12"/>
    <mergeCell ref="B14:G15"/>
    <mergeCell ref="I14:N15"/>
    <mergeCell ref="P14:U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TDOT Region Map</vt:lpstr>
      <vt:lpstr>Grouped</vt:lpstr>
      <vt:lpstr>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Lovell</dc:creator>
  <cp:lastModifiedBy>Wesam G. Youssif</cp:lastModifiedBy>
  <dcterms:created xsi:type="dcterms:W3CDTF">2015-06-05T18:17:20Z</dcterms:created>
  <dcterms:modified xsi:type="dcterms:W3CDTF">2026-06-02T17:48:13Z</dcterms:modified>
</cp:coreProperties>
</file>