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5D18CFE5-EB3B-4262-97F2-B123CB39D62A}" xr6:coauthVersionLast="46" xr6:coauthVersionMax="46" xr10:uidLastSave="{00000000-0000-0000-0000-000000000000}"/>
  <bookViews>
    <workbookView xWindow="9300" yWindow="-16395" windowWidth="29040" windowHeight="16440" xr2:uid="{00000000-000D-0000-FFFF-FFFF00000000}"/>
  </bookViews>
  <sheets>
    <sheet name="Instructions" sheetId="2" r:id="rId1"/>
    <sheet name="TDOT Region Map" sheetId="3" r:id="rId2"/>
    <sheet name="Pricing" sheetId="1" r:id="rId3"/>
    <sheet name="Prompt Pay Discoun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49" i="1"/>
  <c r="G50" i="1"/>
  <c r="G51" i="1"/>
  <c r="G71" i="1"/>
  <c r="G70" i="1"/>
  <c r="G69" i="1"/>
  <c r="G68" i="1"/>
  <c r="G47" i="1"/>
  <c r="G46" i="1"/>
  <c r="G45" i="1"/>
  <c r="G44" i="1"/>
  <c r="G16" i="1"/>
  <c r="G87" i="1" l="1"/>
  <c r="G86" i="1"/>
  <c r="G85" i="1"/>
  <c r="G84" i="1"/>
  <c r="G83" i="1"/>
  <c r="G82" i="1"/>
  <c r="G81" i="1"/>
  <c r="G80" i="1"/>
  <c r="G79" i="1"/>
  <c r="G78" i="1"/>
  <c r="G77" i="1"/>
  <c r="G76" i="1"/>
  <c r="G75" i="1"/>
  <c r="G74" i="1"/>
  <c r="G73" i="1"/>
  <c r="G72" i="1"/>
  <c r="G67" i="1"/>
  <c r="G66" i="1"/>
  <c r="G65" i="1"/>
  <c r="G64" i="1"/>
  <c r="G63" i="1"/>
  <c r="G62" i="1"/>
  <c r="G61" i="1"/>
  <c r="G60" i="1"/>
  <c r="G59" i="1"/>
  <c r="G58" i="1"/>
  <c r="G57" i="1"/>
  <c r="G56" i="1"/>
  <c r="G55" i="1"/>
  <c r="J31" i="1" s="1"/>
  <c r="G54" i="1"/>
  <c r="J30" i="1" s="1"/>
  <c r="G53" i="1"/>
  <c r="J29" i="1" s="1"/>
  <c r="G52" i="1"/>
  <c r="J28" i="1" s="1"/>
  <c r="G43" i="1"/>
  <c r="J27" i="1" s="1"/>
  <c r="G42" i="1"/>
  <c r="J26" i="1" s="1"/>
  <c r="G41" i="1"/>
  <c r="J25" i="1" s="1"/>
  <c r="G40" i="1"/>
  <c r="J24" i="1" s="1"/>
  <c r="G39" i="1"/>
  <c r="G38" i="1"/>
  <c r="G37" i="1"/>
  <c r="G36" i="1"/>
  <c r="G35" i="1"/>
  <c r="G34" i="1"/>
  <c r="G33" i="1"/>
  <c r="G32" i="1"/>
  <c r="G31" i="1"/>
  <c r="G30" i="1"/>
  <c r="G29" i="1"/>
  <c r="G28" i="1"/>
  <c r="G27" i="1"/>
  <c r="G26" i="1"/>
  <c r="G25" i="1"/>
  <c r="G24" i="1"/>
  <c r="G23" i="1"/>
  <c r="G22" i="1"/>
  <c r="G21" i="1"/>
  <c r="J21" i="1" s="1"/>
  <c r="G20" i="1"/>
  <c r="J20" i="1" s="1"/>
  <c r="G19" i="1"/>
  <c r="J19" i="1" s="1"/>
  <c r="G18" i="1"/>
  <c r="J18" i="1" s="1"/>
  <c r="G17" i="1"/>
  <c r="J22" i="1" l="1"/>
  <c r="J16" i="1"/>
  <c r="J17" i="1"/>
  <c r="J23" i="1"/>
</calcChain>
</file>

<file path=xl/sharedStrings.xml><?xml version="1.0" encoding="utf-8"?>
<sst xmlns="http://schemas.openxmlformats.org/spreadsheetml/2006/main" count="314" uniqueCount="245">
  <si>
    <t>Line</t>
  </si>
  <si>
    <t>Item Description</t>
  </si>
  <si>
    <t>UOM</t>
  </si>
  <si>
    <t>Est. Annual Quantity</t>
  </si>
  <si>
    <t>Price</t>
  </si>
  <si>
    <t>Extended Price</t>
  </si>
  <si>
    <t>NS</t>
  </si>
  <si>
    <t>High Performance Cold Patch Region 1 - Containerized, 2700 lbs/pallet, Ordered in Increments of 1-9 Full Pallets, Delivered</t>
  </si>
  <si>
    <t>LB</t>
  </si>
  <si>
    <t>High Performance Cold Patch Region 2 - Containerized, 2700 lbs/pallet, Ordered in Increments of 1-9 Full Pallets, Delivered</t>
  </si>
  <si>
    <t>High Performance Cold Patch Region 3 - Containerized, 2700 lbs/pallet, Ordered in Increments of 1-9 Full Pallets, Delivered</t>
  </si>
  <si>
    <t>High Performance Cold Patch Region 4 - Containerized, 2700 lbs/pallet, Ordered in Increments of 1-9 Full Pallets, Delivered</t>
  </si>
  <si>
    <t>High Performance Cold Patch Region 1 - Containerized, 2700 lbs/pallet, Ordered in Increments of 10 Full Pallets, Delivered</t>
  </si>
  <si>
    <t>High Performance Cold Patch Region 2 - Containerized, 2700 lbs/pallet, Ordered in Increments of 10 Full Pallets, Delivered</t>
  </si>
  <si>
    <t>High Performance Cold Patch Region 3 - Containerized, 2700 lbs/pallet, Ordered in Increments of 10 Full Pallets, Delivered</t>
  </si>
  <si>
    <t>High Performance Cold Patch Region 4 - Containerized, 2700 lbs/pallet, Ordered in Increments of 10 Full Pallets, Delivered</t>
  </si>
  <si>
    <t>De-icer Region 1 - Calcium Chloride, Liquid 32% Concentration, Delivered</t>
  </si>
  <si>
    <t>GA</t>
  </si>
  <si>
    <t>De-icer Region 2 - Calcium Chloride, Liquid 32% Concentration, Delivered</t>
  </si>
  <si>
    <t>De-icer Region 3 - Calcium Chloride, Liquid 32% Concentration, Delivered</t>
  </si>
  <si>
    <t>De-icer Region 4 - Calcium Chloride, Liquid 32% Concentration, Delivered</t>
  </si>
  <si>
    <t>De-icer Region 1 - Corrosion-inhibited liquid solution form of Calcium Chloride, 29% - 32% Concentration, Delivered</t>
  </si>
  <si>
    <t>De-icer Region 2 - Corrosion-inhibited liquid solution form of Calcium Chloride, 29% - 32% Concentration, Delivered</t>
  </si>
  <si>
    <t>De-icer Region 3 - Corrosion-inhibited liquid solution form of Calcium Chloride, 29% - 32% Concentration, Delivered</t>
  </si>
  <si>
    <t>De-icer Region 4 - Corrosion-inhibited liquid solution form of Calcium Chloride, 29% - 32% Concentration, Delivered</t>
  </si>
  <si>
    <t>BG</t>
  </si>
  <si>
    <t>State of Tennessee
SWC #504: Winter Road Maintenance &amp; Materials
Cost Proposal</t>
  </si>
  <si>
    <t>Company Name:</t>
  </si>
  <si>
    <t>Your Name:</t>
  </si>
  <si>
    <t>Email:</t>
  </si>
  <si>
    <t>Phone:</t>
  </si>
  <si>
    <t>General Instructions for submitting a price response:</t>
  </si>
  <si>
    <t>Tab 1 - Instructions</t>
  </si>
  <si>
    <t>Tab 2 - TDOT Region Map</t>
  </si>
  <si>
    <t>Tab 3 - Pricing</t>
  </si>
  <si>
    <t>Tab 4 - Prompt Pay Discount</t>
  </si>
  <si>
    <t>Region 1                   
East TN</t>
  </si>
  <si>
    <t>Region 2               Middle TN (East)</t>
  </si>
  <si>
    <t>Region 3                Middle TN (West)</t>
  </si>
  <si>
    <t>Region 4                    West TN</t>
  </si>
  <si>
    <t xml:space="preserve">Anderson </t>
  </si>
  <si>
    <t xml:space="preserve">Bledsoe </t>
  </si>
  <si>
    <t>Bedford</t>
  </si>
  <si>
    <t xml:space="preserve">Benton </t>
  </si>
  <si>
    <t xml:space="preserve">Blount </t>
  </si>
  <si>
    <t xml:space="preserve">Bradley </t>
  </si>
  <si>
    <t xml:space="preserve">Cheatham </t>
  </si>
  <si>
    <t xml:space="preserve">Carroll </t>
  </si>
  <si>
    <t>Campbell</t>
  </si>
  <si>
    <t>Cannon</t>
  </si>
  <si>
    <t>Davidson</t>
  </si>
  <si>
    <t xml:space="preserve">Chester </t>
  </si>
  <si>
    <t xml:space="preserve">Carter </t>
  </si>
  <si>
    <t>Clay</t>
  </si>
  <si>
    <t>Dickson</t>
  </si>
  <si>
    <t>Crockett</t>
  </si>
  <si>
    <t xml:space="preserve">Claiborne </t>
  </si>
  <si>
    <t xml:space="preserve">Coffee </t>
  </si>
  <si>
    <t>Giles</t>
  </si>
  <si>
    <t xml:space="preserve">Decatur </t>
  </si>
  <si>
    <t>Cocke</t>
  </si>
  <si>
    <t xml:space="preserve">Cumberland </t>
  </si>
  <si>
    <t>Hickman</t>
  </si>
  <si>
    <t xml:space="preserve">Dyer </t>
  </si>
  <si>
    <t>Grainger</t>
  </si>
  <si>
    <t>DeKalb</t>
  </si>
  <si>
    <t xml:space="preserve">Houston </t>
  </si>
  <si>
    <t>Fayette</t>
  </si>
  <si>
    <t>Greene</t>
  </si>
  <si>
    <t xml:space="preserve">Fentress </t>
  </si>
  <si>
    <t xml:space="preserve">Humphreys </t>
  </si>
  <si>
    <t>Gibson</t>
  </si>
  <si>
    <t xml:space="preserve">Hamblen </t>
  </si>
  <si>
    <t xml:space="preserve">Franklin </t>
  </si>
  <si>
    <t xml:space="preserve">Lawrence </t>
  </si>
  <si>
    <t xml:space="preserve">Hardeman </t>
  </si>
  <si>
    <t xml:space="preserve">Hancock </t>
  </si>
  <si>
    <t xml:space="preserve">Grundy </t>
  </si>
  <si>
    <t xml:space="preserve">Lewis </t>
  </si>
  <si>
    <t xml:space="preserve">Hardin </t>
  </si>
  <si>
    <t>Hawkins</t>
  </si>
  <si>
    <t xml:space="preserve">Hamilton </t>
  </si>
  <si>
    <t xml:space="preserve">Lincoln </t>
  </si>
  <si>
    <t xml:space="preserve">Haywood </t>
  </si>
  <si>
    <t xml:space="preserve">Jefferson </t>
  </si>
  <si>
    <t>Jackson</t>
  </si>
  <si>
    <t>Macon</t>
  </si>
  <si>
    <t xml:space="preserve">Henderson </t>
  </si>
  <si>
    <t>Johnson</t>
  </si>
  <si>
    <t xml:space="preserve">Marion </t>
  </si>
  <si>
    <t xml:space="preserve">Marshall </t>
  </si>
  <si>
    <t xml:space="preserve">Henry </t>
  </si>
  <si>
    <t xml:space="preserve">Knox </t>
  </si>
  <si>
    <t>McMinn</t>
  </si>
  <si>
    <t xml:space="preserve">Maury </t>
  </si>
  <si>
    <t xml:space="preserve">Lake </t>
  </si>
  <si>
    <t xml:space="preserve">Loudon </t>
  </si>
  <si>
    <t>Meigs</t>
  </si>
  <si>
    <t>Montgomery</t>
  </si>
  <si>
    <t xml:space="preserve">Lauderdale </t>
  </si>
  <si>
    <t>Monroe</t>
  </si>
  <si>
    <t>Overton</t>
  </si>
  <si>
    <t>Moore</t>
  </si>
  <si>
    <t>Madison</t>
  </si>
  <si>
    <t>Morgan</t>
  </si>
  <si>
    <t xml:space="preserve">Pickett </t>
  </si>
  <si>
    <t>Perry</t>
  </si>
  <si>
    <t>McNairy</t>
  </si>
  <si>
    <t>Roane</t>
  </si>
  <si>
    <t>Polk</t>
  </si>
  <si>
    <t>Robertson</t>
  </si>
  <si>
    <t>Obion</t>
  </si>
  <si>
    <t xml:space="preserve">Scott </t>
  </si>
  <si>
    <t>Putnam</t>
  </si>
  <si>
    <t xml:space="preserve">Rutherford </t>
  </si>
  <si>
    <t>Shelby</t>
  </si>
  <si>
    <t>Sevier</t>
  </si>
  <si>
    <t xml:space="preserve">Rhea </t>
  </si>
  <si>
    <t xml:space="preserve">Smith </t>
  </si>
  <si>
    <t xml:space="preserve">Tipton </t>
  </si>
  <si>
    <t>Sullivan</t>
  </si>
  <si>
    <t xml:space="preserve">Sequatchie </t>
  </si>
  <si>
    <t>Stewart</t>
  </si>
  <si>
    <t>Weakley</t>
  </si>
  <si>
    <t xml:space="preserve">Unicoi </t>
  </si>
  <si>
    <t>Van Buren</t>
  </si>
  <si>
    <t xml:space="preserve">Sumner </t>
  </si>
  <si>
    <t xml:space="preserve">Union </t>
  </si>
  <si>
    <t xml:space="preserve">Warren </t>
  </si>
  <si>
    <t>Trousdale</t>
  </si>
  <si>
    <t>Washington</t>
  </si>
  <si>
    <t>White</t>
  </si>
  <si>
    <t xml:space="preserve">Wayne </t>
  </si>
  <si>
    <t>Catoosa County, GA</t>
  </si>
  <si>
    <t>Williamson</t>
  </si>
  <si>
    <t xml:space="preserve">Wilson </t>
  </si>
  <si>
    <t>Christian County, KY</t>
  </si>
  <si>
    <t>TDOT Region Map</t>
  </si>
  <si>
    <t>Prompt Pay Discounts</t>
  </si>
  <si>
    <t>Payment Terms</t>
  </si>
  <si>
    <t>Discount %</t>
  </si>
  <si>
    <t>NET 30</t>
  </si>
  <si>
    <t>NET 20</t>
  </si>
  <si>
    <t>NET 15</t>
  </si>
  <si>
    <t>NET 10</t>
  </si>
  <si>
    <t>NET 5</t>
  </si>
  <si>
    <t>SWC 504 Winter Road Maintenance Cost Proposal</t>
  </si>
  <si>
    <t>contact the Contract Administrator below.</t>
  </si>
  <si>
    <t xml:space="preserve">All responses must be received by the due date and time. For any questions about this Cost Proposal, please </t>
  </si>
  <si>
    <t xml:space="preserve">     Phone: (615) 532-7941</t>
  </si>
  <si>
    <t>Bulk High Performance “Year-Round” Permanent Pavement Repair Material Region 1 - Minimum 100 tons, Delivered</t>
  </si>
  <si>
    <t>Bulk High Performance “Year-Round” Permanent Pavement Repair Material Region 2 - Minimum 100 tons, Delivered</t>
  </si>
  <si>
    <t>Bulk High Performance “Year-Round” Permanent Pavement Repair Material Region 3 - Minimum 100 tons, Delivered</t>
  </si>
  <si>
    <t>Bulk High Performance “Year-Round” Permanent Pavement Repair Material Region 4 - Minimum 100 tons, Delivered</t>
  </si>
  <si>
    <t>Bulk High Performance “Year-Round” Permanent Pavement Repair Material Region 1 - Minimum 100 tons, Picked Up At Plant</t>
  </si>
  <si>
    <t>Bulk High Performance “Year-Round” Permanent Pavement Repair Material Region 2 - Minimum 100 tons, Picked Up At Plant</t>
  </si>
  <si>
    <t>Bulk High Performance “Year-Round” Permanent Pavement Repair Material Region 3 - Minimum 100 tons, Picked Up At Plant</t>
  </si>
  <si>
    <t>Bulk High Performance “Year-Round” Permanent Pavement Repair Material Region 4 - Minimum 100 tons, Picked Up At Plant</t>
  </si>
  <si>
    <t>Bulk High Performance Cold Patch Region 1 - 50 Tons Per Order, Delivered</t>
  </si>
  <si>
    <t>High Performance Cold Patch Region 1 - Containerized, 2700 lbs/pallet, Ordered in Increments of 1-9 Full Pallets, Picked Up At Plant</t>
  </si>
  <si>
    <t>High Performance Cold Patch Region 2 - Containerized, 2700 lbs/pallet, Ordered in Increments of 1-9 Full Pallets, Picked Up At Plant</t>
  </si>
  <si>
    <t>High Performance Cold Patch Region 3 - Containerized, 2700 lbs/pallet, Ordered in Increments of 10 Full Pallets, Picked Up At Plant</t>
  </si>
  <si>
    <t>High Performance Cold Patch Region 4 - Containerized, 2700 lbs/pallet, Ordered in Increments of 10 Full Pallets, Picked Up At Plant</t>
  </si>
  <si>
    <t>High Performance Cold Patch Region 3 - Containerized, 2700 lbs/pallet, Ordered in Increments of 1-9 Full Pallets, Picked Up At Plant</t>
  </si>
  <si>
    <t>High Performance Cold Patch Region 4 - Containerized, 2700 lbs/pallet, Ordered in Increments of 1-9 Full Pallets, Picked Up At Plant</t>
  </si>
  <si>
    <t>High Performance Cold Patch Region 1 - Containerized, 2700 lbs/pallet, Ordered in Increments of 10 Full Pallets, Picked Up At Plant</t>
  </si>
  <si>
    <t>High Performance Cold Patch Region 2 - Containerized, 2700 lbs/pallet, Ordered in Increments of 10 Full Pallets, Picked Up At Plant</t>
  </si>
  <si>
    <t>High Performance “Year-Round” Permanent Pavement Repair Material Region 1 - Containerized, 2,700 lbs/pallet, Delivered</t>
  </si>
  <si>
    <t>High Performance “Year-Round” Permanent Pavement Repair Material Region 2 - Containerized, 2,700 lbs/pallet, Delivered</t>
  </si>
  <si>
    <t>High Performance “Year-Round” Permanent Pavement Repair Material Region 3 - Containerized, 2,700 lbs/pallet, Delivered</t>
  </si>
  <si>
    <t>High Performance “Year-Round” Permanent Pavement Repair Material Region 4 - Containerized, 2,700 lbs/pallet, Delivered</t>
  </si>
  <si>
    <t>High Performance “Year-Round” Permanent Pavement Repair Material Region 1 - Containerized, 2,700 lbs/pallet, Picked Up At Plant</t>
  </si>
  <si>
    <t>High Performance “Year-Round” Permanent Pavement Repair Material Region 2 - Containerized, 2,700 lbs/pallet, Picked Up At Plant</t>
  </si>
  <si>
    <t>High Performance “Year-Round” Permanent Pavement Repair Material Region 3 - Containerized, 2,700 lbs/pallet, Picked Up At Plant</t>
  </si>
  <si>
    <t>High Performance “Year-Round” Permanent Pavement Repair Material Region 4 - Containerized, 2,700 lbs/pallet, Picked Up At Plant</t>
  </si>
  <si>
    <t>Grouped Lines Total Extended Price</t>
  </si>
  <si>
    <t>Bulk High Performance Cold Patch Region 1 - Delivered</t>
  </si>
  <si>
    <t>Grouped Lines Description</t>
  </si>
  <si>
    <t>Total Extended Price</t>
  </si>
  <si>
    <t>Bulk High Performance Cold Patch Region 2 - Delivered</t>
  </si>
  <si>
    <t>Bulk High Performance Cold Patch Region 3 - Delivered</t>
  </si>
  <si>
    <t>Bulk High Performance Cold Patch Region 4 - Delivered</t>
  </si>
  <si>
    <t>Bulk High Performance Cold Patch Region 1 - Picked Up At Plant</t>
  </si>
  <si>
    <t>Bulk High Performance Cold Patch Region 2 - Picked Up At Plant</t>
  </si>
  <si>
    <t>Bulk High Performance Cold Patch Region 3 - Picked Up At Plant</t>
  </si>
  <si>
    <t>Bulk High Performance Cold Patch Region 4 - Picked Up At Plant</t>
  </si>
  <si>
    <t>De-icer Region 1 - Non-corrosive, Minimum Order 6 Bags, Delivered</t>
  </si>
  <si>
    <t>De-icer Region 2 - Non-corrosive, Minimum Order 6 Bags, Delivered</t>
  </si>
  <si>
    <t>De-icer Region 3 - Non-corrosive, Minimum Order 6 Bags, Delivered</t>
  </si>
  <si>
    <t>De-icer Region 4 - Non-corrosive, Minimum Order 6 Bags, Delivered</t>
  </si>
  <si>
    <t>High Performance Cold Patch, Containerized, Region 1 - Delivered</t>
  </si>
  <si>
    <t>High Performance Cold Patch, Containerized, Region 2 - Delivered</t>
  </si>
  <si>
    <t>High Performance Cold Patch, Containerized, Region 3 - Delivered</t>
  </si>
  <si>
    <t>High Performance Cold Patch, Containerized, Region 4 - Delivered</t>
  </si>
  <si>
    <t>High Performance Cold Patch, Containerized, Region 1 - Picked Up At Plant</t>
  </si>
  <si>
    <t>High Performance Cold Patch, Containerized, Region 2 - Picked Up At Plant</t>
  </si>
  <si>
    <t>High Performance Cold Patch, Containerized, Region 3 - Picked Up At Plant</t>
  </si>
  <si>
    <t>High Performance Cold Patch, Containerized, Region 4 - Picked Up At Plant</t>
  </si>
  <si>
    <t>Bulk High Performance Cold Patch Region 2 - 50 Tons Per Order, Delivered</t>
  </si>
  <si>
    <t>Bulk High Performance Cold Patch Region 3 - 50 Tons Per Order, Delivered</t>
  </si>
  <si>
    <t>Bulk High Performance Cold Patch Region 4 - 50 Tons Per Order, Delivered</t>
  </si>
  <si>
    <t>Bulk High Performance Cold Patch Region 1 - 50 Tons Per Order, Picked Up At Plant</t>
  </si>
  <si>
    <t>Bulk High Performance Cold Patch Region 2 - 50 Tons Per Order, Picked Up At Plant</t>
  </si>
  <si>
    <t>Bulk High Performance Cold Patch Region 3 - 50 Tons Per Order, Picked Up At Plant</t>
  </si>
  <si>
    <t>Bulk High Performance Cold Patch Region 4 - 50 Tons Per Order, Picked Up At Plant</t>
  </si>
  <si>
    <t>Bulk High Performance Cold Patch Region 1 - 100 Tons Per Order, Delivered</t>
  </si>
  <si>
    <t>Bulk High Performance Cold Patch Region 2 - 100 Tons Per Order, Delivered</t>
  </si>
  <si>
    <t>Bulk High Performance Cold Patch Region 3 - 100 Tons Per Order, Delivered</t>
  </si>
  <si>
    <t>Bulk High Performance Cold Patch Region 4 - 100 Tons Per Order, Delivered</t>
  </si>
  <si>
    <t>Bulk High Performance Cold Patch Region 1 - 100 Tons Per Order, Picked Up At Plant</t>
  </si>
  <si>
    <t>Bulk High Performance Cold Patch Region 2 - 100 Tons Per Order, Picked Up At Plant</t>
  </si>
  <si>
    <t>Bulk High Performance Cold Patch Region 3 - 100 Tons Per Order, Picked Up At Plant</t>
  </si>
  <si>
    <t>Bulk High Performance Cold Patch Region 4 - 100 Tons Per Order, Picked Up At Plant</t>
  </si>
  <si>
    <t>Bulk High Performance Cold Patch Region 1 - 250 Tons Per Order, Delivered</t>
  </si>
  <si>
    <t>Bulk High Performance Cold Patch Region 2 - 250 Tons Per Order, Delivered</t>
  </si>
  <si>
    <t>Bulk High Performance Cold Patch Region 3 - 250 Tons Per Order, Delivered</t>
  </si>
  <si>
    <t>Bulk High Performance Cold Patch Region 4 - 250 Tons Per Order, Delivered</t>
  </si>
  <si>
    <t>Bulk High Performance Cold Patch Region 1 - 250 Tons Per Order, Picked Up At Plant</t>
  </si>
  <si>
    <t>Bulk High Performance Cold Patch Region 2 - 250 Tons Per Order, Picked Up At Plant</t>
  </si>
  <si>
    <t>Bulk High Performance Cold Patch Region 3 - 250 Tons Per Order, Picked Up At Plant</t>
  </si>
  <si>
    <t>Bulk High Performance Cold Patch Region 4 - 250 Tons Per Order, Picked Up At Plant</t>
  </si>
  <si>
    <t xml:space="preserve">De-icer Region 4 - Magnesium Chloride, Minimum order 4300 Gallons, Delivered </t>
  </si>
  <si>
    <t xml:space="preserve">De-icer Region 3 - Magnesium Chloride, Minimum order 4300 Gallons, Delivered </t>
  </si>
  <si>
    <t xml:space="preserve">De-icer Region 2 - Magnesium Chloride, Minimum order 4300 Gallons, Delivered </t>
  </si>
  <si>
    <t xml:space="preserve">De-icer Region 1 - Magnesium Chloride, Minimum order 4300 Gallons, Delivered </t>
  </si>
  <si>
    <t>Instructions</t>
  </si>
  <si>
    <t>Respondents will find four (4) tabs on this spreadsheet. There are instructions provided on this Tab. Respondents should see</t>
  </si>
  <si>
    <t>individual tabs for specific instructions on completion.</t>
  </si>
  <si>
    <t>Contract Award Structure</t>
  </si>
  <si>
    <t>2. Option to Award by Individual Lines per Region 1, 2, 3, and 4</t>
  </si>
  <si>
    <t>reserves the right to award this Category in the best interest of the State.</t>
  </si>
  <si>
    <t>1. Option to Award by Grouped Lines per Region 1, 2, 3, and 4</t>
  </si>
  <si>
    <r>
      <t xml:space="preserve">Respondents are </t>
    </r>
    <r>
      <rPr>
        <i/>
        <sz val="11"/>
        <color rgb="FFFF0000"/>
        <rFont val="Calibri"/>
        <family val="2"/>
        <scheme val="minor"/>
      </rPr>
      <t>not required</t>
    </r>
    <r>
      <rPr>
        <sz val="11"/>
        <color theme="1"/>
        <rFont val="Calibri"/>
        <family val="2"/>
        <scheme val="minor"/>
      </rPr>
      <t xml:space="preserve"> to bid on all line items. Please see Terms and Conditions section 2 for Award Criteria. The State</t>
    </r>
  </si>
  <si>
    <t xml:space="preserve">     Email: Maya.Carpenter@tn.gov</t>
  </si>
  <si>
    <t xml:space="preserve">Respondents are instructed to fill in all of the price sheets that apply to the services and materials they are able to provide. If a Respondent is </t>
  </si>
  <si>
    <t xml:space="preserve">unable to provide a service or material listed, please write "NO BID" in the column for the price. Respondents will find the item description </t>
  </si>
  <si>
    <t xml:space="preserve">Respondents should enter pricing based on each line's individual UOM and full description. The State is requesting pricing rates by TDOT </t>
  </si>
  <si>
    <r>
      <t xml:space="preserve">and Unit of Measure for each line item. </t>
    </r>
    <r>
      <rPr>
        <b/>
        <sz val="10"/>
        <color rgb="FF000000"/>
        <rFont val="Calibri"/>
        <family val="2"/>
        <scheme val="minor"/>
      </rPr>
      <t>UOM's are as follows: BG - Bag; GA - Gallon; LB - Pound; NS - Ton (US)</t>
    </r>
  </si>
  <si>
    <t xml:space="preserve">Region. Respondents should only provide pricing for the regions in which they can provide materials for either pickup or delivery. It is not </t>
  </si>
  <si>
    <t xml:space="preserve">required for a Respondent to bid on all items within a TDOT region or all lines for a singular material. For example, if a Respondent is only able </t>
  </si>
  <si>
    <t xml:space="preserve">to deliver Magnesium Chloride to TDOT Region 2, they should enter their pricing for that line and enter "NO BID" for all other lines. </t>
  </si>
  <si>
    <t>contain sufficient historical usage. Estimated Annual Quantities are estimated only and do not guarantee contract volume.</t>
  </si>
  <si>
    <t>Respondents must bid on all lines within the Grouped Lines, as detailed in Column J. Line items with an  Estimated Annual Quantity of '1' do not</t>
  </si>
  <si>
    <t xml:space="preserve"> </t>
  </si>
  <si>
    <t xml:space="preserve">     Contact: Maya Carpenter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</si>
</sst>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3">
    <font>
      <sz val="11"/>
      <color theme="1"/>
      <name val="Calibri"/>
      <family val="2"/>
      <scheme val="minor"/>
    </font>
    <font>
      <sz val="11"/>
      <color theme="1"/>
      <name val="Calibri"/>
      <family val="2"/>
      <scheme val="minor"/>
    </font>
    <font>
      <b/>
      <sz val="10"/>
      <color theme="1"/>
      <name val="Arial Unicode MS"/>
      <family val="2"/>
    </font>
    <font>
      <sz val="10"/>
      <color theme="1"/>
      <name val="Arial"/>
      <family val="2"/>
    </font>
    <font>
      <sz val="11"/>
      <name val="Calibri"/>
      <family val="2"/>
      <scheme val="minor"/>
    </font>
    <font>
      <sz val="10"/>
      <name val="Arial"/>
      <family val="2"/>
    </font>
    <font>
      <sz val="11"/>
      <color rgb="FF000000"/>
      <name val="Calibri"/>
      <family val="2"/>
      <scheme val="minor"/>
    </font>
    <font>
      <b/>
      <sz val="11"/>
      <color theme="1"/>
      <name val="Calibri"/>
      <family val="2"/>
      <scheme val="minor"/>
    </font>
    <font>
      <b/>
      <sz val="14"/>
      <name val="Calibri"/>
      <family val="2"/>
    </font>
    <font>
      <b/>
      <sz val="22"/>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i/>
      <sz val="14"/>
      <name val="Arial"/>
      <family val="2"/>
    </font>
    <font>
      <sz val="11"/>
      <color rgb="FFFF0000"/>
      <name val="Calibri"/>
      <family val="2"/>
      <scheme val="minor"/>
    </font>
    <font>
      <sz val="8"/>
      <name val="Calibri"/>
      <family val="2"/>
      <scheme val="minor"/>
    </font>
    <font>
      <i/>
      <sz val="14"/>
      <name val="Arial"/>
      <family val="2"/>
    </font>
    <font>
      <sz val="9.5"/>
      <color rgb="FF000000"/>
      <name val="Calibri"/>
      <family val="2"/>
      <scheme val="minor"/>
    </font>
    <font>
      <sz val="9.5"/>
      <color theme="1"/>
      <name val="Calibri"/>
      <family val="2"/>
      <scheme val="minor"/>
    </font>
    <font>
      <u/>
      <sz val="11"/>
      <color theme="1"/>
      <name val="Calibri"/>
      <family val="2"/>
      <scheme val="minor"/>
    </font>
    <font>
      <i/>
      <sz val="11"/>
      <color rgb="FFFF0000"/>
      <name val="Calibri"/>
      <family val="2"/>
      <scheme val="minor"/>
    </font>
    <font>
      <sz val="10"/>
      <color rgb="FF000000"/>
      <name val="Calibri"/>
      <family val="2"/>
      <scheme val="minor"/>
    </font>
    <font>
      <b/>
      <sz val="10"/>
      <color rgb="FF000000"/>
      <name val="Calibri"/>
      <family val="2"/>
      <scheme val="minor"/>
    </font>
  </fonts>
  <fills count="16">
    <fill>
      <patternFill patternType="none"/>
    </fill>
    <fill>
      <patternFill patternType="gray125"/>
    </fill>
    <fill>
      <patternFill patternType="solid">
        <fgColor rgb="FFC0C0C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0" fillId="0" borderId="0" xfId="0" applyProtection="1">
      <protection locked="0"/>
    </xf>
    <xf numFmtId="0" fontId="0" fillId="0" borderId="0" xfId="0" applyProtection="1"/>
    <xf numFmtId="0" fontId="7" fillId="11" borderId="27" xfId="0" applyFont="1" applyFill="1" applyBorder="1" applyAlignment="1" applyProtection="1">
      <alignment horizontal="center" vertical="center" wrapText="1"/>
    </xf>
    <xf numFmtId="0" fontId="7" fillId="11" borderId="28" xfId="0" applyFont="1" applyFill="1" applyBorder="1" applyAlignment="1" applyProtection="1">
      <alignment horizontal="center" vertical="center" wrapText="1"/>
    </xf>
    <xf numFmtId="0" fontId="7" fillId="11" borderId="29" xfId="0" applyFont="1" applyFill="1" applyBorder="1" applyAlignment="1" applyProtection="1">
      <alignment horizontal="center" vertical="center" wrapText="1"/>
    </xf>
    <xf numFmtId="0" fontId="0" fillId="6" borderId="2" xfId="0" applyFill="1" applyBorder="1" applyProtection="1"/>
    <xf numFmtId="0" fontId="0" fillId="6" borderId="3" xfId="0" applyFill="1" applyBorder="1" applyProtection="1"/>
    <xf numFmtId="0" fontId="0" fillId="6" borderId="9" xfId="0" applyFill="1" applyBorder="1" applyProtection="1"/>
    <xf numFmtId="0" fontId="0" fillId="6" borderId="4" xfId="0" applyFill="1" applyBorder="1" applyProtection="1"/>
    <xf numFmtId="0" fontId="0" fillId="6" borderId="5" xfId="0" applyFill="1" applyBorder="1" applyProtection="1"/>
    <xf numFmtId="0" fontId="0" fillId="6" borderId="10" xfId="0" applyFill="1" applyBorder="1" applyProtection="1"/>
    <xf numFmtId="0" fontId="0" fillId="6" borderId="6" xfId="0" applyFill="1" applyBorder="1" applyProtection="1"/>
    <xf numFmtId="0" fontId="0" fillId="6" borderId="7" xfId="0" applyFill="1" applyBorder="1" applyProtection="1"/>
    <xf numFmtId="0" fontId="0" fillId="6" borderId="11" xfId="0" applyFill="1" applyBorder="1" applyProtection="1"/>
    <xf numFmtId="44" fontId="0" fillId="3" borderId="5" xfId="1" applyFont="1" applyFill="1" applyBorder="1" applyProtection="1">
      <protection locked="0"/>
    </xf>
    <xf numFmtId="44" fontId="0" fillId="0" borderId="5" xfId="1" applyFont="1" applyBorder="1" applyProtection="1">
      <protection locked="0"/>
    </xf>
    <xf numFmtId="44" fontId="0" fillId="0" borderId="5" xfId="1" applyFont="1" applyFill="1" applyBorder="1" applyProtection="1">
      <protection locked="0"/>
    </xf>
    <xf numFmtId="44" fontId="0" fillId="0" borderId="7" xfId="1" applyFont="1" applyFill="1" applyBorder="1" applyProtection="1">
      <protection locked="0"/>
    </xf>
    <xf numFmtId="44" fontId="0" fillId="3" borderId="30" xfId="1" applyFont="1" applyFill="1" applyBorder="1" applyProtection="1">
      <protection locked="0"/>
    </xf>
    <xf numFmtId="44" fontId="0" fillId="3" borderId="35" xfId="1" applyFont="1" applyFill="1" applyBorder="1" applyProtection="1">
      <protection hidden="1"/>
    </xf>
    <xf numFmtId="44" fontId="0" fillId="3" borderId="10" xfId="1" applyFont="1" applyFill="1" applyBorder="1" applyProtection="1">
      <protection hidden="1"/>
    </xf>
    <xf numFmtId="44" fontId="0" fillId="0" borderId="10" xfId="1" applyFont="1" applyBorder="1" applyProtection="1">
      <protection hidden="1"/>
    </xf>
    <xf numFmtId="44" fontId="0" fillId="0" borderId="10" xfId="1" applyFont="1" applyFill="1" applyBorder="1" applyProtection="1">
      <protection hidden="1"/>
    </xf>
    <xf numFmtId="44" fontId="0" fillId="0" borderId="11" xfId="1" applyFont="1" applyFill="1" applyBorder="1" applyProtection="1">
      <protection hidden="1"/>
    </xf>
    <xf numFmtId="44" fontId="0" fillId="3" borderId="35" xfId="0" applyNumberFormat="1" applyFill="1" applyBorder="1" applyProtection="1">
      <protection hidden="1"/>
    </xf>
    <xf numFmtId="44" fontId="0" fillId="3" borderId="10" xfId="0" applyNumberFormat="1" applyFill="1" applyBorder="1" applyProtection="1">
      <protection hidden="1"/>
    </xf>
    <xf numFmtId="44" fontId="0" fillId="0" borderId="10" xfId="0" applyNumberFormat="1" applyBorder="1" applyProtection="1">
      <protection hidden="1"/>
    </xf>
    <xf numFmtId="44" fontId="0" fillId="0" borderId="11" xfId="0" applyNumberFormat="1" applyBorder="1" applyProtection="1">
      <protection hidden="1"/>
    </xf>
    <xf numFmtId="0" fontId="0" fillId="0" borderId="0" xfId="0" applyProtection="1">
      <protection hidden="1"/>
    </xf>
    <xf numFmtId="0" fontId="0" fillId="0" borderId="0" xfId="0" applyAlignment="1" applyProtection="1">
      <alignment wrapText="1"/>
      <protection hidden="1"/>
    </xf>
    <xf numFmtId="164" fontId="0" fillId="0" borderId="0" xfId="5" applyNumberFormat="1" applyFont="1" applyProtection="1">
      <protection hidden="1"/>
    </xf>
    <xf numFmtId="0" fontId="17" fillId="0" borderId="0" xfId="0" applyFont="1" applyAlignment="1" applyProtection="1">
      <protection hidden="1"/>
    </xf>
    <xf numFmtId="0" fontId="18" fillId="0" borderId="0" xfId="0" applyFont="1" applyProtection="1">
      <protection hidden="1"/>
    </xf>
    <xf numFmtId="0" fontId="21" fillId="15" borderId="13" xfId="0" applyFont="1" applyFill="1" applyBorder="1" applyAlignment="1" applyProtection="1">
      <alignment horizontal="left" vertical="center"/>
      <protection hidden="1"/>
    </xf>
    <xf numFmtId="0" fontId="21" fillId="15" borderId="14" xfId="0" applyFont="1" applyFill="1" applyBorder="1" applyAlignment="1" applyProtection="1">
      <alignment horizontal="left" vertical="center"/>
      <protection hidden="1"/>
    </xf>
    <xf numFmtId="0" fontId="21" fillId="15" borderId="15" xfId="0" applyFont="1" applyFill="1" applyBorder="1" applyAlignment="1" applyProtection="1">
      <alignment horizontal="left" vertical="center"/>
      <protection hidden="1"/>
    </xf>
    <xf numFmtId="0" fontId="21" fillId="15" borderId="16" xfId="0"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164" fontId="16" fillId="0" borderId="0" xfId="5" applyNumberFormat="1" applyFont="1" applyFill="1" applyBorder="1" applyAlignment="1" applyProtection="1">
      <alignment vertical="center"/>
      <protection hidden="1"/>
    </xf>
    <xf numFmtId="0" fontId="2" fillId="2" borderId="31"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wrapText="1"/>
      <protection hidden="1"/>
    </xf>
    <xf numFmtId="0" fontId="2" fillId="2" borderId="32" xfId="0" applyFont="1" applyFill="1" applyBorder="1" applyAlignment="1" applyProtection="1">
      <alignment horizontal="center" vertical="center"/>
      <protection hidden="1"/>
    </xf>
    <xf numFmtId="164" fontId="2" fillId="2" borderId="32" xfId="5" applyNumberFormat="1" applyFont="1" applyFill="1" applyBorder="1" applyAlignment="1" applyProtection="1">
      <alignment horizontal="center" vertical="center"/>
      <protection hidden="1"/>
    </xf>
    <xf numFmtId="0" fontId="2" fillId="2" borderId="33" xfId="0" applyFont="1" applyFill="1" applyBorder="1" applyAlignment="1" applyProtection="1">
      <alignment horizontal="center" vertical="center"/>
      <protection hidden="1"/>
    </xf>
    <xf numFmtId="0" fontId="3" fillId="3" borderId="34" xfId="0" applyFont="1" applyFill="1" applyBorder="1" applyAlignment="1" applyProtection="1">
      <alignment horizontal="center" vertical="center"/>
      <protection hidden="1"/>
    </xf>
    <xf numFmtId="0" fontId="4" fillId="4" borderId="30" xfId="0" applyFont="1" applyFill="1" applyBorder="1" applyAlignment="1" applyProtection="1">
      <alignment wrapText="1"/>
      <protection hidden="1"/>
    </xf>
    <xf numFmtId="0" fontId="4" fillId="4" borderId="30" xfId="0" applyFont="1" applyFill="1" applyBorder="1" applyAlignment="1" applyProtection="1">
      <alignment horizontal="center"/>
      <protection hidden="1"/>
    </xf>
    <xf numFmtId="164" fontId="0" fillId="3" borderId="30" xfId="5" applyNumberFormat="1" applyFont="1" applyFill="1" applyBorder="1" applyAlignment="1" applyProtection="1">
      <alignment horizontal="center"/>
      <protection hidden="1"/>
    </xf>
    <xf numFmtId="44" fontId="0" fillId="0" borderId="0" xfId="0" applyNumberFormat="1" applyProtection="1">
      <protection hidden="1"/>
    </xf>
    <xf numFmtId="0" fontId="0" fillId="3" borderId="34" xfId="0" applyFill="1" applyBorder="1" applyProtection="1">
      <protection hidden="1"/>
    </xf>
    <xf numFmtId="0" fontId="3" fillId="3" borderId="4" xfId="0" applyFont="1" applyFill="1" applyBorder="1" applyAlignment="1" applyProtection="1">
      <alignment horizontal="center" vertical="center"/>
      <protection hidden="1"/>
    </xf>
    <xf numFmtId="0" fontId="4" fillId="3" borderId="5" xfId="0" applyFont="1" applyFill="1" applyBorder="1" applyAlignment="1" applyProtection="1">
      <alignment wrapText="1"/>
      <protection hidden="1"/>
    </xf>
    <xf numFmtId="0" fontId="4" fillId="3" borderId="5" xfId="0" applyFont="1" applyFill="1" applyBorder="1" applyAlignment="1" applyProtection="1">
      <alignment horizontal="center"/>
      <protection hidden="1"/>
    </xf>
    <xf numFmtId="164" fontId="0" fillId="3" borderId="5" xfId="5" applyNumberFormat="1" applyFont="1" applyFill="1" applyBorder="1" applyAlignment="1" applyProtection="1">
      <alignment horizontal="center"/>
      <protection hidden="1"/>
    </xf>
    <xf numFmtId="44" fontId="0" fillId="0" borderId="0" xfId="1" applyFont="1" applyFill="1" applyBorder="1" applyProtection="1">
      <protection hidden="1"/>
    </xf>
    <xf numFmtId="0" fontId="0" fillId="3" borderId="4" xfId="0" applyFill="1" applyBorder="1" applyProtection="1">
      <protection hidden="1"/>
    </xf>
    <xf numFmtId="0" fontId="4" fillId="4" borderId="5" xfId="0" applyFont="1" applyFill="1" applyBorder="1" applyAlignment="1" applyProtection="1">
      <alignment wrapText="1"/>
      <protection hidden="1"/>
    </xf>
    <xf numFmtId="0" fontId="4" fillId="4" borderId="5" xfId="0" applyFont="1" applyFill="1" applyBorder="1" applyAlignment="1" applyProtection="1">
      <alignment horizontal="center"/>
      <protection hidden="1"/>
    </xf>
    <xf numFmtId="0" fontId="3" fillId="6" borderId="4" xfId="0" applyFont="1" applyFill="1" applyBorder="1" applyAlignment="1" applyProtection="1">
      <alignment horizontal="center" vertical="center"/>
      <protection hidden="1"/>
    </xf>
    <xf numFmtId="0" fontId="4" fillId="5" borderId="5" xfId="0" applyFont="1" applyFill="1" applyBorder="1" applyAlignment="1" applyProtection="1">
      <alignment wrapText="1"/>
      <protection hidden="1"/>
    </xf>
    <xf numFmtId="0" fontId="4" fillId="5" borderId="5" xfId="0" applyFont="1" applyFill="1" applyBorder="1" applyAlignment="1" applyProtection="1">
      <alignment horizontal="center"/>
      <protection hidden="1"/>
    </xf>
    <xf numFmtId="164" fontId="0" fillId="6" borderId="5" xfId="5" applyNumberFormat="1" applyFont="1" applyFill="1" applyBorder="1" applyAlignment="1" applyProtection="1">
      <alignment horizontal="center"/>
      <protection hidden="1"/>
    </xf>
    <xf numFmtId="0" fontId="0" fillId="0" borderId="4" xfId="0" applyBorder="1" applyProtection="1">
      <protection hidden="1"/>
    </xf>
    <xf numFmtId="0" fontId="3" fillId="0" borderId="4" xfId="0" applyFont="1" applyBorder="1" applyAlignment="1" applyProtection="1">
      <alignment horizontal="center" vertical="center"/>
      <protection hidden="1"/>
    </xf>
    <xf numFmtId="0" fontId="4" fillId="6" borderId="5" xfId="0" applyFont="1" applyFill="1" applyBorder="1" applyAlignment="1" applyProtection="1">
      <alignment wrapText="1"/>
      <protection hidden="1"/>
    </xf>
    <xf numFmtId="0" fontId="4" fillId="6" borderId="5" xfId="0" applyFont="1" applyFill="1" applyBorder="1" applyAlignment="1" applyProtection="1">
      <alignment horizontal="center"/>
      <protection hidden="1"/>
    </xf>
    <xf numFmtId="164" fontId="0" fillId="0" borderId="5" xfId="5" applyNumberFormat="1" applyFont="1" applyBorder="1" applyAlignment="1" applyProtection="1">
      <alignment horizontal="center"/>
      <protection hidden="1"/>
    </xf>
    <xf numFmtId="0" fontId="3" fillId="0" borderId="4" xfId="0" applyFont="1" applyFill="1" applyBorder="1" applyAlignment="1" applyProtection="1">
      <alignment horizontal="center" vertical="center"/>
      <protection hidden="1"/>
    </xf>
    <xf numFmtId="164" fontId="0" fillId="0" borderId="5" xfId="5" applyNumberFormat="1" applyFont="1" applyFill="1" applyBorder="1" applyAlignment="1" applyProtection="1">
      <alignment horizontal="center"/>
      <protection hidden="1"/>
    </xf>
    <xf numFmtId="0" fontId="0" fillId="0" borderId="6" xfId="0" applyBorder="1" applyProtection="1">
      <protection hidden="1"/>
    </xf>
    <xf numFmtId="164" fontId="1" fillId="0" borderId="5" xfId="5" applyNumberFormat="1" applyFont="1" applyBorder="1" applyAlignment="1" applyProtection="1">
      <alignment horizontal="center"/>
      <protection hidden="1"/>
    </xf>
    <xf numFmtId="164" fontId="1" fillId="3" borderId="5" xfId="5" applyNumberFormat="1" applyFont="1" applyFill="1" applyBorder="1" applyAlignment="1" applyProtection="1">
      <alignment horizontal="center"/>
      <protection hidden="1"/>
    </xf>
    <xf numFmtId="0" fontId="4" fillId="4" borderId="5" xfId="2" applyNumberFormat="1" applyFont="1" applyFill="1" applyBorder="1" applyAlignment="1" applyProtection="1">
      <alignment wrapText="1"/>
      <protection hidden="1"/>
    </xf>
    <xf numFmtId="0" fontId="6" fillId="4" borderId="5" xfId="3" applyNumberFormat="1" applyFont="1" applyFill="1" applyBorder="1" applyAlignment="1" applyProtection="1">
      <alignment horizontal="center"/>
      <protection hidden="1"/>
    </xf>
    <xf numFmtId="0" fontId="4" fillId="3" borderId="5" xfId="2" applyNumberFormat="1" applyFont="1" applyFill="1" applyBorder="1" applyAlignment="1" applyProtection="1">
      <alignment wrapText="1"/>
      <protection hidden="1"/>
    </xf>
    <xf numFmtId="0" fontId="6" fillId="3" borderId="5" xfId="3" applyNumberFormat="1" applyFont="1" applyFill="1" applyBorder="1" applyAlignment="1" applyProtection="1">
      <alignment horizontal="center"/>
      <protection hidden="1"/>
    </xf>
    <xf numFmtId="0" fontId="6" fillId="0" borderId="5" xfId="2" applyNumberFormat="1" applyFont="1" applyFill="1" applyBorder="1" applyAlignment="1" applyProtection="1">
      <alignment wrapText="1"/>
      <protection hidden="1"/>
    </xf>
    <xf numFmtId="0" fontId="6" fillId="0" borderId="5" xfId="3" applyNumberFormat="1" applyFont="1" applyFill="1" applyBorder="1" applyAlignment="1" applyProtection="1">
      <alignment horizontal="center"/>
      <protection hidden="1"/>
    </xf>
    <xf numFmtId="0" fontId="6" fillId="4" borderId="5" xfId="2" applyNumberFormat="1" applyFont="1" applyFill="1" applyBorder="1" applyAlignment="1" applyProtection="1">
      <alignment wrapText="1"/>
      <protection hidden="1"/>
    </xf>
    <xf numFmtId="0" fontId="6" fillId="3" borderId="5" xfId="2" applyNumberFormat="1" applyFont="1" applyFill="1" applyBorder="1" applyAlignment="1" applyProtection="1">
      <alignment wrapText="1"/>
      <protection hidden="1"/>
    </xf>
    <xf numFmtId="0" fontId="4" fillId="0" borderId="5" xfId="0" applyFont="1" applyFill="1" applyBorder="1" applyAlignment="1" applyProtection="1">
      <alignment horizontal="center"/>
      <protection hidden="1"/>
    </xf>
    <xf numFmtId="164" fontId="1" fillId="0" borderId="5" xfId="5" applyNumberFormat="1" applyFont="1" applyFill="1" applyBorder="1" applyAlignment="1" applyProtection="1">
      <alignment horizontal="center"/>
      <protection hidden="1"/>
    </xf>
    <xf numFmtId="0" fontId="6" fillId="4" borderId="5" xfId="0" applyFont="1" applyFill="1" applyBorder="1" applyAlignment="1" applyProtection="1">
      <alignment wrapText="1"/>
      <protection hidden="1"/>
    </xf>
    <xf numFmtId="0" fontId="6" fillId="4" borderId="5" xfId="0" applyFont="1" applyFill="1" applyBorder="1" applyAlignment="1" applyProtection="1">
      <alignment horizontal="center"/>
      <protection hidden="1"/>
    </xf>
    <xf numFmtId="0" fontId="6" fillId="3" borderId="5" xfId="0" applyFont="1" applyFill="1" applyBorder="1" applyAlignment="1" applyProtection="1">
      <alignment wrapText="1"/>
      <protection hidden="1"/>
    </xf>
    <xf numFmtId="0" fontId="6" fillId="3" borderId="5" xfId="0" applyFont="1" applyFill="1" applyBorder="1" applyAlignment="1" applyProtection="1">
      <alignment horizontal="center"/>
      <protection hidden="1"/>
    </xf>
    <xf numFmtId="0" fontId="6" fillId="0" borderId="5" xfId="0" applyFont="1" applyFill="1" applyBorder="1" applyAlignment="1" applyProtection="1">
      <alignment wrapText="1"/>
      <protection hidden="1"/>
    </xf>
    <xf numFmtId="0" fontId="6" fillId="0" borderId="5" xfId="0" applyFont="1" applyFill="1" applyBorder="1" applyAlignment="1" applyProtection="1">
      <alignment horizontal="center"/>
      <protection hidden="1"/>
    </xf>
    <xf numFmtId="0" fontId="3" fillId="0" borderId="6" xfId="0" applyFont="1" applyFill="1" applyBorder="1" applyAlignment="1" applyProtection="1">
      <alignment horizontal="center" vertical="center"/>
      <protection hidden="1"/>
    </xf>
    <xf numFmtId="0" fontId="6" fillId="0" borderId="7" xfId="0" applyFont="1" applyFill="1" applyBorder="1" applyAlignment="1" applyProtection="1">
      <alignment wrapText="1"/>
      <protection hidden="1"/>
    </xf>
    <xf numFmtId="0" fontId="6" fillId="0" borderId="7" xfId="3" applyNumberFormat="1" applyFont="1" applyFill="1" applyBorder="1" applyAlignment="1" applyProtection="1">
      <alignment horizontal="center"/>
      <protection hidden="1"/>
    </xf>
    <xf numFmtId="164" fontId="0" fillId="0" borderId="7" xfId="5" applyNumberFormat="1" applyFont="1" applyFill="1" applyBorder="1" applyAlignment="1" applyProtection="1">
      <alignment horizontal="center"/>
      <protection hidden="1"/>
    </xf>
    <xf numFmtId="0" fontId="5" fillId="0" borderId="0" xfId="2" applyProtection="1"/>
    <xf numFmtId="0" fontId="10" fillId="6" borderId="0" xfId="2" applyFont="1" applyFill="1" applyProtection="1"/>
    <xf numFmtId="0" fontId="5" fillId="6" borderId="0" xfId="2" applyFill="1" applyProtection="1"/>
    <xf numFmtId="0" fontId="0" fillId="0" borderId="13"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left"/>
    </xf>
    <xf numFmtId="0" fontId="14" fillId="0" borderId="0" xfId="0" applyFont="1" applyProtection="1"/>
    <xf numFmtId="0" fontId="0" fillId="0" borderId="13"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7" xfId="0" applyBorder="1" applyAlignment="1" applyProtection="1">
      <alignment horizontal="left"/>
    </xf>
    <xf numFmtId="0" fontId="0" fillId="0" borderId="16" xfId="0" applyBorder="1" applyAlignment="1" applyProtection="1">
      <alignment horizontal="left"/>
    </xf>
    <xf numFmtId="0" fontId="19" fillId="0" borderId="13" xfId="0" applyFont="1" applyBorder="1" applyAlignment="1" applyProtection="1">
      <alignment horizontal="left"/>
    </xf>
    <xf numFmtId="0" fontId="0" fillId="3" borderId="23"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11" fillId="9" borderId="20" xfId="0" applyFont="1" applyFill="1" applyBorder="1" applyAlignment="1" applyProtection="1">
      <alignment horizontal="left"/>
    </xf>
    <xf numFmtId="0" fontId="0" fillId="3" borderId="19"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8" fillId="8" borderId="1" xfId="2" applyFont="1" applyFill="1" applyBorder="1" applyAlignment="1" applyProtection="1">
      <alignment horizontal="center" vertical="center" wrapText="1"/>
    </xf>
    <xf numFmtId="0" fontId="8" fillId="8" borderId="18" xfId="2" applyFont="1" applyFill="1" applyBorder="1" applyAlignment="1" applyProtection="1">
      <alignment horizontal="center" vertical="center" wrapText="1"/>
    </xf>
    <xf numFmtId="0" fontId="8" fillId="8" borderId="12" xfId="2" applyFont="1" applyFill="1" applyBorder="1" applyAlignment="1" applyProtection="1">
      <alignment horizontal="center" vertical="center" wrapText="1"/>
    </xf>
    <xf numFmtId="0" fontId="8" fillId="8" borderId="13" xfId="2" applyFont="1" applyFill="1" applyBorder="1" applyAlignment="1" applyProtection="1">
      <alignment horizontal="center" vertical="center" wrapText="1"/>
    </xf>
    <xf numFmtId="0" fontId="8" fillId="8" borderId="0" xfId="2" applyFont="1" applyFill="1" applyBorder="1" applyAlignment="1" applyProtection="1">
      <alignment horizontal="center" vertical="center" wrapText="1"/>
    </xf>
    <xf numFmtId="0" fontId="8" fillId="8" borderId="14" xfId="2" applyFont="1" applyFill="1" applyBorder="1" applyAlignment="1" applyProtection="1">
      <alignment horizontal="center" vertical="center" wrapText="1"/>
    </xf>
    <xf numFmtId="0" fontId="8" fillId="8" borderId="15" xfId="2" applyFont="1" applyFill="1" applyBorder="1" applyAlignment="1" applyProtection="1">
      <alignment horizontal="center" vertical="center" wrapText="1"/>
    </xf>
    <xf numFmtId="0" fontId="8" fillId="8" borderId="17" xfId="2" applyFont="1" applyFill="1" applyBorder="1" applyAlignment="1" applyProtection="1">
      <alignment horizontal="center" vertical="center" wrapText="1"/>
    </xf>
    <xf numFmtId="0" fontId="8" fillId="8" borderId="16" xfId="2" applyFont="1" applyFill="1" applyBorder="1" applyAlignment="1" applyProtection="1">
      <alignment horizontal="center" vertical="center" wrapText="1"/>
    </xf>
    <xf numFmtId="0" fontId="7" fillId="10" borderId="25" xfId="0" applyFont="1" applyFill="1" applyBorder="1" applyAlignment="1" applyProtection="1">
      <alignment horizontal="center"/>
    </xf>
    <xf numFmtId="0" fontId="7" fillId="10" borderId="26" xfId="0" applyFont="1" applyFill="1" applyBorder="1" applyAlignment="1" applyProtection="1">
      <alignment horizontal="center"/>
    </xf>
    <xf numFmtId="0" fontId="7" fillId="10" borderId="8" xfId="0" applyFont="1" applyFill="1" applyBorder="1" applyAlignment="1" applyProtection="1">
      <alignment horizontal="center"/>
    </xf>
    <xf numFmtId="0" fontId="11" fillId="9" borderId="19" xfId="0" applyFont="1" applyFill="1" applyBorder="1" applyAlignment="1" applyProtection="1">
      <alignment horizontal="left"/>
    </xf>
    <xf numFmtId="0" fontId="11" fillId="9" borderId="22" xfId="0" applyFont="1" applyFill="1" applyBorder="1" applyAlignment="1" applyProtection="1">
      <alignment horizontal="left"/>
    </xf>
    <xf numFmtId="0" fontId="11" fillId="9" borderId="24" xfId="0" applyFont="1" applyFill="1" applyBorder="1" applyAlignment="1" applyProtection="1">
      <alignment horizontal="left"/>
    </xf>
    <xf numFmtId="0" fontId="9" fillId="0" borderId="0" xfId="0" applyFont="1" applyAlignment="1" applyProtection="1">
      <alignment horizontal="center" vertical="center"/>
    </xf>
    <xf numFmtId="0" fontId="13" fillId="7" borderId="1" xfId="0" applyFont="1" applyFill="1" applyBorder="1" applyAlignment="1" applyProtection="1">
      <alignment horizontal="left" vertical="center"/>
      <protection hidden="1"/>
    </xf>
    <xf numFmtId="0" fontId="13" fillId="7" borderId="12" xfId="0" applyFont="1" applyFill="1" applyBorder="1" applyAlignment="1" applyProtection="1">
      <alignment horizontal="left" vertical="center"/>
      <protection hidden="1"/>
    </xf>
    <xf numFmtId="0" fontId="13" fillId="7" borderId="25" xfId="0" applyFont="1" applyFill="1" applyBorder="1" applyAlignment="1" applyProtection="1">
      <alignment horizontal="left" vertical="center"/>
      <protection hidden="1"/>
    </xf>
    <xf numFmtId="0" fontId="13" fillId="7" borderId="8" xfId="0" applyFont="1" applyFill="1" applyBorder="1" applyAlignment="1" applyProtection="1">
      <alignment horizontal="left" vertical="center"/>
      <protection hidden="1"/>
    </xf>
    <xf numFmtId="0" fontId="11" fillId="13" borderId="25" xfId="0" applyFont="1" applyFill="1" applyBorder="1" applyAlignment="1" applyProtection="1">
      <alignment horizontal="center" vertical="center" wrapText="1"/>
      <protection hidden="1"/>
    </xf>
    <xf numFmtId="0" fontId="11" fillId="13" borderId="8" xfId="0" applyFont="1" applyFill="1" applyBorder="1" applyAlignment="1" applyProtection="1">
      <alignment horizontal="center" vertical="center" wrapText="1"/>
      <protection hidden="1"/>
    </xf>
    <xf numFmtId="0" fontId="21" fillId="15" borderId="1" xfId="0" applyFont="1" applyFill="1" applyBorder="1" applyAlignment="1" applyProtection="1">
      <alignment horizontal="left" vertical="center"/>
      <protection hidden="1"/>
    </xf>
    <xf numFmtId="0" fontId="21" fillId="15" borderId="12" xfId="0" applyFont="1" applyFill="1" applyBorder="1" applyAlignment="1" applyProtection="1">
      <alignment horizontal="left" vertical="center"/>
      <protection hidden="1"/>
    </xf>
    <xf numFmtId="0" fontId="21" fillId="15" borderId="13" xfId="0" applyFont="1" applyFill="1" applyBorder="1" applyAlignment="1" applyProtection="1">
      <alignment horizontal="left" vertical="center"/>
      <protection hidden="1"/>
    </xf>
    <xf numFmtId="0" fontId="21" fillId="15" borderId="14" xfId="0" applyFont="1" applyFill="1" applyBorder="1" applyAlignment="1" applyProtection="1">
      <alignment horizontal="left" vertical="center"/>
      <protection hidden="1"/>
    </xf>
    <xf numFmtId="10" fontId="12" fillId="14" borderId="7" xfId="4" applyNumberFormat="1" applyFont="1" applyFill="1" applyBorder="1" applyAlignment="1" applyProtection="1">
      <alignment horizontal="center" vertical="center" wrapText="1"/>
      <protection locked="0"/>
    </xf>
    <xf numFmtId="10" fontId="12" fillId="14" borderId="11" xfId="4" applyNumberFormat="1" applyFont="1" applyFill="1" applyBorder="1" applyAlignment="1" applyProtection="1">
      <alignment horizontal="center" vertical="center" wrapText="1"/>
      <protection locked="0"/>
    </xf>
    <xf numFmtId="0" fontId="12" fillId="9" borderId="6" xfId="2" applyFont="1" applyFill="1" applyBorder="1" applyAlignment="1" applyProtection="1">
      <alignment horizontal="center" vertical="center" wrapText="1"/>
    </xf>
    <xf numFmtId="0" fontId="12" fillId="9" borderId="7" xfId="2" applyFont="1" applyFill="1" applyBorder="1" applyAlignment="1" applyProtection="1">
      <alignment horizontal="center" vertical="center" wrapText="1"/>
    </xf>
    <xf numFmtId="10" fontId="12" fillId="14" borderId="5" xfId="4" applyNumberFormat="1" applyFont="1" applyFill="1" applyBorder="1" applyAlignment="1" applyProtection="1">
      <alignment horizontal="center" vertical="center" wrapText="1"/>
      <protection locked="0"/>
    </xf>
    <xf numFmtId="10" fontId="12" fillId="14" borderId="10" xfId="4" applyNumberFormat="1" applyFont="1" applyFill="1" applyBorder="1" applyAlignment="1" applyProtection="1">
      <alignment horizontal="center" vertical="center" wrapText="1"/>
      <protection locked="0"/>
    </xf>
    <xf numFmtId="0" fontId="12" fillId="9" borderId="4" xfId="2" applyFont="1" applyFill="1" applyBorder="1" applyAlignment="1" applyProtection="1">
      <alignment horizontal="center" vertical="center" wrapText="1"/>
    </xf>
    <xf numFmtId="0" fontId="12" fillId="9" borderId="5" xfId="2" applyFont="1" applyFill="1" applyBorder="1" applyAlignment="1" applyProtection="1">
      <alignment horizontal="center" vertical="center" wrapText="1"/>
    </xf>
    <xf numFmtId="0" fontId="11" fillId="13" borderId="31" xfId="2" applyFont="1" applyFill="1" applyBorder="1" applyAlignment="1" applyProtection="1">
      <alignment horizontal="center" vertical="center" wrapText="1"/>
    </xf>
    <xf numFmtId="0" fontId="11" fillId="13" borderId="32" xfId="2" applyFont="1" applyFill="1" applyBorder="1" applyAlignment="1" applyProtection="1">
      <alignment horizontal="center" vertical="center" wrapText="1"/>
    </xf>
    <xf numFmtId="0" fontId="11" fillId="13" borderId="33" xfId="2" applyFont="1" applyFill="1" applyBorder="1" applyAlignment="1" applyProtection="1">
      <alignment horizontal="center" vertical="center" wrapText="1"/>
    </xf>
    <xf numFmtId="10" fontId="12" fillId="14" borderId="30" xfId="4" applyNumberFormat="1" applyFont="1" applyFill="1" applyBorder="1" applyAlignment="1" applyProtection="1">
      <alignment horizontal="center" vertical="center" wrapText="1"/>
      <protection locked="0"/>
    </xf>
    <xf numFmtId="10" fontId="12" fillId="14" borderId="35" xfId="4" applyNumberFormat="1" applyFont="1" applyFill="1" applyBorder="1" applyAlignment="1" applyProtection="1">
      <alignment horizontal="center" vertical="center" wrapText="1"/>
      <protection locked="0"/>
    </xf>
    <xf numFmtId="0" fontId="7" fillId="12" borderId="25" xfId="2" applyFont="1" applyFill="1" applyBorder="1" applyAlignment="1" applyProtection="1">
      <alignment horizontal="center"/>
    </xf>
    <xf numFmtId="0" fontId="7" fillId="12" borderId="26" xfId="2" applyFont="1" applyFill="1" applyBorder="1" applyAlignment="1" applyProtection="1">
      <alignment horizontal="center"/>
    </xf>
    <xf numFmtId="0" fontId="7" fillId="12" borderId="8" xfId="2" applyFont="1" applyFill="1" applyBorder="1" applyAlignment="1" applyProtection="1">
      <alignment horizontal="center"/>
    </xf>
    <xf numFmtId="0" fontId="10" fillId="6" borderId="0" xfId="2" applyFont="1" applyFill="1" applyBorder="1" applyAlignment="1" applyProtection="1">
      <alignment horizontal="center"/>
    </xf>
    <xf numFmtId="0" fontId="12" fillId="9" borderId="34" xfId="2" applyFont="1" applyFill="1" applyBorder="1" applyAlignment="1" applyProtection="1">
      <alignment horizontal="center" vertical="center" wrapText="1"/>
    </xf>
    <xf numFmtId="0" fontId="12" fillId="9" borderId="30" xfId="2" applyFont="1" applyFill="1" applyBorder="1" applyAlignment="1" applyProtection="1">
      <alignment horizontal="center" vertical="center" wrapText="1"/>
    </xf>
  </cellXfs>
  <cellStyles count="6">
    <cellStyle name="Comma" xfId="5" builtinId="3"/>
    <cellStyle name="Currency" xfId="1" builtinId="4"/>
    <cellStyle name="Normal" xfId="0" builtinId="0"/>
    <cellStyle name="Normal 2" xfId="2" xr:uid="{00000000-0005-0000-0000-000002000000}"/>
    <cellStyle name="Normal 3" xfId="3" xr:uid="{00000000-0005-0000-0000-000003000000}"/>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1</xdr:row>
      <xdr:rowOff>76200</xdr:rowOff>
    </xdr:from>
    <xdr:to>
      <xdr:col>2</xdr:col>
      <xdr:colOff>133350</xdr:colOff>
      <xdr:row>4</xdr:row>
      <xdr:rowOff>79629</xdr:rowOff>
    </xdr:to>
    <xdr:pic>
      <xdr:nvPicPr>
        <xdr:cNvPr id="2" name="Picture 1">
          <a:extLst>
            <a:ext uri="{FF2B5EF4-FFF2-40B4-BE49-F238E27FC236}">
              <a16:creationId xmlns:a16="http://schemas.microsoft.com/office/drawing/2014/main" id="{92AE5328-1001-434C-AE1C-74FB95173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299" y="274320"/>
          <a:ext cx="647701" cy="609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22</xdr:col>
      <xdr:colOff>190500</xdr:colOff>
      <xdr:row>30</xdr:row>
      <xdr:rowOff>89451</xdr:rowOff>
    </xdr:to>
    <xdr:pic>
      <xdr:nvPicPr>
        <xdr:cNvPr id="2" name="Picture 1">
          <a:extLst>
            <a:ext uri="{FF2B5EF4-FFF2-40B4-BE49-F238E27FC236}">
              <a16:creationId xmlns:a16="http://schemas.microsoft.com/office/drawing/2014/main" id="{6D207EB1-D34B-4523-B378-318E1B3AFB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6080" y="1127760"/>
          <a:ext cx="9944100" cy="5034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606933</xdr:colOff>
      <xdr:row>9</xdr:row>
      <xdr:rowOff>0</xdr:rowOff>
    </xdr:to>
    <xdr:sp macro="" textlink="">
      <xdr:nvSpPr>
        <xdr:cNvPr id="2" name="TextBox 1">
          <a:extLst>
            <a:ext uri="{FF2B5EF4-FFF2-40B4-BE49-F238E27FC236}">
              <a16:creationId xmlns:a16="http://schemas.microsoft.com/office/drawing/2014/main" id="{F0318DF3-D822-48D5-B5A5-0B7BE0848E88}"/>
            </a:ext>
          </a:extLst>
        </xdr:cNvPr>
        <xdr:cNvSpPr txBox="1"/>
      </xdr:nvSpPr>
      <xdr:spPr>
        <a:xfrm>
          <a:off x="609600" y="396240"/>
          <a:ext cx="8737473" cy="1343026"/>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i="0" u="sng">
              <a:solidFill>
                <a:schemeClr val="dk1"/>
              </a:solidFill>
              <a:latin typeface="+mn-lt"/>
              <a:ea typeface="+mn-ea"/>
              <a:cs typeface="+mn-cs"/>
            </a:rPr>
            <a:t>Instructions:</a:t>
          </a:r>
          <a:endParaRPr lang="en-US" sz="1100" b="1">
            <a:solidFill>
              <a:schemeClr val="dk1"/>
            </a:solidFill>
            <a:latin typeface="+mn-lt"/>
            <a:ea typeface="+mn-ea"/>
            <a:cs typeface="+mn-cs"/>
          </a:endParaRPr>
        </a:p>
        <a:p>
          <a:r>
            <a:rPr lang="en-US" sz="1100" b="1">
              <a:solidFill>
                <a:schemeClr val="dk1"/>
              </a:solidFill>
              <a:latin typeface="+mn-lt"/>
              <a:ea typeface="+mn-ea"/>
              <a:cs typeface="+mn-cs"/>
            </a:rPr>
            <a:t>Below</a:t>
          </a:r>
          <a:r>
            <a:rPr lang="en-US" sz="1100" b="1" baseline="0">
              <a:solidFill>
                <a:schemeClr val="dk1"/>
              </a:solidFill>
              <a:latin typeface="+mn-lt"/>
              <a:ea typeface="+mn-ea"/>
              <a:cs typeface="+mn-cs"/>
            </a:rPr>
            <a:t> Respondents will find the cells to  enter percentage discounts for Prompt Pay Discounts.  Respondents may complete the table with discounts they are willing to extend to the State for processing and payment of invoices in the time period indicated. Respondent should enter the discount percentage in the </a:t>
          </a:r>
          <a:r>
            <a:rPr lang="en-US" sz="1100" b="1" baseline="0">
              <a:solidFill>
                <a:srgbClr val="C00000"/>
              </a:solidFill>
              <a:latin typeface="+mn-lt"/>
              <a:ea typeface="+mn-ea"/>
              <a:cs typeface="+mn-cs"/>
            </a:rPr>
            <a:t>"Discount %" column </a:t>
          </a:r>
          <a:r>
            <a:rPr lang="en-US" sz="1100" b="1" baseline="0">
              <a:solidFill>
                <a:schemeClr val="dk1"/>
              </a:solidFill>
              <a:latin typeface="+mn-lt"/>
              <a:ea typeface="+mn-ea"/>
              <a:cs typeface="+mn-cs"/>
            </a:rPr>
            <a:t>(blue cells). If a Respondent does not wish to offer a discount for any or all payment terms, they should enter a zero (0) in the cell(s) they do not wish to discount. Net payment terms refer to the number of days from receipt of a final, correct invoice that the State has to complete payment to the Vendor. Respondent should note that the State standard payment terms are Net 45.</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2543-656C-4732-9694-E92F0E4B12FE}">
  <dimension ref="B1:R29"/>
  <sheetViews>
    <sheetView showGridLines="0" tabSelected="1" workbookViewId="0">
      <selection activeCell="B2" sqref="B2:K5"/>
    </sheetView>
  </sheetViews>
  <sheetFormatPr defaultRowHeight="15"/>
  <cols>
    <col min="1" max="1" width="1.5703125" style="2" customWidth="1"/>
    <col min="2" max="11" width="11.7109375" style="2" customWidth="1"/>
    <col min="12" max="12" width="9.140625" style="2"/>
    <col min="13" max="14" width="9.7109375" style="2" customWidth="1"/>
    <col min="15" max="18" width="16.7109375" style="2" customWidth="1"/>
    <col min="19" max="16384" width="9.140625" style="2"/>
  </cols>
  <sheetData>
    <row r="1" spans="2:18" ht="15.75" thickBot="1"/>
    <row r="2" spans="2:18" ht="15.95" customHeight="1">
      <c r="B2" s="112" t="s">
        <v>26</v>
      </c>
      <c r="C2" s="113"/>
      <c r="D2" s="113"/>
      <c r="E2" s="113"/>
      <c r="F2" s="113"/>
      <c r="G2" s="113"/>
      <c r="H2" s="113"/>
      <c r="I2" s="113"/>
      <c r="J2" s="113"/>
      <c r="K2" s="114"/>
      <c r="M2" s="124" t="s">
        <v>27</v>
      </c>
      <c r="N2" s="124"/>
      <c r="O2" s="110"/>
      <c r="P2" s="110"/>
      <c r="Q2" s="110"/>
      <c r="R2" s="110"/>
    </row>
    <row r="3" spans="2:18" ht="15.95" customHeight="1">
      <c r="B3" s="115"/>
      <c r="C3" s="116"/>
      <c r="D3" s="116"/>
      <c r="E3" s="116"/>
      <c r="F3" s="116"/>
      <c r="G3" s="116"/>
      <c r="H3" s="116"/>
      <c r="I3" s="116"/>
      <c r="J3" s="116"/>
      <c r="K3" s="117"/>
      <c r="M3" s="125" t="s">
        <v>28</v>
      </c>
      <c r="N3" s="125"/>
      <c r="O3" s="111" t="s">
        <v>243</v>
      </c>
      <c r="P3" s="111"/>
      <c r="Q3" s="111"/>
      <c r="R3" s="111"/>
    </row>
    <row r="4" spans="2:18" ht="15.95" customHeight="1">
      <c r="B4" s="115"/>
      <c r="C4" s="116"/>
      <c r="D4" s="116"/>
      <c r="E4" s="116"/>
      <c r="F4" s="116"/>
      <c r="G4" s="116"/>
      <c r="H4" s="116"/>
      <c r="I4" s="116"/>
      <c r="J4" s="116"/>
      <c r="K4" s="117"/>
      <c r="M4" s="126" t="s">
        <v>29</v>
      </c>
      <c r="N4" s="126"/>
      <c r="O4" s="107"/>
      <c r="P4" s="107"/>
      <c r="Q4" s="107"/>
      <c r="R4" s="107"/>
    </row>
    <row r="5" spans="2:18" ht="15.95" customHeight="1" thickBot="1">
      <c r="B5" s="118"/>
      <c r="C5" s="119"/>
      <c r="D5" s="119"/>
      <c r="E5" s="119"/>
      <c r="F5" s="119"/>
      <c r="G5" s="119"/>
      <c r="H5" s="119"/>
      <c r="I5" s="119"/>
      <c r="J5" s="119"/>
      <c r="K5" s="120"/>
      <c r="M5" s="109" t="s">
        <v>30</v>
      </c>
      <c r="N5" s="109"/>
      <c r="O5" s="108"/>
      <c r="P5" s="108"/>
      <c r="Q5" s="108"/>
      <c r="R5" s="108"/>
    </row>
    <row r="6" spans="2:18" ht="15.75" thickBot="1"/>
    <row r="7" spans="2:18" ht="15.75" thickBot="1">
      <c r="B7" s="121" t="s">
        <v>31</v>
      </c>
      <c r="C7" s="122"/>
      <c r="D7" s="122"/>
      <c r="E7" s="122"/>
      <c r="F7" s="122"/>
      <c r="G7" s="122"/>
      <c r="H7" s="122"/>
      <c r="I7" s="122"/>
      <c r="J7" s="122"/>
      <c r="K7" s="123"/>
    </row>
    <row r="8" spans="2:18">
      <c r="B8" s="100" t="s">
        <v>226</v>
      </c>
      <c r="C8" s="101"/>
      <c r="D8" s="101"/>
      <c r="E8" s="101"/>
      <c r="F8" s="101"/>
      <c r="G8" s="101"/>
      <c r="H8" s="101"/>
      <c r="I8" s="101"/>
      <c r="J8" s="101"/>
      <c r="K8" s="102"/>
    </row>
    <row r="9" spans="2:18">
      <c r="B9" s="96" t="s">
        <v>227</v>
      </c>
      <c r="C9" s="97"/>
      <c r="D9" s="97"/>
      <c r="E9" s="97"/>
      <c r="F9" s="97"/>
      <c r="G9" s="97"/>
      <c r="H9" s="97"/>
      <c r="I9" s="97"/>
      <c r="J9" s="97"/>
      <c r="K9" s="98"/>
    </row>
    <row r="10" spans="2:18">
      <c r="B10" s="100"/>
      <c r="C10" s="101"/>
      <c r="D10" s="101"/>
      <c r="E10" s="101"/>
      <c r="F10" s="101"/>
      <c r="G10" s="101"/>
      <c r="H10" s="101"/>
      <c r="I10" s="101"/>
      <c r="J10" s="101"/>
      <c r="K10" s="102"/>
    </row>
    <row r="11" spans="2:18">
      <c r="B11" s="100" t="s">
        <v>32</v>
      </c>
      <c r="C11" s="101"/>
      <c r="D11" s="101"/>
      <c r="E11" s="101"/>
      <c r="F11" s="101"/>
      <c r="G11" s="101"/>
      <c r="H11" s="101"/>
      <c r="I11" s="101"/>
      <c r="J11" s="101"/>
      <c r="K11" s="102"/>
    </row>
    <row r="12" spans="2:18">
      <c r="B12" s="100" t="s">
        <v>33</v>
      </c>
      <c r="C12" s="101"/>
      <c r="D12" s="101"/>
      <c r="E12" s="101"/>
      <c r="F12" s="101"/>
      <c r="G12" s="101"/>
      <c r="H12" s="101"/>
      <c r="I12" s="101"/>
      <c r="J12" s="101"/>
      <c r="K12" s="102"/>
    </row>
    <row r="13" spans="2:18">
      <c r="B13" s="100" t="s">
        <v>34</v>
      </c>
      <c r="C13" s="101"/>
      <c r="D13" s="101"/>
      <c r="E13" s="101"/>
      <c r="F13" s="101"/>
      <c r="G13" s="101"/>
      <c r="H13" s="101"/>
      <c r="I13" s="101"/>
      <c r="J13" s="101"/>
      <c r="K13" s="102"/>
    </row>
    <row r="14" spans="2:18">
      <c r="B14" s="100" t="s">
        <v>35</v>
      </c>
      <c r="C14" s="101"/>
      <c r="D14" s="101"/>
      <c r="E14" s="101"/>
      <c r="F14" s="101"/>
      <c r="G14" s="101"/>
      <c r="H14" s="101"/>
      <c r="I14" s="101"/>
      <c r="J14" s="101"/>
      <c r="K14" s="102"/>
    </row>
    <row r="15" spans="2:18">
      <c r="B15" s="100"/>
      <c r="C15" s="101"/>
      <c r="D15" s="101"/>
      <c r="E15" s="101"/>
      <c r="F15" s="101"/>
      <c r="G15" s="101"/>
      <c r="H15" s="101"/>
      <c r="I15" s="101"/>
      <c r="J15" s="101"/>
      <c r="K15" s="102"/>
    </row>
    <row r="16" spans="2:18">
      <c r="B16" s="106" t="s">
        <v>228</v>
      </c>
      <c r="C16" s="101"/>
      <c r="D16" s="101"/>
      <c r="E16" s="101"/>
      <c r="F16" s="101"/>
      <c r="G16" s="101"/>
      <c r="H16" s="101"/>
      <c r="I16" s="101"/>
      <c r="J16" s="101"/>
      <c r="K16" s="102"/>
    </row>
    <row r="17" spans="2:13">
      <c r="B17" s="100" t="s">
        <v>231</v>
      </c>
      <c r="C17" s="101"/>
      <c r="D17" s="101"/>
      <c r="E17" s="101"/>
      <c r="F17" s="101"/>
      <c r="G17" s="101"/>
      <c r="H17" s="101"/>
      <c r="I17" s="101"/>
      <c r="J17" s="101"/>
      <c r="K17" s="102"/>
    </row>
    <row r="18" spans="2:13">
      <c r="B18" s="100" t="s">
        <v>229</v>
      </c>
      <c r="C18" s="101"/>
      <c r="D18" s="101"/>
      <c r="E18" s="101"/>
      <c r="F18" s="101"/>
      <c r="G18" s="101"/>
      <c r="H18" s="101"/>
      <c r="I18" s="101"/>
      <c r="J18" s="101"/>
      <c r="K18" s="102"/>
      <c r="M18" s="99"/>
    </row>
    <row r="19" spans="2:13">
      <c r="B19" s="100"/>
      <c r="C19" s="101"/>
      <c r="D19" s="101"/>
      <c r="E19" s="101"/>
      <c r="F19" s="101"/>
      <c r="G19" s="101"/>
      <c r="H19" s="101"/>
      <c r="I19" s="101"/>
      <c r="J19" s="101"/>
      <c r="K19" s="102"/>
    </row>
    <row r="20" spans="2:13">
      <c r="B20" s="100" t="s">
        <v>232</v>
      </c>
      <c r="C20" s="101"/>
      <c r="D20" s="101"/>
      <c r="E20" s="101"/>
      <c r="F20" s="101"/>
      <c r="G20" s="101"/>
      <c r="H20" s="101"/>
      <c r="I20" s="101"/>
      <c r="J20" s="101"/>
      <c r="K20" s="102"/>
    </row>
    <row r="21" spans="2:13">
      <c r="B21" s="100" t="s">
        <v>230</v>
      </c>
      <c r="C21" s="101"/>
      <c r="D21" s="101"/>
      <c r="E21" s="101"/>
      <c r="F21" s="101"/>
      <c r="G21" s="101"/>
      <c r="H21" s="101"/>
      <c r="I21" s="101"/>
      <c r="J21" s="101"/>
      <c r="K21" s="102"/>
    </row>
    <row r="22" spans="2:13" ht="10.5" customHeight="1">
      <c r="B22" s="100"/>
      <c r="C22" s="101"/>
      <c r="D22" s="101"/>
      <c r="E22" s="101"/>
      <c r="F22" s="101"/>
      <c r="G22" s="101"/>
      <c r="H22" s="101"/>
      <c r="I22" s="101"/>
      <c r="J22" s="101"/>
      <c r="K22" s="102"/>
    </row>
    <row r="23" spans="2:13">
      <c r="B23" s="100" t="s">
        <v>148</v>
      </c>
      <c r="C23" s="101"/>
      <c r="D23" s="101"/>
      <c r="E23" s="101"/>
      <c r="F23" s="101"/>
      <c r="G23" s="101"/>
      <c r="H23" s="101"/>
      <c r="I23" s="101"/>
      <c r="J23" s="101"/>
      <c r="K23" s="102"/>
    </row>
    <row r="24" spans="2:13">
      <c r="B24" s="100" t="s">
        <v>147</v>
      </c>
      <c r="C24" s="101"/>
      <c r="D24" s="101"/>
      <c r="E24" s="101"/>
      <c r="F24" s="101"/>
      <c r="G24" s="101"/>
      <c r="H24" s="101"/>
      <c r="I24" s="101"/>
      <c r="J24" s="101"/>
      <c r="K24" s="102"/>
    </row>
    <row r="25" spans="2:13" ht="8.25" customHeight="1">
      <c r="B25" s="96"/>
      <c r="C25" s="97"/>
      <c r="D25" s="97"/>
      <c r="E25" s="97"/>
      <c r="F25" s="97"/>
      <c r="G25" s="97"/>
      <c r="H25" s="97"/>
      <c r="I25" s="97"/>
      <c r="J25" s="97"/>
      <c r="K25" s="98"/>
    </row>
    <row r="26" spans="2:13">
      <c r="B26" s="100" t="s">
        <v>244</v>
      </c>
      <c r="C26" s="101"/>
      <c r="D26" s="101"/>
      <c r="E26" s="101"/>
      <c r="F26" s="101"/>
      <c r="G26" s="101"/>
      <c r="H26" s="101"/>
      <c r="I26" s="101"/>
      <c r="J26" s="101"/>
      <c r="K26" s="102"/>
    </row>
    <row r="27" spans="2:13">
      <c r="B27" s="100" t="s">
        <v>149</v>
      </c>
      <c r="C27" s="101"/>
      <c r="D27" s="101"/>
      <c r="E27" s="101"/>
      <c r="F27" s="101"/>
      <c r="G27" s="101"/>
      <c r="H27" s="101"/>
      <c r="I27" s="101"/>
      <c r="J27" s="101"/>
      <c r="K27" s="102"/>
    </row>
    <row r="28" spans="2:13">
      <c r="B28" s="100" t="s">
        <v>233</v>
      </c>
      <c r="C28" s="101"/>
      <c r="D28" s="101"/>
      <c r="E28" s="101"/>
      <c r="F28" s="101"/>
      <c r="G28" s="101"/>
      <c r="H28" s="101"/>
      <c r="I28" s="101"/>
      <c r="J28" s="101"/>
      <c r="K28" s="102"/>
    </row>
    <row r="29" spans="2:13" ht="7.15" customHeight="1" thickBot="1">
      <c r="B29" s="103"/>
      <c r="C29" s="104"/>
      <c r="D29" s="104"/>
      <c r="E29" s="104"/>
      <c r="F29" s="104"/>
      <c r="G29" s="104"/>
      <c r="H29" s="104"/>
      <c r="I29" s="104"/>
      <c r="J29" s="104"/>
      <c r="K29" s="105"/>
    </row>
  </sheetData>
  <sheetProtection algorithmName="SHA-512" hashValue="MOVUpYxZH6Hvbq8ng2HpNIkn/YmcVqm8enCQuFlTFnYrAXC6ftI52Mibddfjqnnxm8yWChOlAPH7QeQY6JwWCw==" saltValue="NqlPxZiRUtQfJAcS7CRLuw==" spinCount="100000" sheet="1" objects="1" scenarios="1" formatCells="0" formatColumns="0" formatRows="0"/>
  <mergeCells count="30">
    <mergeCell ref="O2:R2"/>
    <mergeCell ref="O3:R3"/>
    <mergeCell ref="B11:K11"/>
    <mergeCell ref="B12:K12"/>
    <mergeCell ref="B2:K5"/>
    <mergeCell ref="B7:K7"/>
    <mergeCell ref="M2:N2"/>
    <mergeCell ref="M3:N3"/>
    <mergeCell ref="M4:N4"/>
    <mergeCell ref="B13:K13"/>
    <mergeCell ref="B14:K14"/>
    <mergeCell ref="O4:R4"/>
    <mergeCell ref="O5:R5"/>
    <mergeCell ref="B8:K8"/>
    <mergeCell ref="B10:K10"/>
    <mergeCell ref="M5:N5"/>
    <mergeCell ref="B27:K27"/>
    <mergeCell ref="B28:K28"/>
    <mergeCell ref="B29:K29"/>
    <mergeCell ref="B15:K15"/>
    <mergeCell ref="B16:K16"/>
    <mergeCell ref="B17:K17"/>
    <mergeCell ref="B18:K18"/>
    <mergeCell ref="B22:K22"/>
    <mergeCell ref="B19:K19"/>
    <mergeCell ref="B20:K20"/>
    <mergeCell ref="B21:K21"/>
    <mergeCell ref="B23:K23"/>
    <mergeCell ref="B24:K24"/>
    <mergeCell ref="B26:K26"/>
  </mergeCells>
  <pageMargins left="0.7" right="0.7" top="0.75" bottom="0.75" header="0.3" footer="0.3"/>
  <pageSetup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44148-A4CB-455F-99A4-D3BB2036E660}">
  <dimension ref="A1:X35"/>
  <sheetViews>
    <sheetView showGridLines="0" workbookViewId="0">
      <selection activeCell="E1" sqref="E1:K3"/>
    </sheetView>
  </sheetViews>
  <sheetFormatPr defaultRowHeight="15"/>
  <cols>
    <col min="1" max="1" width="4.5703125" customWidth="1"/>
    <col min="2" max="5" width="20.140625" style="1" customWidth="1"/>
  </cols>
  <sheetData>
    <row r="1" spans="1:24">
      <c r="A1" s="2"/>
      <c r="B1" s="2"/>
      <c r="C1" s="2"/>
      <c r="D1" s="2"/>
      <c r="E1" s="127" t="s">
        <v>137</v>
      </c>
      <c r="F1" s="127"/>
      <c r="G1" s="127"/>
      <c r="H1" s="127"/>
      <c r="I1" s="127"/>
      <c r="J1" s="127"/>
      <c r="K1" s="127"/>
      <c r="L1" s="2"/>
      <c r="M1" s="2"/>
      <c r="N1" s="2"/>
      <c r="O1" s="2"/>
      <c r="P1" s="2"/>
      <c r="Q1" s="2"/>
      <c r="R1" s="2"/>
      <c r="S1" s="2"/>
      <c r="T1" s="2"/>
      <c r="U1" s="2"/>
      <c r="V1" s="2"/>
      <c r="W1" s="2"/>
      <c r="X1" s="2"/>
    </row>
    <row r="2" spans="1:24" ht="34.15" customHeight="1">
      <c r="A2" s="2"/>
      <c r="B2" s="2"/>
      <c r="C2" s="2"/>
      <c r="D2" s="2"/>
      <c r="E2" s="127"/>
      <c r="F2" s="127"/>
      <c r="G2" s="127"/>
      <c r="H2" s="127"/>
      <c r="I2" s="127"/>
      <c r="J2" s="127"/>
      <c r="K2" s="127"/>
      <c r="L2" s="2"/>
      <c r="M2" s="2"/>
      <c r="N2" s="2"/>
      <c r="O2" s="2"/>
      <c r="P2" s="2"/>
      <c r="Q2" s="2"/>
      <c r="R2" s="2"/>
      <c r="S2" s="2"/>
      <c r="T2" s="2"/>
      <c r="U2" s="2"/>
      <c r="V2" s="2"/>
      <c r="W2" s="2"/>
      <c r="X2" s="2"/>
    </row>
    <row r="3" spans="1:24" ht="24" customHeight="1">
      <c r="A3" s="2"/>
      <c r="B3" s="2"/>
      <c r="C3" s="2"/>
      <c r="D3" s="2"/>
      <c r="E3" s="127"/>
      <c r="F3" s="127"/>
      <c r="G3" s="127"/>
      <c r="H3" s="127"/>
      <c r="I3" s="127"/>
      <c r="J3" s="127"/>
      <c r="K3" s="127"/>
      <c r="L3" s="2"/>
      <c r="M3" s="2"/>
      <c r="N3" s="2"/>
      <c r="O3" s="2"/>
      <c r="P3" s="2"/>
      <c r="Q3" s="2"/>
      <c r="R3" s="2"/>
      <c r="S3" s="2"/>
      <c r="T3" s="2"/>
      <c r="U3" s="2"/>
      <c r="V3" s="2"/>
      <c r="W3" s="2"/>
      <c r="X3" s="2"/>
    </row>
    <row r="4" spans="1:24" ht="16.149999999999999" customHeight="1" thickBot="1">
      <c r="A4" s="2"/>
      <c r="B4" s="2"/>
      <c r="C4" s="2"/>
      <c r="D4" s="2"/>
      <c r="E4" s="2"/>
      <c r="F4" s="2"/>
      <c r="G4" s="2"/>
      <c r="H4" s="2"/>
      <c r="I4" s="2"/>
      <c r="J4" s="2"/>
      <c r="K4" s="2"/>
      <c r="L4" s="2"/>
      <c r="M4" s="2"/>
      <c r="N4" s="2"/>
      <c r="O4" s="2"/>
      <c r="P4" s="2"/>
      <c r="Q4" s="2"/>
      <c r="R4" s="2"/>
      <c r="S4" s="2"/>
      <c r="T4" s="2"/>
      <c r="U4" s="2"/>
      <c r="V4" s="2"/>
      <c r="W4" s="2"/>
      <c r="X4" s="2"/>
    </row>
    <row r="5" spans="1:24" ht="30.75" thickBot="1">
      <c r="A5" s="2"/>
      <c r="B5" s="3" t="s">
        <v>36</v>
      </c>
      <c r="C5" s="4" t="s">
        <v>37</v>
      </c>
      <c r="D5" s="4" t="s">
        <v>38</v>
      </c>
      <c r="E5" s="5" t="s">
        <v>39</v>
      </c>
      <c r="F5" s="2"/>
      <c r="G5" s="2"/>
      <c r="H5" s="2"/>
      <c r="I5" s="2"/>
      <c r="J5" s="2"/>
      <c r="K5" s="2"/>
      <c r="L5" s="2"/>
      <c r="M5" s="2"/>
      <c r="N5" s="2"/>
      <c r="O5" s="2"/>
      <c r="P5" s="2"/>
      <c r="Q5" s="2"/>
      <c r="R5" s="2"/>
      <c r="S5" s="2"/>
      <c r="T5" s="2"/>
      <c r="U5" s="2"/>
      <c r="V5" s="2"/>
      <c r="W5" s="2"/>
      <c r="X5" s="2"/>
    </row>
    <row r="6" spans="1:24">
      <c r="A6" s="2"/>
      <c r="B6" s="6" t="s">
        <v>40</v>
      </c>
      <c r="C6" s="7" t="s">
        <v>41</v>
      </c>
      <c r="D6" s="7" t="s">
        <v>42</v>
      </c>
      <c r="E6" s="8" t="s">
        <v>43</v>
      </c>
      <c r="F6" s="2"/>
      <c r="G6" s="2"/>
      <c r="H6" s="2"/>
      <c r="I6" s="2"/>
      <c r="J6" s="2"/>
      <c r="K6" s="2"/>
      <c r="L6" s="2"/>
      <c r="M6" s="2"/>
      <c r="N6" s="2"/>
      <c r="O6" s="2"/>
      <c r="P6" s="2"/>
      <c r="Q6" s="2"/>
      <c r="R6" s="2"/>
      <c r="S6" s="2"/>
      <c r="T6" s="2"/>
      <c r="U6" s="2"/>
      <c r="V6" s="2"/>
      <c r="W6" s="2"/>
      <c r="X6" s="2"/>
    </row>
    <row r="7" spans="1:24">
      <c r="A7" s="2"/>
      <c r="B7" s="9" t="s">
        <v>44</v>
      </c>
      <c r="C7" s="10" t="s">
        <v>45</v>
      </c>
      <c r="D7" s="10" t="s">
        <v>46</v>
      </c>
      <c r="E7" s="11" t="s">
        <v>47</v>
      </c>
      <c r="F7" s="2"/>
      <c r="G7" s="2"/>
      <c r="H7" s="2"/>
      <c r="I7" s="2"/>
      <c r="J7" s="2"/>
      <c r="K7" s="2"/>
      <c r="L7" s="2"/>
      <c r="M7" s="2"/>
      <c r="N7" s="2"/>
      <c r="O7" s="2"/>
      <c r="P7" s="2"/>
      <c r="Q7" s="2"/>
      <c r="R7" s="2"/>
      <c r="S7" s="2"/>
      <c r="T7" s="2"/>
      <c r="U7" s="2"/>
      <c r="V7" s="2"/>
      <c r="W7" s="2"/>
      <c r="X7" s="2"/>
    </row>
    <row r="8" spans="1:24">
      <c r="A8" s="2"/>
      <c r="B8" s="9" t="s">
        <v>48</v>
      </c>
      <c r="C8" s="10" t="s">
        <v>49</v>
      </c>
      <c r="D8" s="10" t="s">
        <v>50</v>
      </c>
      <c r="E8" s="11" t="s">
        <v>51</v>
      </c>
      <c r="F8" s="2"/>
      <c r="G8" s="2"/>
      <c r="H8" s="2"/>
      <c r="I8" s="2"/>
      <c r="J8" s="2"/>
      <c r="K8" s="2"/>
      <c r="L8" s="2"/>
      <c r="M8" s="2"/>
      <c r="N8" s="2"/>
      <c r="O8" s="2"/>
      <c r="P8" s="2"/>
      <c r="Q8" s="2"/>
      <c r="R8" s="2"/>
      <c r="S8" s="2"/>
      <c r="T8" s="2"/>
      <c r="U8" s="2"/>
      <c r="V8" s="2"/>
      <c r="W8" s="2"/>
      <c r="X8" s="2"/>
    </row>
    <row r="9" spans="1:24">
      <c r="A9" s="2"/>
      <c r="B9" s="9" t="s">
        <v>52</v>
      </c>
      <c r="C9" s="10" t="s">
        <v>53</v>
      </c>
      <c r="D9" s="10" t="s">
        <v>54</v>
      </c>
      <c r="E9" s="11" t="s">
        <v>55</v>
      </c>
      <c r="F9" s="2"/>
      <c r="G9" s="2"/>
      <c r="H9" s="2"/>
      <c r="I9" s="2"/>
      <c r="J9" s="2"/>
      <c r="K9" s="2"/>
      <c r="L9" s="2"/>
      <c r="M9" s="2"/>
      <c r="N9" s="2"/>
      <c r="O9" s="2"/>
      <c r="P9" s="2"/>
      <c r="Q9" s="2"/>
      <c r="R9" s="2"/>
      <c r="S9" s="2"/>
      <c r="T9" s="2"/>
      <c r="U9" s="2"/>
      <c r="V9" s="2"/>
      <c r="W9" s="2"/>
      <c r="X9" s="2"/>
    </row>
    <row r="10" spans="1:24">
      <c r="A10" s="2"/>
      <c r="B10" s="9" t="s">
        <v>56</v>
      </c>
      <c r="C10" s="10" t="s">
        <v>57</v>
      </c>
      <c r="D10" s="10" t="s">
        <v>58</v>
      </c>
      <c r="E10" s="11" t="s">
        <v>59</v>
      </c>
      <c r="F10" s="2"/>
      <c r="G10" s="2"/>
      <c r="H10" s="2"/>
      <c r="I10" s="2"/>
      <c r="J10" s="2"/>
      <c r="K10" s="2"/>
      <c r="L10" s="2"/>
      <c r="M10" s="2"/>
      <c r="N10" s="2"/>
      <c r="O10" s="2"/>
      <c r="P10" s="2"/>
      <c r="Q10" s="2"/>
      <c r="R10" s="2"/>
      <c r="S10" s="2"/>
      <c r="T10" s="2"/>
      <c r="U10" s="2"/>
      <c r="V10" s="2"/>
      <c r="W10" s="2"/>
      <c r="X10" s="2"/>
    </row>
    <row r="11" spans="1:24">
      <c r="A11" s="2"/>
      <c r="B11" s="9" t="s">
        <v>60</v>
      </c>
      <c r="C11" s="10" t="s">
        <v>61</v>
      </c>
      <c r="D11" s="10" t="s">
        <v>62</v>
      </c>
      <c r="E11" s="11" t="s">
        <v>63</v>
      </c>
      <c r="F11" s="2"/>
      <c r="G11" s="2"/>
      <c r="H11" s="2"/>
      <c r="I11" s="2"/>
      <c r="J11" s="2"/>
      <c r="K11" s="2"/>
      <c r="L11" s="2"/>
      <c r="M11" s="2"/>
      <c r="N11" s="2"/>
      <c r="O11" s="2"/>
      <c r="P11" s="2"/>
      <c r="Q11" s="2"/>
      <c r="R11" s="2"/>
      <c r="S11" s="2"/>
      <c r="T11" s="2"/>
      <c r="U11" s="2"/>
      <c r="V11" s="2"/>
      <c r="W11" s="2"/>
      <c r="X11" s="2"/>
    </row>
    <row r="12" spans="1:24">
      <c r="A12" s="2"/>
      <c r="B12" s="9" t="s">
        <v>64</v>
      </c>
      <c r="C12" s="10" t="s">
        <v>65</v>
      </c>
      <c r="D12" s="10" t="s">
        <v>66</v>
      </c>
      <c r="E12" s="11" t="s">
        <v>67</v>
      </c>
      <c r="F12" s="2"/>
      <c r="G12" s="2"/>
      <c r="H12" s="2"/>
      <c r="I12" s="2"/>
      <c r="J12" s="2"/>
      <c r="K12" s="2"/>
      <c r="L12" s="2"/>
      <c r="M12" s="2"/>
      <c r="N12" s="2"/>
      <c r="O12" s="2"/>
      <c r="P12" s="2"/>
      <c r="Q12" s="2"/>
      <c r="R12" s="2"/>
      <c r="S12" s="2"/>
      <c r="T12" s="2"/>
      <c r="U12" s="2"/>
      <c r="V12" s="2"/>
      <c r="W12" s="2"/>
      <c r="X12" s="2"/>
    </row>
    <row r="13" spans="1:24">
      <c r="A13" s="2"/>
      <c r="B13" s="9" t="s">
        <v>68</v>
      </c>
      <c r="C13" s="10" t="s">
        <v>69</v>
      </c>
      <c r="D13" s="10" t="s">
        <v>70</v>
      </c>
      <c r="E13" s="11" t="s">
        <v>71</v>
      </c>
      <c r="F13" s="2"/>
      <c r="G13" s="2"/>
      <c r="H13" s="2"/>
      <c r="I13" s="2"/>
      <c r="J13" s="2"/>
      <c r="K13" s="2"/>
      <c r="L13" s="2"/>
      <c r="M13" s="2"/>
      <c r="N13" s="2"/>
      <c r="O13" s="2"/>
      <c r="P13" s="2"/>
      <c r="Q13" s="2"/>
      <c r="R13" s="2"/>
      <c r="S13" s="2"/>
      <c r="T13" s="2"/>
      <c r="U13" s="2"/>
      <c r="V13" s="2"/>
      <c r="W13" s="2"/>
      <c r="X13" s="2"/>
    </row>
    <row r="14" spans="1:24">
      <c r="A14" s="2"/>
      <c r="B14" s="9" t="s">
        <v>72</v>
      </c>
      <c r="C14" s="10" t="s">
        <v>73</v>
      </c>
      <c r="D14" s="10" t="s">
        <v>74</v>
      </c>
      <c r="E14" s="11" t="s">
        <v>75</v>
      </c>
      <c r="F14" s="2"/>
      <c r="G14" s="2"/>
      <c r="H14" s="2"/>
      <c r="I14" s="2"/>
      <c r="J14" s="2"/>
      <c r="K14" s="2"/>
      <c r="L14" s="2"/>
      <c r="M14" s="2"/>
      <c r="N14" s="2"/>
      <c r="O14" s="2"/>
      <c r="P14" s="2"/>
      <c r="Q14" s="2"/>
      <c r="R14" s="2"/>
      <c r="S14" s="2"/>
      <c r="T14" s="2"/>
      <c r="U14" s="2"/>
      <c r="V14" s="2"/>
      <c r="W14" s="2"/>
      <c r="X14" s="2"/>
    </row>
    <row r="15" spans="1:24">
      <c r="A15" s="2"/>
      <c r="B15" s="9" t="s">
        <v>76</v>
      </c>
      <c r="C15" s="10" t="s">
        <v>77</v>
      </c>
      <c r="D15" s="10" t="s">
        <v>78</v>
      </c>
      <c r="E15" s="11" t="s">
        <v>79</v>
      </c>
      <c r="F15" s="2"/>
      <c r="G15" s="2"/>
      <c r="H15" s="2"/>
      <c r="I15" s="2"/>
      <c r="J15" s="2"/>
      <c r="K15" s="2"/>
      <c r="L15" s="2"/>
      <c r="M15" s="2"/>
      <c r="N15" s="2"/>
      <c r="O15" s="2"/>
      <c r="P15" s="2"/>
      <c r="Q15" s="2"/>
      <c r="R15" s="2"/>
      <c r="S15" s="2"/>
      <c r="T15" s="2"/>
      <c r="U15" s="2"/>
      <c r="V15" s="2"/>
      <c r="W15" s="2"/>
      <c r="X15" s="2"/>
    </row>
    <row r="16" spans="1:24">
      <c r="A16" s="2"/>
      <c r="B16" s="9" t="s">
        <v>80</v>
      </c>
      <c r="C16" s="10" t="s">
        <v>81</v>
      </c>
      <c r="D16" s="10" t="s">
        <v>82</v>
      </c>
      <c r="E16" s="11" t="s">
        <v>83</v>
      </c>
      <c r="F16" s="2"/>
      <c r="G16" s="2"/>
      <c r="H16" s="2"/>
      <c r="I16" s="2"/>
      <c r="J16" s="2"/>
      <c r="K16" s="2"/>
      <c r="L16" s="2"/>
      <c r="M16" s="2"/>
      <c r="N16" s="2"/>
      <c r="O16" s="2"/>
      <c r="P16" s="2"/>
      <c r="Q16" s="2"/>
      <c r="R16" s="2"/>
      <c r="S16" s="2"/>
      <c r="T16" s="2"/>
      <c r="U16" s="2"/>
      <c r="V16" s="2"/>
      <c r="W16" s="2"/>
      <c r="X16" s="2"/>
    </row>
    <row r="17" spans="1:24">
      <c r="A17" s="2"/>
      <c r="B17" s="9" t="s">
        <v>84</v>
      </c>
      <c r="C17" s="10" t="s">
        <v>85</v>
      </c>
      <c r="D17" s="10" t="s">
        <v>86</v>
      </c>
      <c r="E17" s="11" t="s">
        <v>87</v>
      </c>
      <c r="F17" s="2"/>
      <c r="G17" s="2"/>
      <c r="H17" s="2"/>
      <c r="I17" s="2"/>
      <c r="J17" s="2"/>
      <c r="K17" s="2"/>
      <c r="L17" s="2"/>
      <c r="M17" s="2"/>
      <c r="N17" s="2"/>
      <c r="O17" s="2"/>
      <c r="P17" s="2"/>
      <c r="Q17" s="2"/>
      <c r="R17" s="2"/>
      <c r="S17" s="2"/>
      <c r="T17" s="2"/>
      <c r="U17" s="2"/>
      <c r="V17" s="2"/>
      <c r="W17" s="2"/>
      <c r="X17" s="2"/>
    </row>
    <row r="18" spans="1:24">
      <c r="A18" s="2"/>
      <c r="B18" s="9" t="s">
        <v>88</v>
      </c>
      <c r="C18" s="10" t="s">
        <v>89</v>
      </c>
      <c r="D18" s="10" t="s">
        <v>90</v>
      </c>
      <c r="E18" s="11" t="s">
        <v>91</v>
      </c>
      <c r="F18" s="2"/>
      <c r="G18" s="2"/>
      <c r="H18" s="2"/>
      <c r="I18" s="2"/>
      <c r="J18" s="2"/>
      <c r="K18" s="2"/>
      <c r="L18" s="2"/>
      <c r="M18" s="2"/>
      <c r="N18" s="2"/>
      <c r="O18" s="2"/>
      <c r="P18" s="2"/>
      <c r="Q18" s="2"/>
      <c r="R18" s="2"/>
      <c r="S18" s="2"/>
      <c r="T18" s="2"/>
      <c r="U18" s="2"/>
      <c r="V18" s="2"/>
      <c r="W18" s="2"/>
      <c r="X18" s="2"/>
    </row>
    <row r="19" spans="1:24">
      <c r="A19" s="2"/>
      <c r="B19" s="9" t="s">
        <v>92</v>
      </c>
      <c r="C19" s="10" t="s">
        <v>93</v>
      </c>
      <c r="D19" s="10" t="s">
        <v>94</v>
      </c>
      <c r="E19" s="11" t="s">
        <v>95</v>
      </c>
      <c r="F19" s="2"/>
      <c r="G19" s="2"/>
      <c r="H19" s="2"/>
      <c r="I19" s="2"/>
      <c r="J19" s="2"/>
      <c r="K19" s="2"/>
      <c r="L19" s="2"/>
      <c r="M19" s="2"/>
      <c r="N19" s="2"/>
      <c r="O19" s="2"/>
      <c r="P19" s="2"/>
      <c r="Q19" s="2"/>
      <c r="R19" s="2"/>
      <c r="S19" s="2"/>
      <c r="T19" s="2"/>
      <c r="U19" s="2"/>
      <c r="V19" s="2"/>
      <c r="W19" s="2"/>
      <c r="X19" s="2"/>
    </row>
    <row r="20" spans="1:24">
      <c r="A20" s="2"/>
      <c r="B20" s="9" t="s">
        <v>96</v>
      </c>
      <c r="C20" s="10" t="s">
        <v>97</v>
      </c>
      <c r="D20" s="10" t="s">
        <v>98</v>
      </c>
      <c r="E20" s="11" t="s">
        <v>99</v>
      </c>
      <c r="F20" s="2"/>
      <c r="G20" s="2"/>
      <c r="H20" s="2"/>
      <c r="I20" s="2"/>
      <c r="J20" s="2"/>
      <c r="K20" s="2"/>
      <c r="L20" s="2"/>
      <c r="M20" s="2"/>
      <c r="N20" s="2"/>
      <c r="O20" s="2"/>
      <c r="P20" s="2"/>
      <c r="Q20" s="2"/>
      <c r="R20" s="2"/>
      <c r="S20" s="2"/>
      <c r="T20" s="2"/>
      <c r="U20" s="2"/>
      <c r="V20" s="2"/>
      <c r="W20" s="2"/>
      <c r="X20" s="2"/>
    </row>
    <row r="21" spans="1:24">
      <c r="A21" s="2"/>
      <c r="B21" s="9" t="s">
        <v>100</v>
      </c>
      <c r="C21" s="10" t="s">
        <v>101</v>
      </c>
      <c r="D21" s="10" t="s">
        <v>102</v>
      </c>
      <c r="E21" s="11" t="s">
        <v>103</v>
      </c>
      <c r="F21" s="2"/>
      <c r="G21" s="2"/>
      <c r="H21" s="2"/>
      <c r="I21" s="2"/>
      <c r="J21" s="2"/>
      <c r="K21" s="2"/>
      <c r="L21" s="2"/>
      <c r="M21" s="2"/>
      <c r="N21" s="2"/>
      <c r="O21" s="2"/>
      <c r="P21" s="2"/>
      <c r="Q21" s="2"/>
      <c r="R21" s="2"/>
      <c r="S21" s="2"/>
      <c r="T21" s="2"/>
      <c r="U21" s="2"/>
      <c r="V21" s="2"/>
      <c r="W21" s="2"/>
      <c r="X21" s="2"/>
    </row>
    <row r="22" spans="1:24">
      <c r="A22" s="2"/>
      <c r="B22" s="9" t="s">
        <v>104</v>
      </c>
      <c r="C22" s="10" t="s">
        <v>105</v>
      </c>
      <c r="D22" s="10" t="s">
        <v>106</v>
      </c>
      <c r="E22" s="11" t="s">
        <v>107</v>
      </c>
      <c r="F22" s="2"/>
      <c r="G22" s="2"/>
      <c r="H22" s="2"/>
      <c r="I22" s="2"/>
      <c r="J22" s="2"/>
      <c r="K22" s="2"/>
      <c r="L22" s="2"/>
      <c r="M22" s="2"/>
      <c r="N22" s="2"/>
      <c r="O22" s="2"/>
      <c r="P22" s="2"/>
      <c r="Q22" s="2"/>
      <c r="R22" s="2"/>
      <c r="S22" s="2"/>
      <c r="T22" s="2"/>
      <c r="U22" s="2"/>
      <c r="V22" s="2"/>
      <c r="W22" s="2"/>
      <c r="X22" s="2"/>
    </row>
    <row r="23" spans="1:24">
      <c r="A23" s="2"/>
      <c r="B23" s="9" t="s">
        <v>108</v>
      </c>
      <c r="C23" s="10" t="s">
        <v>109</v>
      </c>
      <c r="D23" s="10" t="s">
        <v>110</v>
      </c>
      <c r="E23" s="11" t="s">
        <v>111</v>
      </c>
      <c r="F23" s="2"/>
      <c r="G23" s="2"/>
      <c r="H23" s="2"/>
      <c r="I23" s="2"/>
      <c r="J23" s="2"/>
      <c r="K23" s="2"/>
      <c r="L23" s="2"/>
      <c r="M23" s="2"/>
      <c r="N23" s="2"/>
      <c r="O23" s="2"/>
      <c r="P23" s="2"/>
      <c r="Q23" s="2"/>
      <c r="R23" s="2"/>
      <c r="S23" s="2"/>
      <c r="T23" s="2"/>
      <c r="U23" s="2"/>
      <c r="V23" s="2"/>
      <c r="W23" s="2"/>
      <c r="X23" s="2"/>
    </row>
    <row r="24" spans="1:24">
      <c r="A24" s="2"/>
      <c r="B24" s="9" t="s">
        <v>112</v>
      </c>
      <c r="C24" s="10" t="s">
        <v>113</v>
      </c>
      <c r="D24" s="10" t="s">
        <v>114</v>
      </c>
      <c r="E24" s="11" t="s">
        <v>115</v>
      </c>
      <c r="F24" s="2"/>
      <c r="G24" s="2"/>
      <c r="H24" s="2"/>
      <c r="I24" s="2"/>
      <c r="J24" s="2"/>
      <c r="K24" s="2"/>
      <c r="L24" s="2"/>
      <c r="M24" s="2"/>
      <c r="N24" s="2"/>
      <c r="O24" s="2"/>
      <c r="P24" s="2"/>
      <c r="Q24" s="2"/>
      <c r="R24" s="2"/>
      <c r="S24" s="2"/>
      <c r="T24" s="2"/>
      <c r="U24" s="2"/>
      <c r="V24" s="2"/>
      <c r="W24" s="2"/>
      <c r="X24" s="2"/>
    </row>
    <row r="25" spans="1:24">
      <c r="A25" s="2"/>
      <c r="B25" s="9" t="s">
        <v>116</v>
      </c>
      <c r="C25" s="10" t="s">
        <v>117</v>
      </c>
      <c r="D25" s="10" t="s">
        <v>118</v>
      </c>
      <c r="E25" s="11" t="s">
        <v>119</v>
      </c>
      <c r="F25" s="2"/>
      <c r="G25" s="2"/>
      <c r="H25" s="2"/>
      <c r="I25" s="2"/>
      <c r="J25" s="2"/>
      <c r="K25" s="2"/>
      <c r="L25" s="2"/>
      <c r="M25" s="2"/>
      <c r="N25" s="2"/>
      <c r="O25" s="2"/>
      <c r="P25" s="2"/>
      <c r="Q25" s="2"/>
      <c r="R25" s="2"/>
      <c r="S25" s="2"/>
      <c r="T25" s="2"/>
      <c r="U25" s="2"/>
      <c r="V25" s="2"/>
      <c r="W25" s="2"/>
      <c r="X25" s="2"/>
    </row>
    <row r="26" spans="1:24">
      <c r="A26" s="2"/>
      <c r="B26" s="9" t="s">
        <v>120</v>
      </c>
      <c r="C26" s="10" t="s">
        <v>121</v>
      </c>
      <c r="D26" s="10" t="s">
        <v>122</v>
      </c>
      <c r="E26" s="11" t="s">
        <v>123</v>
      </c>
      <c r="F26" s="2"/>
      <c r="G26" s="2"/>
      <c r="H26" s="2"/>
      <c r="I26" s="2"/>
      <c r="J26" s="2"/>
      <c r="K26" s="2"/>
      <c r="L26" s="2"/>
      <c r="M26" s="2"/>
      <c r="N26" s="2"/>
      <c r="O26" s="2"/>
      <c r="P26" s="2"/>
      <c r="Q26" s="2"/>
      <c r="R26" s="2"/>
      <c r="S26" s="2"/>
      <c r="T26" s="2"/>
      <c r="U26" s="2"/>
      <c r="V26" s="2"/>
      <c r="W26" s="2"/>
      <c r="X26" s="2"/>
    </row>
    <row r="27" spans="1:24">
      <c r="A27" s="2"/>
      <c r="B27" s="9" t="s">
        <v>124</v>
      </c>
      <c r="C27" s="10" t="s">
        <v>125</v>
      </c>
      <c r="D27" s="10" t="s">
        <v>126</v>
      </c>
      <c r="E27" s="11"/>
      <c r="F27" s="2"/>
      <c r="G27" s="2"/>
      <c r="H27" s="2"/>
      <c r="I27" s="2"/>
      <c r="J27" s="2"/>
      <c r="K27" s="2"/>
      <c r="L27" s="2"/>
      <c r="M27" s="2"/>
      <c r="N27" s="2"/>
      <c r="O27" s="2"/>
      <c r="P27" s="2"/>
      <c r="Q27" s="2"/>
      <c r="R27" s="2"/>
      <c r="S27" s="2"/>
      <c r="T27" s="2"/>
      <c r="U27" s="2"/>
      <c r="V27" s="2"/>
      <c r="W27" s="2"/>
      <c r="X27" s="2"/>
    </row>
    <row r="28" spans="1:24">
      <c r="A28" s="2"/>
      <c r="B28" s="9" t="s">
        <v>127</v>
      </c>
      <c r="C28" s="10" t="s">
        <v>128</v>
      </c>
      <c r="D28" s="10" t="s">
        <v>129</v>
      </c>
      <c r="E28" s="11"/>
      <c r="F28" s="2"/>
      <c r="G28" s="2"/>
      <c r="H28" s="2"/>
      <c r="I28" s="2"/>
      <c r="J28" s="2"/>
      <c r="K28" s="2"/>
      <c r="L28" s="2"/>
      <c r="M28" s="2"/>
      <c r="N28" s="2"/>
      <c r="O28" s="2"/>
      <c r="P28" s="2"/>
      <c r="Q28" s="2"/>
      <c r="R28" s="2"/>
      <c r="S28" s="2"/>
      <c r="T28" s="2"/>
      <c r="U28" s="2"/>
      <c r="V28" s="2"/>
      <c r="W28" s="2"/>
      <c r="X28" s="2"/>
    </row>
    <row r="29" spans="1:24">
      <c r="A29" s="2"/>
      <c r="B29" s="9" t="s">
        <v>130</v>
      </c>
      <c r="C29" s="10" t="s">
        <v>131</v>
      </c>
      <c r="D29" s="10" t="s">
        <v>132</v>
      </c>
      <c r="E29" s="11"/>
      <c r="F29" s="2"/>
      <c r="G29" s="2"/>
      <c r="H29" s="2"/>
      <c r="I29" s="2"/>
      <c r="J29" s="2"/>
      <c r="K29" s="2"/>
      <c r="L29" s="2"/>
      <c r="M29" s="2"/>
      <c r="N29" s="2"/>
      <c r="O29" s="2"/>
      <c r="P29" s="2"/>
      <c r="Q29" s="2"/>
      <c r="R29" s="2"/>
      <c r="S29" s="2"/>
      <c r="T29" s="2"/>
      <c r="U29" s="2"/>
      <c r="V29" s="2"/>
      <c r="W29" s="2"/>
      <c r="X29" s="2"/>
    </row>
    <row r="30" spans="1:24">
      <c r="A30" s="2"/>
      <c r="B30" s="9"/>
      <c r="C30" s="10" t="s">
        <v>133</v>
      </c>
      <c r="D30" s="10" t="s">
        <v>134</v>
      </c>
      <c r="E30" s="11"/>
      <c r="F30" s="2"/>
      <c r="G30" s="2"/>
      <c r="H30" s="2"/>
      <c r="I30" s="2"/>
      <c r="J30" s="2"/>
      <c r="K30" s="2"/>
      <c r="L30" s="2"/>
      <c r="M30" s="2"/>
      <c r="N30" s="2"/>
      <c r="O30" s="2"/>
      <c r="P30" s="2"/>
      <c r="Q30" s="2"/>
      <c r="R30" s="2"/>
      <c r="S30" s="2"/>
      <c r="T30" s="2"/>
      <c r="U30" s="2"/>
      <c r="V30" s="2"/>
      <c r="W30" s="2"/>
      <c r="X30" s="2"/>
    </row>
    <row r="31" spans="1:24">
      <c r="A31" s="2"/>
      <c r="B31" s="9"/>
      <c r="C31" s="10"/>
      <c r="D31" s="10" t="s">
        <v>135</v>
      </c>
      <c r="E31" s="11"/>
      <c r="F31" s="2"/>
      <c r="G31" s="2"/>
      <c r="H31" s="2"/>
      <c r="I31" s="2"/>
      <c r="J31" s="2"/>
      <c r="K31" s="2"/>
      <c r="L31" s="2"/>
      <c r="M31" s="2"/>
      <c r="N31" s="2"/>
      <c r="O31" s="2"/>
      <c r="P31" s="2"/>
      <c r="Q31" s="2"/>
      <c r="R31" s="2"/>
      <c r="S31" s="2"/>
      <c r="T31" s="2"/>
      <c r="U31" s="2"/>
      <c r="V31" s="2"/>
      <c r="W31" s="2"/>
      <c r="X31" s="2"/>
    </row>
    <row r="32" spans="1:24" ht="15.75" thickBot="1">
      <c r="A32" s="2"/>
      <c r="B32" s="12"/>
      <c r="C32" s="13"/>
      <c r="D32" s="13" t="s">
        <v>136</v>
      </c>
      <c r="E32" s="14"/>
      <c r="F32" s="2"/>
      <c r="G32" s="2"/>
      <c r="H32" s="2"/>
      <c r="I32" s="2"/>
      <c r="J32" s="2"/>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sheetData>
  <sheetProtection algorithmName="SHA-512" hashValue="xM0ALMBX9+S8Cv1w3OIhXh9tygYGto4g0U7x4lW7lW+oAX9WPnagsbkrxavcgTA0z0/Z2tYmGCQ23g2M9yi1Lw==" saltValue="/zxJkUIsnvE0cr33wR3NYw==" spinCount="100000" sheet="1" objects="1" scenarios="1" formatCells="0" formatColumns="0" formatRows="0"/>
  <mergeCells count="1">
    <mergeCell ref="E1:K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8"/>
  <sheetViews>
    <sheetView showGridLines="0" zoomScaleNormal="100" workbookViewId="0">
      <selection activeCell="B2" sqref="B2:C2"/>
    </sheetView>
  </sheetViews>
  <sheetFormatPr defaultRowHeight="15"/>
  <cols>
    <col min="1" max="1" width="4.5703125" style="29" customWidth="1"/>
    <col min="2" max="2" width="5" style="29" bestFit="1" customWidth="1"/>
    <col min="3" max="3" width="110.7109375" style="30" customWidth="1"/>
    <col min="4" max="4" width="5.7109375" style="29" bestFit="1" customWidth="1"/>
    <col min="5" max="5" width="22.28515625" style="31" customWidth="1"/>
    <col min="6" max="6" width="13.85546875" style="29" customWidth="1"/>
    <col min="7" max="7" width="16.28515625" style="29" customWidth="1"/>
    <col min="8" max="8" width="4.85546875" style="29" customWidth="1"/>
    <col min="9" max="9" width="68.28515625" style="29" bestFit="1" customWidth="1"/>
    <col min="10" max="10" width="20.28515625" style="29" bestFit="1" customWidth="1"/>
    <col min="11" max="16384" width="9.140625" style="29"/>
  </cols>
  <sheetData>
    <row r="1" spans="2:10" ht="9" customHeight="1" thickBot="1"/>
    <row r="2" spans="2:10" ht="15" customHeight="1" thickBot="1">
      <c r="B2" s="132" t="s">
        <v>225</v>
      </c>
      <c r="C2" s="133"/>
    </row>
    <row r="3" spans="2:10" ht="12.95" customHeight="1">
      <c r="B3" s="134" t="s">
        <v>234</v>
      </c>
      <c r="C3" s="135"/>
      <c r="D3" s="32"/>
    </row>
    <row r="4" spans="2:10" ht="12.95" customHeight="1">
      <c r="B4" s="136" t="s">
        <v>235</v>
      </c>
      <c r="C4" s="137"/>
      <c r="D4" s="33"/>
    </row>
    <row r="5" spans="2:10" ht="12.95" customHeight="1">
      <c r="B5" s="136" t="s">
        <v>237</v>
      </c>
      <c r="C5" s="137"/>
      <c r="D5" s="33"/>
    </row>
    <row r="6" spans="2:10" ht="6" customHeight="1">
      <c r="B6" s="34"/>
      <c r="C6" s="35"/>
      <c r="D6" s="33"/>
    </row>
    <row r="7" spans="2:10" ht="12.95" customHeight="1">
      <c r="B7" s="136" t="s">
        <v>236</v>
      </c>
      <c r="C7" s="137"/>
      <c r="D7" s="33"/>
    </row>
    <row r="8" spans="2:10" ht="12.95" customHeight="1">
      <c r="B8" s="136" t="s">
        <v>238</v>
      </c>
      <c r="C8" s="137"/>
      <c r="D8" s="33"/>
    </row>
    <row r="9" spans="2:10" ht="12.95" customHeight="1">
      <c r="B9" s="136" t="s">
        <v>239</v>
      </c>
      <c r="C9" s="137"/>
      <c r="D9" s="33"/>
    </row>
    <row r="10" spans="2:10" ht="12.95" customHeight="1">
      <c r="B10" s="136" t="s">
        <v>240</v>
      </c>
      <c r="C10" s="137"/>
      <c r="D10" s="33"/>
    </row>
    <row r="11" spans="2:10" ht="12.95" customHeight="1">
      <c r="B11" s="136" t="s">
        <v>242</v>
      </c>
      <c r="C11" s="137"/>
      <c r="D11" s="33"/>
    </row>
    <row r="12" spans="2:10" ht="12.95" customHeight="1" thickBot="1">
      <c r="B12" s="36" t="s">
        <v>241</v>
      </c>
      <c r="C12" s="37"/>
      <c r="D12" s="33"/>
    </row>
    <row r="13" spans="2:10" ht="17.25" customHeight="1" thickBot="1"/>
    <row r="14" spans="2:10" ht="29.45" customHeight="1" thickBot="1">
      <c r="B14" s="128" t="s">
        <v>146</v>
      </c>
      <c r="C14" s="129"/>
      <c r="D14" s="38"/>
      <c r="E14" s="39"/>
      <c r="F14" s="38"/>
      <c r="G14" s="38"/>
      <c r="I14" s="130" t="s">
        <v>175</v>
      </c>
      <c r="J14" s="131"/>
    </row>
    <row r="15" spans="2:10" ht="15.75" thickBot="1">
      <c r="B15" s="40" t="s">
        <v>0</v>
      </c>
      <c r="C15" s="41" t="s">
        <v>1</v>
      </c>
      <c r="D15" s="42" t="s">
        <v>2</v>
      </c>
      <c r="E15" s="43" t="s">
        <v>3</v>
      </c>
      <c r="F15" s="42" t="s">
        <v>4</v>
      </c>
      <c r="G15" s="44" t="s">
        <v>5</v>
      </c>
      <c r="I15" s="40" t="s">
        <v>177</v>
      </c>
      <c r="J15" s="44" t="s">
        <v>178</v>
      </c>
    </row>
    <row r="16" spans="2:10">
      <c r="B16" s="45">
        <v>1</v>
      </c>
      <c r="C16" s="46" t="s">
        <v>158</v>
      </c>
      <c r="D16" s="47" t="s">
        <v>6</v>
      </c>
      <c r="E16" s="48">
        <v>140</v>
      </c>
      <c r="F16" s="19"/>
      <c r="G16" s="20">
        <f>(E16*F16)</f>
        <v>0</v>
      </c>
      <c r="H16" s="49"/>
      <c r="I16" s="50" t="s">
        <v>176</v>
      </c>
      <c r="J16" s="25">
        <f t="shared" ref="J16:J23" si="0">SUM(G16,G24,G32)</f>
        <v>0</v>
      </c>
    </row>
    <row r="17" spans="2:10">
      <c r="B17" s="51">
        <v>2</v>
      </c>
      <c r="C17" s="52" t="s">
        <v>198</v>
      </c>
      <c r="D17" s="53" t="s">
        <v>6</v>
      </c>
      <c r="E17" s="54">
        <v>1</v>
      </c>
      <c r="F17" s="15"/>
      <c r="G17" s="21">
        <f t="shared" ref="G17:G87" si="1">(E17*F17)</f>
        <v>0</v>
      </c>
      <c r="H17" s="55"/>
      <c r="I17" s="56" t="s">
        <v>179</v>
      </c>
      <c r="J17" s="26">
        <f t="shared" si="0"/>
        <v>0</v>
      </c>
    </row>
    <row r="18" spans="2:10">
      <c r="B18" s="51">
        <v>3</v>
      </c>
      <c r="C18" s="57" t="s">
        <v>199</v>
      </c>
      <c r="D18" s="58" t="s">
        <v>6</v>
      </c>
      <c r="E18" s="54">
        <v>100</v>
      </c>
      <c r="F18" s="15"/>
      <c r="G18" s="21">
        <f t="shared" si="1"/>
        <v>0</v>
      </c>
      <c r="H18" s="55"/>
      <c r="I18" s="56" t="s">
        <v>180</v>
      </c>
      <c r="J18" s="26">
        <f t="shared" si="0"/>
        <v>0</v>
      </c>
    </row>
    <row r="19" spans="2:10">
      <c r="B19" s="51">
        <v>4</v>
      </c>
      <c r="C19" s="52" t="s">
        <v>200</v>
      </c>
      <c r="D19" s="53" t="s">
        <v>6</v>
      </c>
      <c r="E19" s="54">
        <v>1</v>
      </c>
      <c r="F19" s="15"/>
      <c r="G19" s="21">
        <f t="shared" si="1"/>
        <v>0</v>
      </c>
      <c r="H19" s="55"/>
      <c r="I19" s="56" t="s">
        <v>181</v>
      </c>
      <c r="J19" s="26">
        <f t="shared" si="0"/>
        <v>0</v>
      </c>
    </row>
    <row r="20" spans="2:10">
      <c r="B20" s="59">
        <v>5</v>
      </c>
      <c r="C20" s="60" t="s">
        <v>201</v>
      </c>
      <c r="D20" s="61" t="s">
        <v>6</v>
      </c>
      <c r="E20" s="62">
        <v>9</v>
      </c>
      <c r="F20" s="16"/>
      <c r="G20" s="22">
        <f t="shared" si="1"/>
        <v>0</v>
      </c>
      <c r="H20" s="55"/>
      <c r="I20" s="63" t="s">
        <v>182</v>
      </c>
      <c r="J20" s="27">
        <f t="shared" si="0"/>
        <v>0</v>
      </c>
    </row>
    <row r="21" spans="2:10">
      <c r="B21" s="64">
        <v>6</v>
      </c>
      <c r="C21" s="65" t="s">
        <v>202</v>
      </c>
      <c r="D21" s="66" t="s">
        <v>6</v>
      </c>
      <c r="E21" s="67">
        <v>150</v>
      </c>
      <c r="F21" s="16"/>
      <c r="G21" s="22">
        <f t="shared" si="1"/>
        <v>0</v>
      </c>
      <c r="H21" s="55"/>
      <c r="I21" s="63" t="s">
        <v>183</v>
      </c>
      <c r="J21" s="27">
        <f t="shared" si="0"/>
        <v>0</v>
      </c>
    </row>
    <row r="22" spans="2:10">
      <c r="B22" s="64">
        <v>7</v>
      </c>
      <c r="C22" s="60" t="s">
        <v>203</v>
      </c>
      <c r="D22" s="61" t="s">
        <v>6</v>
      </c>
      <c r="E22" s="67">
        <v>136</v>
      </c>
      <c r="F22" s="16"/>
      <c r="G22" s="22">
        <f t="shared" si="1"/>
        <v>0</v>
      </c>
      <c r="H22" s="55"/>
      <c r="I22" s="63" t="s">
        <v>184</v>
      </c>
      <c r="J22" s="27">
        <f t="shared" si="0"/>
        <v>0</v>
      </c>
    </row>
    <row r="23" spans="2:10">
      <c r="B23" s="64">
        <v>8</v>
      </c>
      <c r="C23" s="65" t="s">
        <v>204</v>
      </c>
      <c r="D23" s="66" t="s">
        <v>6</v>
      </c>
      <c r="E23" s="67">
        <v>54</v>
      </c>
      <c r="F23" s="16"/>
      <c r="G23" s="22">
        <f t="shared" si="1"/>
        <v>0</v>
      </c>
      <c r="H23" s="55"/>
      <c r="I23" s="63" t="s">
        <v>185</v>
      </c>
      <c r="J23" s="27">
        <f t="shared" si="0"/>
        <v>0</v>
      </c>
    </row>
    <row r="24" spans="2:10">
      <c r="B24" s="51">
        <v>9</v>
      </c>
      <c r="C24" s="57" t="s">
        <v>205</v>
      </c>
      <c r="D24" s="58" t="s">
        <v>6</v>
      </c>
      <c r="E24" s="54">
        <v>200</v>
      </c>
      <c r="F24" s="15"/>
      <c r="G24" s="21">
        <f t="shared" si="1"/>
        <v>0</v>
      </c>
      <c r="H24" s="55"/>
      <c r="I24" s="56" t="s">
        <v>190</v>
      </c>
      <c r="J24" s="26">
        <f t="shared" ref="J24:J31" si="2">SUM(G40,G48)</f>
        <v>0</v>
      </c>
    </row>
    <row r="25" spans="2:10">
      <c r="B25" s="51">
        <v>10</v>
      </c>
      <c r="C25" s="52" t="s">
        <v>206</v>
      </c>
      <c r="D25" s="53" t="s">
        <v>6</v>
      </c>
      <c r="E25" s="54">
        <v>1</v>
      </c>
      <c r="F25" s="15"/>
      <c r="G25" s="21">
        <f t="shared" si="1"/>
        <v>0</v>
      </c>
      <c r="H25" s="55"/>
      <c r="I25" s="56" t="s">
        <v>191</v>
      </c>
      <c r="J25" s="26">
        <f t="shared" si="2"/>
        <v>0</v>
      </c>
    </row>
    <row r="26" spans="2:10">
      <c r="B26" s="51">
        <v>11</v>
      </c>
      <c r="C26" s="57" t="s">
        <v>207</v>
      </c>
      <c r="D26" s="58" t="s">
        <v>6</v>
      </c>
      <c r="E26" s="54">
        <v>1</v>
      </c>
      <c r="F26" s="15"/>
      <c r="G26" s="21">
        <f t="shared" si="1"/>
        <v>0</v>
      </c>
      <c r="H26" s="55"/>
      <c r="I26" s="56" t="s">
        <v>192</v>
      </c>
      <c r="J26" s="26">
        <f t="shared" si="2"/>
        <v>0</v>
      </c>
    </row>
    <row r="27" spans="2:10">
      <c r="B27" s="51">
        <v>12</v>
      </c>
      <c r="C27" s="52" t="s">
        <v>208</v>
      </c>
      <c r="D27" s="53" t="s">
        <v>6</v>
      </c>
      <c r="E27" s="54">
        <v>1</v>
      </c>
      <c r="F27" s="15"/>
      <c r="G27" s="21">
        <f t="shared" si="1"/>
        <v>0</v>
      </c>
      <c r="H27" s="55"/>
      <c r="I27" s="56" t="s">
        <v>193</v>
      </c>
      <c r="J27" s="26">
        <f t="shared" si="2"/>
        <v>0</v>
      </c>
    </row>
    <row r="28" spans="2:10">
      <c r="B28" s="68">
        <v>13</v>
      </c>
      <c r="C28" s="60" t="s">
        <v>209</v>
      </c>
      <c r="D28" s="61" t="s">
        <v>6</v>
      </c>
      <c r="E28" s="69">
        <v>1</v>
      </c>
      <c r="F28" s="16"/>
      <c r="G28" s="22">
        <f t="shared" si="1"/>
        <v>0</v>
      </c>
      <c r="H28" s="55"/>
      <c r="I28" s="63" t="s">
        <v>194</v>
      </c>
      <c r="J28" s="27">
        <f t="shared" si="2"/>
        <v>0</v>
      </c>
    </row>
    <row r="29" spans="2:10">
      <c r="B29" s="59">
        <v>14</v>
      </c>
      <c r="C29" s="65" t="s">
        <v>210</v>
      </c>
      <c r="D29" s="66" t="s">
        <v>6</v>
      </c>
      <c r="E29" s="62">
        <v>4</v>
      </c>
      <c r="F29" s="16"/>
      <c r="G29" s="22">
        <f t="shared" si="1"/>
        <v>0</v>
      </c>
      <c r="H29" s="55"/>
      <c r="I29" s="63" t="s">
        <v>195</v>
      </c>
      <c r="J29" s="27">
        <f t="shared" si="2"/>
        <v>0</v>
      </c>
    </row>
    <row r="30" spans="2:10">
      <c r="B30" s="59">
        <v>15</v>
      </c>
      <c r="C30" s="60" t="s">
        <v>211</v>
      </c>
      <c r="D30" s="61" t="s">
        <v>6</v>
      </c>
      <c r="E30" s="62">
        <v>8</v>
      </c>
      <c r="F30" s="16"/>
      <c r="G30" s="22">
        <f t="shared" si="1"/>
        <v>0</v>
      </c>
      <c r="H30" s="55"/>
      <c r="I30" s="63" t="s">
        <v>196</v>
      </c>
      <c r="J30" s="27">
        <f t="shared" si="2"/>
        <v>0</v>
      </c>
    </row>
    <row r="31" spans="2:10" ht="15.75" thickBot="1">
      <c r="B31" s="64">
        <v>16</v>
      </c>
      <c r="C31" s="65" t="s">
        <v>212</v>
      </c>
      <c r="D31" s="66" t="s">
        <v>6</v>
      </c>
      <c r="E31" s="67">
        <v>100</v>
      </c>
      <c r="F31" s="16"/>
      <c r="G31" s="22">
        <f t="shared" si="1"/>
        <v>0</v>
      </c>
      <c r="H31" s="55"/>
      <c r="I31" s="70" t="s">
        <v>197</v>
      </c>
      <c r="J31" s="28">
        <f t="shared" si="2"/>
        <v>0</v>
      </c>
    </row>
    <row r="32" spans="2:10">
      <c r="B32" s="51">
        <v>17</v>
      </c>
      <c r="C32" s="57" t="s">
        <v>213</v>
      </c>
      <c r="D32" s="58" t="s">
        <v>6</v>
      </c>
      <c r="E32" s="54">
        <v>1</v>
      </c>
      <c r="F32" s="15"/>
      <c r="G32" s="21">
        <f t="shared" si="1"/>
        <v>0</v>
      </c>
      <c r="H32" s="55"/>
    </row>
    <row r="33" spans="2:8">
      <c r="B33" s="51">
        <v>18</v>
      </c>
      <c r="C33" s="52" t="s">
        <v>214</v>
      </c>
      <c r="D33" s="53" t="s">
        <v>6</v>
      </c>
      <c r="E33" s="54">
        <v>1</v>
      </c>
      <c r="F33" s="15"/>
      <c r="G33" s="21">
        <f t="shared" si="1"/>
        <v>0</v>
      </c>
      <c r="H33" s="55"/>
    </row>
    <row r="34" spans="2:8">
      <c r="B34" s="51">
        <v>19</v>
      </c>
      <c r="C34" s="57" t="s">
        <v>215</v>
      </c>
      <c r="D34" s="58" t="s">
        <v>6</v>
      </c>
      <c r="E34" s="54">
        <v>10</v>
      </c>
      <c r="F34" s="15"/>
      <c r="G34" s="21">
        <f t="shared" si="1"/>
        <v>0</v>
      </c>
      <c r="H34" s="55"/>
    </row>
    <row r="35" spans="2:8">
      <c r="B35" s="51">
        <v>20</v>
      </c>
      <c r="C35" s="52" t="s">
        <v>216</v>
      </c>
      <c r="D35" s="53" t="s">
        <v>6</v>
      </c>
      <c r="E35" s="54">
        <v>1</v>
      </c>
      <c r="F35" s="15"/>
      <c r="G35" s="21">
        <f t="shared" si="1"/>
        <v>0</v>
      </c>
      <c r="H35" s="55"/>
    </row>
    <row r="36" spans="2:8">
      <c r="B36" s="68">
        <v>21</v>
      </c>
      <c r="C36" s="60" t="s">
        <v>217</v>
      </c>
      <c r="D36" s="61" t="s">
        <v>6</v>
      </c>
      <c r="E36" s="69">
        <v>1</v>
      </c>
      <c r="F36" s="16"/>
      <c r="G36" s="22">
        <f t="shared" si="1"/>
        <v>0</v>
      </c>
      <c r="H36" s="55"/>
    </row>
    <row r="37" spans="2:8">
      <c r="B37" s="68">
        <v>22</v>
      </c>
      <c r="C37" s="65" t="s">
        <v>218</v>
      </c>
      <c r="D37" s="66" t="s">
        <v>6</v>
      </c>
      <c r="E37" s="69">
        <v>3</v>
      </c>
      <c r="F37" s="16"/>
      <c r="G37" s="22">
        <f t="shared" si="1"/>
        <v>0</v>
      </c>
      <c r="H37" s="55"/>
    </row>
    <row r="38" spans="2:8">
      <c r="B38" s="68">
        <v>23</v>
      </c>
      <c r="C38" s="60" t="s">
        <v>219</v>
      </c>
      <c r="D38" s="61" t="s">
        <v>6</v>
      </c>
      <c r="E38" s="69">
        <v>1</v>
      </c>
      <c r="F38" s="17"/>
      <c r="G38" s="22">
        <f t="shared" si="1"/>
        <v>0</v>
      </c>
      <c r="H38" s="55"/>
    </row>
    <row r="39" spans="2:8">
      <c r="B39" s="68">
        <v>24</v>
      </c>
      <c r="C39" s="65" t="s">
        <v>220</v>
      </c>
      <c r="D39" s="66" t="s">
        <v>6</v>
      </c>
      <c r="E39" s="69">
        <v>100</v>
      </c>
      <c r="F39" s="16"/>
      <c r="G39" s="22">
        <f t="shared" si="1"/>
        <v>0</v>
      </c>
      <c r="H39" s="55"/>
    </row>
    <row r="40" spans="2:8" ht="30">
      <c r="B40" s="51">
        <v>25</v>
      </c>
      <c r="C40" s="57" t="s">
        <v>7</v>
      </c>
      <c r="D40" s="58" t="s">
        <v>8</v>
      </c>
      <c r="E40" s="54">
        <v>1</v>
      </c>
      <c r="F40" s="15"/>
      <c r="G40" s="21">
        <f t="shared" si="1"/>
        <v>0</v>
      </c>
    </row>
    <row r="41" spans="2:8" ht="30">
      <c r="B41" s="51">
        <v>26</v>
      </c>
      <c r="C41" s="52" t="s">
        <v>9</v>
      </c>
      <c r="D41" s="53" t="s">
        <v>8</v>
      </c>
      <c r="E41" s="54">
        <v>1</v>
      </c>
      <c r="F41" s="15"/>
      <c r="G41" s="21">
        <f t="shared" si="1"/>
        <v>0</v>
      </c>
    </row>
    <row r="42" spans="2:8" ht="30">
      <c r="B42" s="51">
        <v>27</v>
      </c>
      <c r="C42" s="57" t="s">
        <v>10</v>
      </c>
      <c r="D42" s="58" t="s">
        <v>8</v>
      </c>
      <c r="E42" s="54">
        <v>1</v>
      </c>
      <c r="F42" s="15"/>
      <c r="G42" s="21">
        <f t="shared" si="1"/>
        <v>0</v>
      </c>
    </row>
    <row r="43" spans="2:8" ht="30">
      <c r="B43" s="51">
        <v>28</v>
      </c>
      <c r="C43" s="52" t="s">
        <v>11</v>
      </c>
      <c r="D43" s="53" t="s">
        <v>8</v>
      </c>
      <c r="E43" s="54">
        <v>1</v>
      </c>
      <c r="F43" s="15"/>
      <c r="G43" s="21">
        <f t="shared" si="1"/>
        <v>0</v>
      </c>
    </row>
    <row r="44" spans="2:8" ht="30">
      <c r="B44" s="64">
        <v>29</v>
      </c>
      <c r="C44" s="60" t="s">
        <v>159</v>
      </c>
      <c r="D44" s="61" t="s">
        <v>8</v>
      </c>
      <c r="E44" s="71">
        <v>1</v>
      </c>
      <c r="F44" s="16"/>
      <c r="G44" s="22">
        <f t="shared" ref="G44:G51" si="3">(E44*F44)</f>
        <v>0</v>
      </c>
    </row>
    <row r="45" spans="2:8" ht="30">
      <c r="B45" s="64">
        <v>30</v>
      </c>
      <c r="C45" s="65" t="s">
        <v>160</v>
      </c>
      <c r="D45" s="66" t="s">
        <v>8</v>
      </c>
      <c r="E45" s="71">
        <v>1</v>
      </c>
      <c r="F45" s="16"/>
      <c r="G45" s="22">
        <f t="shared" si="3"/>
        <v>0</v>
      </c>
    </row>
    <row r="46" spans="2:8" ht="30">
      <c r="B46" s="64">
        <v>31</v>
      </c>
      <c r="C46" s="60" t="s">
        <v>163</v>
      </c>
      <c r="D46" s="61" t="s">
        <v>8</v>
      </c>
      <c r="E46" s="71">
        <v>1</v>
      </c>
      <c r="F46" s="16"/>
      <c r="G46" s="22">
        <f t="shared" si="3"/>
        <v>0</v>
      </c>
    </row>
    <row r="47" spans="2:8" ht="30">
      <c r="B47" s="64">
        <v>32</v>
      </c>
      <c r="C47" s="65" t="s">
        <v>164</v>
      </c>
      <c r="D47" s="66" t="s">
        <v>8</v>
      </c>
      <c r="E47" s="71">
        <v>1</v>
      </c>
      <c r="F47" s="16"/>
      <c r="G47" s="22">
        <f t="shared" si="3"/>
        <v>0</v>
      </c>
    </row>
    <row r="48" spans="2:8" ht="30">
      <c r="B48" s="51">
        <v>33</v>
      </c>
      <c r="C48" s="57" t="s">
        <v>12</v>
      </c>
      <c r="D48" s="58" t="s">
        <v>8</v>
      </c>
      <c r="E48" s="72">
        <v>1</v>
      </c>
      <c r="F48" s="15"/>
      <c r="G48" s="21">
        <f>(E48*F48)</f>
        <v>0</v>
      </c>
    </row>
    <row r="49" spans="2:7" ht="30">
      <c r="B49" s="51">
        <v>34</v>
      </c>
      <c r="C49" s="52" t="s">
        <v>13</v>
      </c>
      <c r="D49" s="53" t="s">
        <v>8</v>
      </c>
      <c r="E49" s="72">
        <v>1</v>
      </c>
      <c r="F49" s="15"/>
      <c r="G49" s="21">
        <f t="shared" si="3"/>
        <v>0</v>
      </c>
    </row>
    <row r="50" spans="2:7" ht="30">
      <c r="B50" s="51">
        <v>35</v>
      </c>
      <c r="C50" s="57" t="s">
        <v>14</v>
      </c>
      <c r="D50" s="58" t="s">
        <v>8</v>
      </c>
      <c r="E50" s="72">
        <v>1</v>
      </c>
      <c r="F50" s="15"/>
      <c r="G50" s="21">
        <f t="shared" si="3"/>
        <v>0</v>
      </c>
    </row>
    <row r="51" spans="2:7" ht="30">
      <c r="B51" s="51">
        <v>36</v>
      </c>
      <c r="C51" s="52" t="s">
        <v>15</v>
      </c>
      <c r="D51" s="53" t="s">
        <v>8</v>
      </c>
      <c r="E51" s="72">
        <v>1</v>
      </c>
      <c r="F51" s="15"/>
      <c r="G51" s="21">
        <f t="shared" si="3"/>
        <v>0</v>
      </c>
    </row>
    <row r="52" spans="2:7" ht="30">
      <c r="B52" s="64">
        <v>37</v>
      </c>
      <c r="C52" s="60" t="s">
        <v>165</v>
      </c>
      <c r="D52" s="61" t="s">
        <v>8</v>
      </c>
      <c r="E52" s="67">
        <v>1</v>
      </c>
      <c r="F52" s="16"/>
      <c r="G52" s="22">
        <f t="shared" si="1"/>
        <v>0</v>
      </c>
    </row>
    <row r="53" spans="2:7" ht="30">
      <c r="B53" s="64">
        <v>38</v>
      </c>
      <c r="C53" s="65" t="s">
        <v>166</v>
      </c>
      <c r="D53" s="66" t="s">
        <v>8</v>
      </c>
      <c r="E53" s="67">
        <v>1</v>
      </c>
      <c r="F53" s="16"/>
      <c r="G53" s="22">
        <f t="shared" si="1"/>
        <v>0</v>
      </c>
    </row>
    <row r="54" spans="2:7" ht="30">
      <c r="B54" s="64">
        <v>39</v>
      </c>
      <c r="C54" s="60" t="s">
        <v>161</v>
      </c>
      <c r="D54" s="61" t="s">
        <v>8</v>
      </c>
      <c r="E54" s="67">
        <v>1</v>
      </c>
      <c r="F54" s="16"/>
      <c r="G54" s="22">
        <f t="shared" si="1"/>
        <v>0</v>
      </c>
    </row>
    <row r="55" spans="2:7" ht="30">
      <c r="B55" s="64">
        <v>40</v>
      </c>
      <c r="C55" s="65" t="s">
        <v>162</v>
      </c>
      <c r="D55" s="66" t="s">
        <v>8</v>
      </c>
      <c r="E55" s="67">
        <v>1</v>
      </c>
      <c r="F55" s="16"/>
      <c r="G55" s="22">
        <f t="shared" si="1"/>
        <v>0</v>
      </c>
    </row>
    <row r="56" spans="2:7">
      <c r="B56" s="51">
        <v>41</v>
      </c>
      <c r="C56" s="73" t="s">
        <v>150</v>
      </c>
      <c r="D56" s="74" t="s">
        <v>6</v>
      </c>
      <c r="E56" s="54">
        <v>150</v>
      </c>
      <c r="F56" s="15"/>
      <c r="G56" s="21">
        <f t="shared" si="1"/>
        <v>0</v>
      </c>
    </row>
    <row r="57" spans="2:7">
      <c r="B57" s="51">
        <v>42</v>
      </c>
      <c r="C57" s="75" t="s">
        <v>151</v>
      </c>
      <c r="D57" s="76" t="s">
        <v>6</v>
      </c>
      <c r="E57" s="54">
        <v>1</v>
      </c>
      <c r="F57" s="15"/>
      <c r="G57" s="21">
        <f t="shared" si="1"/>
        <v>0</v>
      </c>
    </row>
    <row r="58" spans="2:7">
      <c r="B58" s="51">
        <v>43</v>
      </c>
      <c r="C58" s="73" t="s">
        <v>152</v>
      </c>
      <c r="D58" s="74" t="s">
        <v>6</v>
      </c>
      <c r="E58" s="54">
        <v>5</v>
      </c>
      <c r="F58" s="15"/>
      <c r="G58" s="21">
        <f t="shared" si="1"/>
        <v>0</v>
      </c>
    </row>
    <row r="59" spans="2:7">
      <c r="B59" s="51">
        <v>44</v>
      </c>
      <c r="C59" s="75" t="s">
        <v>153</v>
      </c>
      <c r="D59" s="76" t="s">
        <v>6</v>
      </c>
      <c r="E59" s="54">
        <v>1</v>
      </c>
      <c r="F59" s="15"/>
      <c r="G59" s="21">
        <f t="shared" si="1"/>
        <v>0</v>
      </c>
    </row>
    <row r="60" spans="2:7" ht="30">
      <c r="B60" s="68">
        <v>45</v>
      </c>
      <c r="C60" s="77" t="s">
        <v>154</v>
      </c>
      <c r="D60" s="78" t="s">
        <v>6</v>
      </c>
      <c r="E60" s="69">
        <v>1</v>
      </c>
      <c r="F60" s="16"/>
      <c r="G60" s="22">
        <f t="shared" si="1"/>
        <v>0</v>
      </c>
    </row>
    <row r="61" spans="2:7" ht="30">
      <c r="B61" s="68">
        <v>46</v>
      </c>
      <c r="C61" s="77" t="s">
        <v>155</v>
      </c>
      <c r="D61" s="78" t="s">
        <v>6</v>
      </c>
      <c r="E61" s="69">
        <v>1</v>
      </c>
      <c r="F61" s="16"/>
      <c r="G61" s="22">
        <f t="shared" si="1"/>
        <v>0</v>
      </c>
    </row>
    <row r="62" spans="2:7" ht="30">
      <c r="B62" s="68">
        <v>47</v>
      </c>
      <c r="C62" s="77" t="s">
        <v>156</v>
      </c>
      <c r="D62" s="78" t="s">
        <v>6</v>
      </c>
      <c r="E62" s="69">
        <v>20</v>
      </c>
      <c r="F62" s="16"/>
      <c r="G62" s="22">
        <f t="shared" si="1"/>
        <v>0</v>
      </c>
    </row>
    <row r="63" spans="2:7" ht="30">
      <c r="B63" s="68">
        <v>48</v>
      </c>
      <c r="C63" s="77" t="s">
        <v>157</v>
      </c>
      <c r="D63" s="78" t="s">
        <v>6</v>
      </c>
      <c r="E63" s="69">
        <v>1</v>
      </c>
      <c r="F63" s="16"/>
      <c r="G63" s="22">
        <f t="shared" si="1"/>
        <v>0</v>
      </c>
    </row>
    <row r="64" spans="2:7" ht="30">
      <c r="B64" s="51">
        <v>49</v>
      </c>
      <c r="C64" s="79" t="s">
        <v>167</v>
      </c>
      <c r="D64" s="58" t="s">
        <v>8</v>
      </c>
      <c r="E64" s="54">
        <v>1</v>
      </c>
      <c r="F64" s="15"/>
      <c r="G64" s="21">
        <f t="shared" si="1"/>
        <v>0</v>
      </c>
    </row>
    <row r="65" spans="2:7" ht="30">
      <c r="B65" s="51">
        <v>50</v>
      </c>
      <c r="C65" s="80" t="s">
        <v>168</v>
      </c>
      <c r="D65" s="53" t="s">
        <v>8</v>
      </c>
      <c r="E65" s="54">
        <v>1</v>
      </c>
      <c r="F65" s="15"/>
      <c r="G65" s="21">
        <f t="shared" si="1"/>
        <v>0</v>
      </c>
    </row>
    <row r="66" spans="2:7" ht="30">
      <c r="B66" s="51">
        <v>51</v>
      </c>
      <c r="C66" s="79" t="s">
        <v>169</v>
      </c>
      <c r="D66" s="58" t="s">
        <v>8</v>
      </c>
      <c r="E66" s="54">
        <v>1</v>
      </c>
      <c r="F66" s="15"/>
      <c r="G66" s="21">
        <f t="shared" si="1"/>
        <v>0</v>
      </c>
    </row>
    <row r="67" spans="2:7" ht="30">
      <c r="B67" s="51">
        <v>52</v>
      </c>
      <c r="C67" s="80" t="s">
        <v>170</v>
      </c>
      <c r="D67" s="53" t="s">
        <v>8</v>
      </c>
      <c r="E67" s="54">
        <v>1</v>
      </c>
      <c r="F67" s="15"/>
      <c r="G67" s="21">
        <f t="shared" si="1"/>
        <v>0</v>
      </c>
    </row>
    <row r="68" spans="2:7" ht="30">
      <c r="B68" s="68">
        <v>53</v>
      </c>
      <c r="C68" s="77" t="s">
        <v>171</v>
      </c>
      <c r="D68" s="81" t="s">
        <v>8</v>
      </c>
      <c r="E68" s="82">
        <v>1</v>
      </c>
      <c r="F68" s="17"/>
      <c r="G68" s="23">
        <f t="shared" ref="G68:G71" si="4">(E68*F68)</f>
        <v>0</v>
      </c>
    </row>
    <row r="69" spans="2:7" ht="30">
      <c r="B69" s="68">
        <v>54</v>
      </c>
      <c r="C69" s="77" t="s">
        <v>172</v>
      </c>
      <c r="D69" s="81" t="s">
        <v>8</v>
      </c>
      <c r="E69" s="82">
        <v>1</v>
      </c>
      <c r="F69" s="17"/>
      <c r="G69" s="23">
        <f t="shared" si="4"/>
        <v>0</v>
      </c>
    </row>
    <row r="70" spans="2:7" ht="30">
      <c r="B70" s="68">
        <v>55</v>
      </c>
      <c r="C70" s="77" t="s">
        <v>173</v>
      </c>
      <c r="D70" s="81" t="s">
        <v>8</v>
      </c>
      <c r="E70" s="82">
        <v>1</v>
      </c>
      <c r="F70" s="17"/>
      <c r="G70" s="23">
        <f t="shared" si="4"/>
        <v>0</v>
      </c>
    </row>
    <row r="71" spans="2:7" ht="30">
      <c r="B71" s="68">
        <v>56</v>
      </c>
      <c r="C71" s="77" t="s">
        <v>174</v>
      </c>
      <c r="D71" s="81" t="s">
        <v>8</v>
      </c>
      <c r="E71" s="82">
        <v>1</v>
      </c>
      <c r="F71" s="17"/>
      <c r="G71" s="23">
        <f t="shared" si="4"/>
        <v>0</v>
      </c>
    </row>
    <row r="72" spans="2:7">
      <c r="B72" s="51">
        <v>45</v>
      </c>
      <c r="C72" s="83" t="s">
        <v>16</v>
      </c>
      <c r="D72" s="84" t="s">
        <v>17</v>
      </c>
      <c r="E72" s="54">
        <v>1500</v>
      </c>
      <c r="F72" s="15"/>
      <c r="G72" s="21">
        <f t="shared" si="1"/>
        <v>0</v>
      </c>
    </row>
    <row r="73" spans="2:7">
      <c r="B73" s="51">
        <v>46</v>
      </c>
      <c r="C73" s="85" t="s">
        <v>18</v>
      </c>
      <c r="D73" s="86" t="s">
        <v>17</v>
      </c>
      <c r="E73" s="54">
        <v>3000</v>
      </c>
      <c r="F73" s="15"/>
      <c r="G73" s="21">
        <f t="shared" si="1"/>
        <v>0</v>
      </c>
    </row>
    <row r="74" spans="2:7">
      <c r="B74" s="51">
        <v>47</v>
      </c>
      <c r="C74" s="83" t="s">
        <v>19</v>
      </c>
      <c r="D74" s="84" t="s">
        <v>17</v>
      </c>
      <c r="E74" s="54">
        <v>10000</v>
      </c>
      <c r="F74" s="15"/>
      <c r="G74" s="21">
        <f t="shared" si="1"/>
        <v>0</v>
      </c>
    </row>
    <row r="75" spans="2:7">
      <c r="B75" s="51">
        <v>48</v>
      </c>
      <c r="C75" s="85" t="s">
        <v>20</v>
      </c>
      <c r="D75" s="86" t="s">
        <v>17</v>
      </c>
      <c r="E75" s="54">
        <v>20500</v>
      </c>
      <c r="F75" s="15"/>
      <c r="G75" s="21">
        <f t="shared" si="1"/>
        <v>0</v>
      </c>
    </row>
    <row r="76" spans="2:7">
      <c r="B76" s="68">
        <v>49</v>
      </c>
      <c r="C76" s="87" t="s">
        <v>21</v>
      </c>
      <c r="D76" s="88" t="s">
        <v>17</v>
      </c>
      <c r="E76" s="69">
        <v>8500</v>
      </c>
      <c r="F76" s="17"/>
      <c r="G76" s="23">
        <f t="shared" si="1"/>
        <v>0</v>
      </c>
    </row>
    <row r="77" spans="2:7">
      <c r="B77" s="68">
        <v>50</v>
      </c>
      <c r="C77" s="87" t="s">
        <v>22</v>
      </c>
      <c r="D77" s="88" t="s">
        <v>17</v>
      </c>
      <c r="E77" s="69">
        <v>55000</v>
      </c>
      <c r="F77" s="17"/>
      <c r="G77" s="23">
        <f t="shared" si="1"/>
        <v>0</v>
      </c>
    </row>
    <row r="78" spans="2:7">
      <c r="B78" s="68">
        <v>51</v>
      </c>
      <c r="C78" s="87" t="s">
        <v>23</v>
      </c>
      <c r="D78" s="88" t="s">
        <v>17</v>
      </c>
      <c r="E78" s="69">
        <v>28000</v>
      </c>
      <c r="F78" s="17"/>
      <c r="G78" s="23">
        <f t="shared" si="1"/>
        <v>0</v>
      </c>
    </row>
    <row r="79" spans="2:7">
      <c r="B79" s="68">
        <v>52</v>
      </c>
      <c r="C79" s="87" t="s">
        <v>24</v>
      </c>
      <c r="D79" s="88" t="s">
        <v>17</v>
      </c>
      <c r="E79" s="69">
        <v>35000</v>
      </c>
      <c r="F79" s="17"/>
      <c r="G79" s="23">
        <f t="shared" si="1"/>
        <v>0</v>
      </c>
    </row>
    <row r="80" spans="2:7">
      <c r="B80" s="51">
        <v>53</v>
      </c>
      <c r="C80" s="83" t="s">
        <v>224</v>
      </c>
      <c r="D80" s="84" t="s">
        <v>17</v>
      </c>
      <c r="E80" s="54">
        <v>1</v>
      </c>
      <c r="F80" s="15"/>
      <c r="G80" s="21">
        <f t="shared" si="1"/>
        <v>0</v>
      </c>
    </row>
    <row r="81" spans="2:7">
      <c r="B81" s="51">
        <v>54</v>
      </c>
      <c r="C81" s="85" t="s">
        <v>223</v>
      </c>
      <c r="D81" s="86" t="s">
        <v>17</v>
      </c>
      <c r="E81" s="54">
        <v>1</v>
      </c>
      <c r="F81" s="15"/>
      <c r="G81" s="21">
        <f t="shared" si="1"/>
        <v>0</v>
      </c>
    </row>
    <row r="82" spans="2:7">
      <c r="B82" s="51">
        <v>55</v>
      </c>
      <c r="C82" s="85" t="s">
        <v>222</v>
      </c>
      <c r="D82" s="86" t="s">
        <v>17</v>
      </c>
      <c r="E82" s="54">
        <v>1</v>
      </c>
      <c r="F82" s="15"/>
      <c r="G82" s="21">
        <f t="shared" si="1"/>
        <v>0</v>
      </c>
    </row>
    <row r="83" spans="2:7">
      <c r="B83" s="51">
        <v>56</v>
      </c>
      <c r="C83" s="85" t="s">
        <v>221</v>
      </c>
      <c r="D83" s="86" t="s">
        <v>17</v>
      </c>
      <c r="E83" s="54">
        <v>55000</v>
      </c>
      <c r="F83" s="15"/>
      <c r="G83" s="21">
        <f t="shared" si="1"/>
        <v>0</v>
      </c>
    </row>
    <row r="84" spans="2:7">
      <c r="B84" s="68">
        <v>57</v>
      </c>
      <c r="C84" s="87" t="s">
        <v>186</v>
      </c>
      <c r="D84" s="78" t="s">
        <v>25</v>
      </c>
      <c r="E84" s="69">
        <v>1</v>
      </c>
      <c r="F84" s="17"/>
      <c r="G84" s="23">
        <f t="shared" si="1"/>
        <v>0</v>
      </c>
    </row>
    <row r="85" spans="2:7">
      <c r="B85" s="68">
        <v>58</v>
      </c>
      <c r="C85" s="87" t="s">
        <v>187</v>
      </c>
      <c r="D85" s="78" t="s">
        <v>25</v>
      </c>
      <c r="E85" s="69">
        <v>1</v>
      </c>
      <c r="F85" s="17"/>
      <c r="G85" s="23">
        <f t="shared" si="1"/>
        <v>0</v>
      </c>
    </row>
    <row r="86" spans="2:7">
      <c r="B86" s="68">
        <v>59</v>
      </c>
      <c r="C86" s="87" t="s">
        <v>188</v>
      </c>
      <c r="D86" s="78" t="s">
        <v>25</v>
      </c>
      <c r="E86" s="69">
        <v>1</v>
      </c>
      <c r="F86" s="17"/>
      <c r="G86" s="23">
        <f t="shared" si="1"/>
        <v>0</v>
      </c>
    </row>
    <row r="87" spans="2:7" ht="15.75" thickBot="1">
      <c r="B87" s="89">
        <v>60</v>
      </c>
      <c r="C87" s="90" t="s">
        <v>189</v>
      </c>
      <c r="D87" s="91" t="s">
        <v>25</v>
      </c>
      <c r="E87" s="92">
        <v>1</v>
      </c>
      <c r="F87" s="18"/>
      <c r="G87" s="24">
        <f t="shared" si="1"/>
        <v>0</v>
      </c>
    </row>
    <row r="88" spans="2:7">
      <c r="G88" s="49"/>
    </row>
  </sheetData>
  <sheetProtection algorithmName="SHA-512" hashValue="4iRBE1S+GbkEEzafApY1aIMae8RCrsnJMWbxS2+99ax+Q3U658DGU+vb95B1XW4hil9nyxAXQ65TTahI0FsRfA==" saltValue="tngv993Q10ltKne91D3i6A==" spinCount="100000" sheet="1" objects="1" scenarios="1" formatCells="0" formatColumns="0" formatRows="0"/>
  <mergeCells count="11">
    <mergeCell ref="B14:C14"/>
    <mergeCell ref="I14:J14"/>
    <mergeCell ref="B2:C2"/>
    <mergeCell ref="B3:C3"/>
    <mergeCell ref="B4:C4"/>
    <mergeCell ref="B5:C5"/>
    <mergeCell ref="B7:C7"/>
    <mergeCell ref="B8:C8"/>
    <mergeCell ref="B9:C9"/>
    <mergeCell ref="B10:C10"/>
    <mergeCell ref="B11:C11"/>
  </mergeCells>
  <phoneticPr fontId="15" type="noConversion"/>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764F-849F-4EF5-B333-2D89D10E41FD}">
  <dimension ref="B1:M18"/>
  <sheetViews>
    <sheetView showGridLines="0" workbookViewId="0">
      <selection activeCell="B2" sqref="B2:M2"/>
    </sheetView>
  </sheetViews>
  <sheetFormatPr defaultRowHeight="15"/>
  <cols>
    <col min="1" max="1" width="4.5703125" style="2" customWidth="1"/>
    <col min="2" max="4" width="9.140625" style="2"/>
    <col min="5" max="5" width="8.85546875" style="2" customWidth="1"/>
    <col min="6" max="15" width="9.140625" style="2"/>
    <col min="16" max="16" width="5.7109375" style="2" customWidth="1"/>
    <col min="17" max="17" width="16.28515625" style="2" customWidth="1"/>
    <col min="18" max="18" width="17.140625" style="2" customWidth="1"/>
    <col min="19" max="16384" width="9.140625" style="2"/>
  </cols>
  <sheetData>
    <row r="1" spans="2:13" ht="15.75" thickBot="1"/>
    <row r="2" spans="2:13" ht="15.75" thickBot="1">
      <c r="B2" s="151" t="s">
        <v>138</v>
      </c>
      <c r="C2" s="152"/>
      <c r="D2" s="152"/>
      <c r="E2" s="152"/>
      <c r="F2" s="152"/>
      <c r="G2" s="152"/>
      <c r="H2" s="152"/>
      <c r="I2" s="152"/>
      <c r="J2" s="152"/>
      <c r="K2" s="152"/>
      <c r="L2" s="152"/>
      <c r="M2" s="153"/>
    </row>
    <row r="3" spans="2:13">
      <c r="B3" s="93"/>
      <c r="C3" s="93"/>
      <c r="D3" s="93"/>
      <c r="E3" s="93"/>
      <c r="F3" s="93"/>
      <c r="G3" s="93"/>
      <c r="H3" s="93"/>
      <c r="I3" s="93"/>
      <c r="J3" s="93"/>
      <c r="K3" s="93"/>
      <c r="L3" s="93"/>
      <c r="M3" s="93"/>
    </row>
    <row r="4" spans="2:13">
      <c r="B4" s="93"/>
      <c r="C4" s="93"/>
      <c r="D4" s="93"/>
      <c r="E4" s="93"/>
      <c r="F4" s="93"/>
      <c r="G4" s="93"/>
      <c r="H4" s="93"/>
      <c r="I4" s="93"/>
      <c r="J4" s="93"/>
      <c r="K4" s="93"/>
      <c r="L4" s="93"/>
      <c r="M4" s="93"/>
    </row>
    <row r="5" spans="2:13">
      <c r="B5" s="93"/>
      <c r="C5" s="93"/>
      <c r="D5" s="93"/>
      <c r="E5" s="93"/>
      <c r="F5" s="93"/>
      <c r="G5" s="93"/>
      <c r="H5" s="93"/>
      <c r="I5" s="93"/>
      <c r="J5" s="93"/>
      <c r="K5" s="93"/>
      <c r="L5" s="93"/>
      <c r="M5" s="93"/>
    </row>
    <row r="6" spans="2:13">
      <c r="B6" s="93"/>
      <c r="C6" s="93"/>
      <c r="D6" s="93"/>
      <c r="E6" s="93"/>
      <c r="F6" s="93"/>
      <c r="G6" s="93"/>
      <c r="H6" s="93"/>
      <c r="I6" s="93"/>
      <c r="J6" s="93"/>
      <c r="K6" s="93"/>
      <c r="L6" s="93"/>
      <c r="M6" s="93"/>
    </row>
    <row r="7" spans="2:13">
      <c r="B7" s="93"/>
      <c r="C7" s="93"/>
      <c r="D7" s="93"/>
      <c r="E7" s="93"/>
      <c r="F7" s="93"/>
      <c r="G7" s="93"/>
      <c r="H7" s="93"/>
      <c r="I7" s="93"/>
      <c r="J7" s="93"/>
      <c r="K7" s="93"/>
      <c r="L7" s="93"/>
      <c r="M7" s="93"/>
    </row>
    <row r="8" spans="2:13">
      <c r="B8" s="93"/>
      <c r="C8" s="93"/>
      <c r="D8" s="93"/>
      <c r="E8" s="93"/>
      <c r="F8" s="93"/>
      <c r="G8" s="93"/>
      <c r="H8" s="93"/>
      <c r="I8" s="93"/>
      <c r="J8" s="93"/>
      <c r="K8" s="93"/>
      <c r="L8" s="93"/>
      <c r="M8" s="93"/>
    </row>
    <row r="9" spans="2:13" ht="24" customHeight="1">
      <c r="B9" s="93"/>
      <c r="C9" s="93"/>
      <c r="D9" s="93"/>
      <c r="E9" s="93"/>
      <c r="F9" s="93"/>
      <c r="G9" s="93"/>
      <c r="H9" s="93"/>
      <c r="I9" s="93"/>
      <c r="J9" s="93"/>
      <c r="K9" s="93"/>
      <c r="L9" s="93"/>
      <c r="M9" s="93"/>
    </row>
    <row r="10" spans="2:13" ht="13.15" customHeight="1">
      <c r="B10" s="93"/>
      <c r="C10" s="93"/>
      <c r="D10" s="93"/>
      <c r="E10" s="93"/>
      <c r="H10" s="94"/>
      <c r="I10" s="94"/>
      <c r="J10" s="93"/>
      <c r="K10" s="93"/>
      <c r="L10" s="93"/>
      <c r="M10" s="93"/>
    </row>
    <row r="11" spans="2:13">
      <c r="B11" s="93"/>
      <c r="C11" s="95"/>
      <c r="D11" s="95"/>
      <c r="E11" s="95"/>
      <c r="H11" s="95"/>
      <c r="I11" s="95"/>
      <c r="J11" s="95"/>
      <c r="K11" s="95"/>
      <c r="L11" s="95"/>
      <c r="M11" s="95"/>
    </row>
    <row r="12" spans="2:13" ht="21.75" thickBot="1">
      <c r="B12" s="93"/>
      <c r="C12" s="95"/>
      <c r="D12" s="95"/>
      <c r="E12" s="154" t="s">
        <v>138</v>
      </c>
      <c r="F12" s="154"/>
      <c r="G12" s="154"/>
      <c r="H12" s="154"/>
      <c r="I12" s="95"/>
      <c r="J12" s="95"/>
      <c r="K12" s="95"/>
      <c r="L12" s="95"/>
      <c r="M12" s="95"/>
    </row>
    <row r="13" spans="2:13" ht="31.15" customHeight="1" thickBot="1">
      <c r="B13" s="93"/>
      <c r="C13" s="95"/>
      <c r="D13" s="95"/>
      <c r="E13" s="146" t="s">
        <v>139</v>
      </c>
      <c r="F13" s="147"/>
      <c r="G13" s="147" t="s">
        <v>140</v>
      </c>
      <c r="H13" s="148"/>
      <c r="I13" s="95"/>
      <c r="J13" s="95"/>
      <c r="K13" s="95"/>
      <c r="L13" s="95"/>
      <c r="M13" s="95"/>
    </row>
    <row r="14" spans="2:13" ht="15.75">
      <c r="B14" s="93"/>
      <c r="C14" s="95"/>
      <c r="D14" s="95"/>
      <c r="E14" s="155" t="s">
        <v>141</v>
      </c>
      <c r="F14" s="156"/>
      <c r="G14" s="149"/>
      <c r="H14" s="150"/>
      <c r="I14" s="95"/>
      <c r="J14" s="95"/>
      <c r="K14" s="95"/>
      <c r="L14" s="95"/>
      <c r="M14" s="95"/>
    </row>
    <row r="15" spans="2:13" ht="15.75">
      <c r="B15" s="93"/>
      <c r="C15" s="95"/>
      <c r="D15" s="95"/>
      <c r="E15" s="144" t="s">
        <v>142</v>
      </c>
      <c r="F15" s="145"/>
      <c r="G15" s="142"/>
      <c r="H15" s="143"/>
      <c r="I15" s="95"/>
      <c r="J15" s="95"/>
      <c r="K15" s="95"/>
      <c r="L15" s="95"/>
      <c r="M15" s="95"/>
    </row>
    <row r="16" spans="2:13" ht="15.75">
      <c r="B16" s="93"/>
      <c r="C16" s="95"/>
      <c r="D16" s="95"/>
      <c r="E16" s="144" t="s">
        <v>143</v>
      </c>
      <c r="F16" s="145"/>
      <c r="G16" s="142"/>
      <c r="H16" s="143"/>
      <c r="I16" s="95"/>
      <c r="J16" s="95"/>
      <c r="K16" s="95"/>
      <c r="L16" s="95"/>
      <c r="M16" s="95"/>
    </row>
    <row r="17" spans="3:13" ht="15.75">
      <c r="C17" s="95"/>
      <c r="D17" s="95"/>
      <c r="E17" s="144" t="s">
        <v>144</v>
      </c>
      <c r="F17" s="145"/>
      <c r="G17" s="142"/>
      <c r="H17" s="143"/>
      <c r="I17" s="95"/>
      <c r="J17" s="95"/>
      <c r="K17" s="95"/>
      <c r="L17" s="95"/>
      <c r="M17" s="95"/>
    </row>
    <row r="18" spans="3:13" ht="16.5" thickBot="1">
      <c r="E18" s="140" t="s">
        <v>145</v>
      </c>
      <c r="F18" s="141"/>
      <c r="G18" s="138"/>
      <c r="H18" s="139"/>
    </row>
  </sheetData>
  <sheetProtection algorithmName="SHA-512" hashValue="CPhrcxYhu+VvWgqhtgamBZUO/z37lpJ/FJDDSSf9/jDG/TI7IQvmYwjw5YTm1Zw9P358xjTzPRDYz6eDpmLm6Q==" saltValue="uMSXj5fEPMptALCyP5LiFw==" spinCount="100000" sheet="1" objects="1" scenarios="1"/>
  <mergeCells count="14">
    <mergeCell ref="B2:M2"/>
    <mergeCell ref="E12:H12"/>
    <mergeCell ref="E14:F14"/>
    <mergeCell ref="E15:F15"/>
    <mergeCell ref="E16:F16"/>
    <mergeCell ref="G18:H18"/>
    <mergeCell ref="E18:F18"/>
    <mergeCell ref="G17:H17"/>
    <mergeCell ref="E17:F17"/>
    <mergeCell ref="E13:F13"/>
    <mergeCell ref="G13:H13"/>
    <mergeCell ref="G14:H14"/>
    <mergeCell ref="G15:H15"/>
    <mergeCell ref="G16:H1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TDOT Region Map</vt:lpstr>
      <vt:lpstr>Pricing</vt:lpstr>
      <vt:lpstr>Prompt Pay Discount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2021-07-08T23:28:57Z</dcterms:created>
  <dcterms:modified xsi:type="dcterms:W3CDTF">2021-08-24T21:27:56Z</dcterms:modified>
</cp:coreProperties>
</file>