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-my.sharepoint.com/personal/ii34017_tn_gov/Documents/Desktop/"/>
    </mc:Choice>
  </mc:AlternateContent>
  <xr:revisionPtr revIDLastSave="1" documentId="8_{D01DC631-1DEA-41A7-B36E-9938FBE05208}" xr6:coauthVersionLast="46" xr6:coauthVersionMax="46" xr10:uidLastSave="{2AD2E163-C4BA-4A6B-BAFA-B84980EA7C72}"/>
  <bookViews>
    <workbookView xWindow="28680" yWindow="-105" windowWidth="29040" windowHeight="15840" activeTab="1" xr2:uid="{B0C845D4-220A-4D22-AB99-DD59037CDA66}"/>
  </bookViews>
  <sheets>
    <sheet name="Daily" sheetId="3" r:id="rId1"/>
    <sheet name="Monthly" sheetId="2" r:id="rId2"/>
    <sheet name="Annuall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B18" i="1"/>
  <c r="B17" i="1"/>
  <c r="B16" i="1"/>
  <c r="C13" i="1"/>
  <c r="C12" i="1"/>
  <c r="B13" i="1"/>
  <c r="B12" i="1"/>
  <c r="C10" i="1"/>
  <c r="B10" i="1"/>
  <c r="C9" i="1"/>
  <c r="B9" i="1"/>
  <c r="C8" i="1"/>
  <c r="B8" i="1"/>
  <c r="B4" i="1"/>
  <c r="C4" i="1"/>
  <c r="D4" i="1"/>
  <c r="E4" i="1"/>
  <c r="F4" i="1"/>
  <c r="A4" i="1"/>
  <c r="C14" i="2"/>
  <c r="D14" i="2"/>
  <c r="E14" i="2"/>
  <c r="F14" i="2"/>
  <c r="G14" i="2"/>
  <c r="C13" i="2"/>
  <c r="D13" i="2"/>
  <c r="E13" i="2"/>
  <c r="F13" i="2"/>
  <c r="G13" i="2"/>
  <c r="C12" i="2"/>
  <c r="D12" i="2"/>
  <c r="E12" i="2"/>
  <c r="F12" i="2"/>
  <c r="G12" i="2"/>
  <c r="C11" i="2"/>
  <c r="D11" i="2"/>
  <c r="E11" i="2"/>
  <c r="F11" i="2"/>
  <c r="G11" i="2"/>
  <c r="C10" i="2"/>
  <c r="D10" i="2"/>
  <c r="E10" i="2"/>
  <c r="F10" i="2"/>
  <c r="G10" i="2"/>
  <c r="C9" i="2"/>
  <c r="D9" i="2"/>
  <c r="E9" i="2"/>
  <c r="F9" i="2"/>
  <c r="G9" i="2"/>
  <c r="C8" i="2"/>
  <c r="D8" i="2"/>
  <c r="E8" i="2"/>
  <c r="F8" i="2"/>
  <c r="G8" i="2"/>
  <c r="C7" i="2"/>
  <c r="D7" i="2"/>
  <c r="E7" i="2"/>
  <c r="F7" i="2"/>
  <c r="G7" i="2"/>
  <c r="C6" i="2"/>
  <c r="D6" i="2"/>
  <c r="E6" i="2"/>
  <c r="F6" i="2"/>
  <c r="G6" i="2"/>
  <c r="C5" i="2"/>
  <c r="D5" i="2"/>
  <c r="E5" i="2"/>
  <c r="F5" i="2"/>
  <c r="G5" i="2"/>
  <c r="C4" i="2"/>
  <c r="D4" i="2"/>
  <c r="E4" i="2"/>
  <c r="F4" i="2"/>
  <c r="G4" i="2"/>
  <c r="G3" i="2"/>
  <c r="F3" i="2"/>
  <c r="E3" i="2"/>
  <c r="D3" i="2"/>
  <c r="C3" i="2"/>
  <c r="B14" i="2"/>
  <c r="B13" i="2"/>
  <c r="B12" i="2"/>
  <c r="B11" i="2"/>
  <c r="B10" i="2"/>
  <c r="B9" i="2"/>
  <c r="B8" i="2"/>
  <c r="B7" i="2"/>
  <c r="B6" i="2"/>
  <c r="B5" i="2"/>
  <c r="B4" i="2"/>
  <c r="B3" i="2"/>
  <c r="F236" i="3" l="1"/>
  <c r="F168" i="3"/>
  <c r="B168" i="3"/>
</calcChain>
</file>

<file path=xl/sharedStrings.xml><?xml version="1.0" encoding="utf-8"?>
<sst xmlns="http://schemas.openxmlformats.org/spreadsheetml/2006/main" count="37" uniqueCount="20">
  <si>
    <t>Date</t>
  </si>
  <si>
    <t>Overall</t>
  </si>
  <si>
    <t>Issued</t>
  </si>
  <si>
    <t>Count</t>
  </si>
  <si>
    <t>Paid</t>
  </si>
  <si>
    <t xml:space="preserve">Count </t>
  </si>
  <si>
    <t>Cancel</t>
  </si>
  <si>
    <t>Amount</t>
  </si>
  <si>
    <t xml:space="preserve">Amount </t>
  </si>
  <si>
    <t xml:space="preserve">Overall </t>
  </si>
  <si>
    <t>October 1, 2020 Through September 30, 2021</t>
  </si>
  <si>
    <t>Average Daily Issued:</t>
  </si>
  <si>
    <t>Average Daily Paid:</t>
  </si>
  <si>
    <t>Average Daily Cancel:</t>
  </si>
  <si>
    <t>Lowest Daily Issued:</t>
  </si>
  <si>
    <t>Lowest Daily Paid:</t>
  </si>
  <si>
    <t>Lowest Daily Cancel:</t>
  </si>
  <si>
    <t>Highest Daily Issued:</t>
  </si>
  <si>
    <t>Highest Daily Paid:</t>
  </si>
  <si>
    <t>Highest Daily Cancel: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</si>
</sst>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3" fontId="0" fillId="0" borderId="1" xfId="1" applyFont="1" applyBorder="1"/>
    <xf numFmtId="3" fontId="0" fillId="0" borderId="1" xfId="0" applyNumberFormat="1" applyBorder="1"/>
    <xf numFmtId="3" fontId="0" fillId="0" borderId="1" xfId="1" applyNumberFormat="1" applyFont="1" applyBorder="1"/>
    <xf numFmtId="43" fontId="0" fillId="0" borderId="0" xfId="1" applyFont="1"/>
    <xf numFmtId="43" fontId="0" fillId="0" borderId="1" xfId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1" xfId="0" applyNumberFormat="1" applyFont="1" applyBorder="1"/>
    <xf numFmtId="165" fontId="0" fillId="0" borderId="1" xfId="1" applyNumberFormat="1" applyFont="1" applyBorder="1"/>
    <xf numFmtId="44" fontId="0" fillId="0" borderId="1" xfId="2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0" fillId="0" borderId="0" xfId="0" applyNumberFormat="1"/>
    <xf numFmtId="44" fontId="0" fillId="0" borderId="0" xfId="2" applyFont="1"/>
    <xf numFmtId="165" fontId="0" fillId="0" borderId="0" xfId="1" applyNumberFormat="1" applyFont="1"/>
    <xf numFmtId="3" fontId="0" fillId="0" borderId="0" xfId="0" applyNumberFormat="1"/>
    <xf numFmtId="0" fontId="0" fillId="0" borderId="0" xfId="1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1212F9CC-DA19-495D-AC9B-60DA7F4EE3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AA5F6-BF05-4174-941A-419ED8E0F00C}">
  <dimension ref="A1:G253"/>
  <sheetViews>
    <sheetView workbookViewId="0">
      <selection activeCell="F3" activeCellId="1" sqref="B3:B23 F3:F23"/>
    </sheetView>
  </sheetViews>
  <sheetFormatPr defaultRowHeight="15" x14ac:dyDescent="0.25"/>
  <cols>
    <col min="1" max="1" width="10.7109375" style="11" bestFit="1" customWidth="1"/>
    <col min="2" max="2" width="6.28515625" bestFit="1" customWidth="1"/>
    <col min="3" max="3" width="14.28515625" bestFit="1" customWidth="1"/>
    <col min="4" max="4" width="6.7109375" customWidth="1"/>
    <col min="5" max="5" width="14.28515625" bestFit="1" customWidth="1"/>
    <col min="6" max="6" width="6.28515625" bestFit="1" customWidth="1"/>
    <col min="7" max="7" width="13.28515625" bestFit="1" customWidth="1"/>
  </cols>
  <sheetData>
    <row r="1" spans="1:7" x14ac:dyDescent="0.25">
      <c r="A1" s="10"/>
      <c r="B1" s="22" t="s">
        <v>1</v>
      </c>
      <c r="C1" s="22"/>
      <c r="D1" s="22"/>
      <c r="E1" s="22"/>
      <c r="F1" s="22"/>
      <c r="G1" s="22"/>
    </row>
    <row r="2" spans="1:7" x14ac:dyDescent="0.25">
      <c r="A2" s="10" t="s">
        <v>0</v>
      </c>
      <c r="B2" s="3" t="s">
        <v>3</v>
      </c>
      <c r="C2" s="3" t="s">
        <v>2</v>
      </c>
      <c r="D2" s="3" t="s">
        <v>5</v>
      </c>
      <c r="E2" s="3" t="s">
        <v>4</v>
      </c>
      <c r="F2" s="3" t="s">
        <v>3</v>
      </c>
      <c r="G2" s="2" t="s">
        <v>6</v>
      </c>
    </row>
    <row r="3" spans="1:7" x14ac:dyDescent="0.25">
      <c r="A3" s="10">
        <v>44105</v>
      </c>
      <c r="B3" s="6">
        <v>850</v>
      </c>
      <c r="C3" s="5">
        <v>181070.48</v>
      </c>
      <c r="D3" s="6">
        <v>2281</v>
      </c>
      <c r="E3" s="5">
        <v>8086601.0599999996</v>
      </c>
      <c r="F3" s="6">
        <v>48</v>
      </c>
      <c r="G3" s="5">
        <v>14136.83</v>
      </c>
    </row>
    <row r="4" spans="1:7" x14ac:dyDescent="0.25">
      <c r="A4" s="10">
        <v>44106</v>
      </c>
      <c r="B4" s="6">
        <v>3219</v>
      </c>
      <c r="C4" s="5">
        <v>13128366.43</v>
      </c>
      <c r="D4" s="6">
        <v>2844</v>
      </c>
      <c r="E4" s="5">
        <v>11486345.380000001</v>
      </c>
      <c r="F4" s="6">
        <v>75</v>
      </c>
      <c r="G4" s="5">
        <v>730494.58</v>
      </c>
    </row>
    <row r="5" spans="1:7" x14ac:dyDescent="0.25">
      <c r="A5" s="10">
        <v>44109</v>
      </c>
      <c r="B5" s="6">
        <v>5426</v>
      </c>
      <c r="C5" s="5">
        <v>6079431.0800000001</v>
      </c>
      <c r="D5" s="6">
        <v>3269</v>
      </c>
      <c r="E5" s="5">
        <v>10413619.869999999</v>
      </c>
      <c r="F5" s="6">
        <v>34</v>
      </c>
      <c r="G5" s="5">
        <v>81304.02</v>
      </c>
    </row>
    <row r="6" spans="1:7" x14ac:dyDescent="0.25">
      <c r="A6" s="10">
        <v>44110</v>
      </c>
      <c r="B6" s="6">
        <v>4670</v>
      </c>
      <c r="C6" s="5">
        <v>18668385.609999999</v>
      </c>
      <c r="D6" s="6">
        <v>3779</v>
      </c>
      <c r="E6" s="5">
        <v>6337822.3200000003</v>
      </c>
      <c r="F6" s="6">
        <v>26</v>
      </c>
      <c r="G6" s="5">
        <v>544575.57999999996</v>
      </c>
    </row>
    <row r="7" spans="1:7" x14ac:dyDescent="0.25">
      <c r="A7" s="10">
        <v>44111</v>
      </c>
      <c r="B7" s="6">
        <v>2020</v>
      </c>
      <c r="C7" s="5">
        <v>3716751.07</v>
      </c>
      <c r="D7" s="6">
        <v>2505</v>
      </c>
      <c r="E7" s="5">
        <v>6466244.79</v>
      </c>
      <c r="F7" s="6">
        <v>52</v>
      </c>
      <c r="G7" s="5">
        <v>149815.96</v>
      </c>
    </row>
    <row r="8" spans="1:7" x14ac:dyDescent="0.25">
      <c r="A8" s="10">
        <v>44112</v>
      </c>
      <c r="B8" s="6">
        <v>2294</v>
      </c>
      <c r="C8" s="5">
        <v>17610054.050000001</v>
      </c>
      <c r="D8" s="6">
        <v>2277</v>
      </c>
      <c r="E8" s="5">
        <v>4954791.59</v>
      </c>
      <c r="F8" s="6">
        <v>203</v>
      </c>
      <c r="G8" s="5">
        <v>21742.69</v>
      </c>
    </row>
    <row r="9" spans="1:7" x14ac:dyDescent="0.25">
      <c r="A9" s="10">
        <v>44113</v>
      </c>
      <c r="B9" s="6">
        <v>2096</v>
      </c>
      <c r="C9" s="5">
        <v>5861634.3200000003</v>
      </c>
      <c r="D9" s="6">
        <v>2875</v>
      </c>
      <c r="E9" s="5">
        <v>5554502.2400000002</v>
      </c>
      <c r="F9" s="6">
        <v>70</v>
      </c>
      <c r="G9" s="5">
        <v>6628.78</v>
      </c>
    </row>
    <row r="10" spans="1:7" x14ac:dyDescent="0.25">
      <c r="A10" s="10">
        <v>44117</v>
      </c>
      <c r="B10" s="6">
        <v>5781</v>
      </c>
      <c r="C10" s="5">
        <v>16423480.51</v>
      </c>
      <c r="D10" s="6">
        <v>4417</v>
      </c>
      <c r="E10" s="5">
        <v>16094406.77</v>
      </c>
      <c r="F10" s="6">
        <v>101</v>
      </c>
      <c r="G10" s="5">
        <v>182010.66</v>
      </c>
    </row>
    <row r="11" spans="1:7" x14ac:dyDescent="0.25">
      <c r="A11" s="10">
        <v>44118</v>
      </c>
      <c r="B11" s="6">
        <v>4583</v>
      </c>
      <c r="C11" s="5">
        <v>10823823.18</v>
      </c>
      <c r="D11" s="6">
        <v>4241</v>
      </c>
      <c r="E11" s="5">
        <v>10869144.35</v>
      </c>
      <c r="F11" s="6">
        <v>11</v>
      </c>
      <c r="G11" s="5">
        <v>9927.83</v>
      </c>
    </row>
    <row r="12" spans="1:7" x14ac:dyDescent="0.25">
      <c r="A12" s="10">
        <v>44119</v>
      </c>
      <c r="B12" s="6">
        <v>2388</v>
      </c>
      <c r="C12" s="5">
        <v>5972733.5199999996</v>
      </c>
      <c r="D12" s="6">
        <v>2343</v>
      </c>
      <c r="E12" s="5">
        <v>5415025.0599999996</v>
      </c>
      <c r="F12" s="6">
        <v>55</v>
      </c>
      <c r="G12" s="5">
        <v>18724.14</v>
      </c>
    </row>
    <row r="13" spans="1:7" x14ac:dyDescent="0.25">
      <c r="A13" s="10">
        <v>44120</v>
      </c>
      <c r="B13" s="6">
        <v>3562</v>
      </c>
      <c r="C13" s="5">
        <v>11064452.57</v>
      </c>
      <c r="D13" s="6">
        <v>2419</v>
      </c>
      <c r="E13" s="5">
        <v>9105122.7300000004</v>
      </c>
      <c r="F13" s="6">
        <v>87</v>
      </c>
      <c r="G13" s="5">
        <v>38435.800000000003</v>
      </c>
    </row>
    <row r="14" spans="1:7" x14ac:dyDescent="0.25">
      <c r="A14" s="10">
        <v>44123</v>
      </c>
      <c r="B14" s="6">
        <v>4883</v>
      </c>
      <c r="C14" s="5">
        <v>17282440.039999999</v>
      </c>
      <c r="D14" s="6">
        <v>3681</v>
      </c>
      <c r="E14" s="5">
        <v>14556457.800000001</v>
      </c>
      <c r="F14" s="6">
        <v>15</v>
      </c>
      <c r="G14" s="5">
        <v>38041.24</v>
      </c>
    </row>
    <row r="15" spans="1:7" x14ac:dyDescent="0.25">
      <c r="A15" s="10">
        <v>44124</v>
      </c>
      <c r="B15" s="6">
        <v>3614</v>
      </c>
      <c r="C15" s="5">
        <v>13574895.33</v>
      </c>
      <c r="D15" s="6">
        <v>3988</v>
      </c>
      <c r="E15" s="5">
        <v>14178365.66</v>
      </c>
      <c r="F15" s="6">
        <v>44</v>
      </c>
      <c r="G15" s="5">
        <v>56445.29</v>
      </c>
    </row>
    <row r="16" spans="1:7" x14ac:dyDescent="0.25">
      <c r="A16" s="10">
        <v>44125</v>
      </c>
      <c r="B16" s="6">
        <v>2158</v>
      </c>
      <c r="C16" s="5">
        <v>8851657.5500000007</v>
      </c>
      <c r="D16" s="6">
        <v>2655</v>
      </c>
      <c r="E16" s="5">
        <v>7371245.9900000002</v>
      </c>
      <c r="F16" s="6">
        <v>61</v>
      </c>
      <c r="G16" s="5">
        <v>36142.949999999997</v>
      </c>
    </row>
    <row r="17" spans="1:7" x14ac:dyDescent="0.25">
      <c r="A17" s="10">
        <v>44126</v>
      </c>
      <c r="B17" s="6">
        <v>2396</v>
      </c>
      <c r="C17" s="5">
        <v>11457824.17</v>
      </c>
      <c r="D17" s="6">
        <v>2218</v>
      </c>
      <c r="E17" s="5">
        <v>6686596.6900000004</v>
      </c>
      <c r="F17" s="6">
        <v>150</v>
      </c>
      <c r="G17" s="5">
        <v>13985.92</v>
      </c>
    </row>
    <row r="18" spans="1:7" x14ac:dyDescent="0.25">
      <c r="A18" s="10">
        <v>44127</v>
      </c>
      <c r="B18" s="6">
        <v>1833</v>
      </c>
      <c r="C18" s="5">
        <v>4401291.22</v>
      </c>
      <c r="D18" s="6">
        <v>2591</v>
      </c>
      <c r="E18" s="5">
        <v>9735904.4199999999</v>
      </c>
      <c r="F18" s="6">
        <v>69</v>
      </c>
      <c r="G18" s="5">
        <v>11159.88</v>
      </c>
    </row>
    <row r="19" spans="1:7" x14ac:dyDescent="0.25">
      <c r="A19" s="10">
        <v>44130</v>
      </c>
      <c r="B19" s="6">
        <v>3997</v>
      </c>
      <c r="C19" s="5">
        <v>8023076.3099999996</v>
      </c>
      <c r="D19" s="6">
        <v>3628</v>
      </c>
      <c r="E19" s="5">
        <v>17440700.739999998</v>
      </c>
      <c r="F19" s="6">
        <v>172</v>
      </c>
      <c r="G19" s="5">
        <v>236595</v>
      </c>
    </row>
    <row r="20" spans="1:7" x14ac:dyDescent="0.25">
      <c r="A20" s="10">
        <v>44131</v>
      </c>
      <c r="B20" s="6">
        <v>2678</v>
      </c>
      <c r="C20" s="5">
        <v>12969242.789999999</v>
      </c>
      <c r="D20" s="6">
        <v>3813</v>
      </c>
      <c r="E20" s="5">
        <v>12055806.310000001</v>
      </c>
      <c r="F20" s="6">
        <v>29</v>
      </c>
      <c r="G20" s="5">
        <v>111657.57</v>
      </c>
    </row>
    <row r="21" spans="1:7" x14ac:dyDescent="0.25">
      <c r="A21" s="10">
        <v>44132</v>
      </c>
      <c r="B21" s="6">
        <v>2021</v>
      </c>
      <c r="C21" s="5">
        <v>8068990.6900000004</v>
      </c>
      <c r="D21" s="6">
        <v>2270</v>
      </c>
      <c r="E21" s="5">
        <v>11376211.220000001</v>
      </c>
      <c r="F21" s="6">
        <v>73</v>
      </c>
      <c r="G21" s="5">
        <v>74569.23</v>
      </c>
    </row>
    <row r="22" spans="1:7" x14ac:dyDescent="0.25">
      <c r="A22" s="10">
        <v>44133</v>
      </c>
      <c r="B22" s="6">
        <v>2769</v>
      </c>
      <c r="C22" s="5">
        <v>5301666.99</v>
      </c>
      <c r="D22" s="6">
        <v>2057</v>
      </c>
      <c r="E22" s="5">
        <v>6364901</v>
      </c>
      <c r="F22" s="6">
        <v>52</v>
      </c>
      <c r="G22" s="5">
        <v>123090.74</v>
      </c>
    </row>
    <row r="23" spans="1:7" x14ac:dyDescent="0.25">
      <c r="A23" s="10">
        <v>44134</v>
      </c>
      <c r="B23" s="6">
        <v>1964</v>
      </c>
      <c r="C23" s="5">
        <v>5108854.3499999996</v>
      </c>
      <c r="D23" s="6">
        <v>2572</v>
      </c>
      <c r="E23" s="5">
        <v>10754480.189999999</v>
      </c>
      <c r="F23" s="6">
        <v>34</v>
      </c>
      <c r="G23" s="5">
        <v>34432.61</v>
      </c>
    </row>
    <row r="24" spans="1:7" x14ac:dyDescent="0.25">
      <c r="A24" s="10">
        <v>44137</v>
      </c>
      <c r="B24" s="6">
        <v>5273</v>
      </c>
      <c r="C24" s="5">
        <v>21775730.850000001</v>
      </c>
      <c r="D24" s="6">
        <v>3469</v>
      </c>
      <c r="E24" s="5">
        <v>12847342.970000001</v>
      </c>
      <c r="F24" s="6">
        <v>69</v>
      </c>
      <c r="G24" s="5">
        <v>98953.64</v>
      </c>
    </row>
    <row r="25" spans="1:7" x14ac:dyDescent="0.25">
      <c r="A25" s="10">
        <v>44138</v>
      </c>
      <c r="B25" s="6">
        <v>3120</v>
      </c>
      <c r="C25" s="5">
        <v>12156547.369999999</v>
      </c>
      <c r="D25" s="6">
        <v>3781</v>
      </c>
      <c r="E25" s="5">
        <v>8233751.3099999996</v>
      </c>
      <c r="F25" s="6">
        <v>10</v>
      </c>
      <c r="G25" s="5">
        <v>71718.649999999994</v>
      </c>
    </row>
    <row r="26" spans="1:7" x14ac:dyDescent="0.25">
      <c r="A26" s="10">
        <v>44139</v>
      </c>
      <c r="B26" s="6">
        <v>2720</v>
      </c>
      <c r="C26" s="5">
        <v>8669830.1600000001</v>
      </c>
      <c r="D26" s="6">
        <v>2162</v>
      </c>
      <c r="E26" s="5">
        <v>4462400.28</v>
      </c>
      <c r="F26" s="6">
        <v>34</v>
      </c>
      <c r="G26" s="5">
        <v>16305.63</v>
      </c>
    </row>
    <row r="27" spans="1:7" x14ac:dyDescent="0.25">
      <c r="A27" s="10">
        <v>44140</v>
      </c>
      <c r="B27" s="6">
        <v>2058</v>
      </c>
      <c r="C27" s="5">
        <v>9247131.4299999997</v>
      </c>
      <c r="D27" s="6">
        <v>2243</v>
      </c>
      <c r="E27" s="5">
        <v>7381527.9699999997</v>
      </c>
      <c r="F27" s="6">
        <v>57</v>
      </c>
      <c r="G27" s="5">
        <v>44598.080000000002</v>
      </c>
    </row>
    <row r="28" spans="1:7" x14ac:dyDescent="0.25">
      <c r="A28" s="10">
        <v>44141</v>
      </c>
      <c r="B28" s="6">
        <v>1997</v>
      </c>
      <c r="C28" s="5">
        <v>8793152.5700000003</v>
      </c>
      <c r="D28" s="6">
        <v>2644</v>
      </c>
      <c r="E28" s="5">
        <v>10490908.300000001</v>
      </c>
      <c r="F28" s="6">
        <v>24</v>
      </c>
      <c r="G28" s="5">
        <v>34247.620000000003</v>
      </c>
    </row>
    <row r="29" spans="1:7" x14ac:dyDescent="0.25">
      <c r="A29" s="10">
        <v>44144</v>
      </c>
      <c r="B29" s="6">
        <v>4526</v>
      </c>
      <c r="C29" s="5">
        <v>10699422.1</v>
      </c>
      <c r="D29" s="6">
        <v>3361</v>
      </c>
      <c r="E29" s="5">
        <v>11495705.98</v>
      </c>
      <c r="F29" s="6">
        <v>37</v>
      </c>
      <c r="G29" s="5">
        <v>34966.39</v>
      </c>
    </row>
    <row r="30" spans="1:7" x14ac:dyDescent="0.25">
      <c r="A30" s="10">
        <v>44145</v>
      </c>
      <c r="B30" s="6">
        <v>2524</v>
      </c>
      <c r="C30" s="5">
        <v>6225915.5099999998</v>
      </c>
      <c r="D30" s="6">
        <v>3737</v>
      </c>
      <c r="E30" s="5">
        <v>11767156.960000001</v>
      </c>
      <c r="F30" s="6">
        <v>92</v>
      </c>
      <c r="G30" s="5">
        <v>34658.080000000002</v>
      </c>
    </row>
    <row r="31" spans="1:7" x14ac:dyDescent="0.25">
      <c r="A31" s="10">
        <v>44147</v>
      </c>
      <c r="B31" s="6">
        <v>3759</v>
      </c>
      <c r="C31" s="5">
        <v>8149943.8300000001</v>
      </c>
      <c r="D31" s="6">
        <v>2575</v>
      </c>
      <c r="E31" s="5">
        <v>9409203.4000000004</v>
      </c>
      <c r="F31" s="6">
        <v>38</v>
      </c>
      <c r="G31" s="5">
        <v>11289.45</v>
      </c>
    </row>
    <row r="32" spans="1:7" x14ac:dyDescent="0.25">
      <c r="A32" s="10">
        <v>44148</v>
      </c>
      <c r="B32" s="6">
        <v>2065</v>
      </c>
      <c r="C32" s="5">
        <v>4663723.16</v>
      </c>
      <c r="D32" s="6">
        <v>3096</v>
      </c>
      <c r="E32" s="5">
        <v>11320658.060000001</v>
      </c>
      <c r="F32" s="6">
        <v>46</v>
      </c>
      <c r="G32" s="5">
        <v>24793.66</v>
      </c>
    </row>
    <row r="33" spans="1:7" x14ac:dyDescent="0.25">
      <c r="A33" s="10">
        <v>44151</v>
      </c>
      <c r="B33" s="6">
        <v>4544</v>
      </c>
      <c r="C33" s="5">
        <v>12527121.810000001</v>
      </c>
      <c r="D33" s="6">
        <v>3509</v>
      </c>
      <c r="E33" s="5">
        <v>10880117.689999999</v>
      </c>
      <c r="F33" s="6">
        <v>25</v>
      </c>
      <c r="G33" s="5">
        <v>8840.48</v>
      </c>
    </row>
    <row r="34" spans="1:7" x14ac:dyDescent="0.25">
      <c r="A34" s="10">
        <v>44152</v>
      </c>
      <c r="B34" s="6">
        <v>2919</v>
      </c>
      <c r="C34" s="5">
        <v>15727343.85</v>
      </c>
      <c r="D34" s="6">
        <v>3609</v>
      </c>
      <c r="E34" s="5">
        <v>6113601.6500000004</v>
      </c>
      <c r="F34" s="6">
        <v>43</v>
      </c>
      <c r="G34" s="5">
        <v>25901.32</v>
      </c>
    </row>
    <row r="35" spans="1:7" x14ac:dyDescent="0.25">
      <c r="A35" s="10">
        <v>44153</v>
      </c>
      <c r="B35" s="6">
        <v>1848</v>
      </c>
      <c r="C35" s="5">
        <v>4355049.4400000004</v>
      </c>
      <c r="D35" s="6">
        <v>2161</v>
      </c>
      <c r="E35" s="5">
        <v>5067878.3</v>
      </c>
      <c r="F35" s="6">
        <v>62</v>
      </c>
      <c r="G35" s="5">
        <v>19167.29</v>
      </c>
    </row>
    <row r="36" spans="1:7" x14ac:dyDescent="0.25">
      <c r="A36" s="10">
        <v>44154</v>
      </c>
      <c r="B36" s="6">
        <v>2371</v>
      </c>
      <c r="C36" s="5">
        <v>22343294.98</v>
      </c>
      <c r="D36" s="6">
        <v>1930</v>
      </c>
      <c r="E36" s="5">
        <v>5145520.38</v>
      </c>
      <c r="F36" s="6">
        <v>104</v>
      </c>
      <c r="G36" s="5">
        <v>57478.98</v>
      </c>
    </row>
    <row r="37" spans="1:7" x14ac:dyDescent="0.25">
      <c r="A37" s="10">
        <v>44155</v>
      </c>
      <c r="B37" s="6">
        <v>2280</v>
      </c>
      <c r="C37" s="5">
        <v>14423726.439999999</v>
      </c>
      <c r="D37" s="6">
        <v>2174</v>
      </c>
      <c r="E37" s="5">
        <v>6261667.0800000001</v>
      </c>
      <c r="F37" s="6">
        <v>17</v>
      </c>
      <c r="G37" s="5">
        <v>46770.46</v>
      </c>
    </row>
    <row r="38" spans="1:7" x14ac:dyDescent="0.25">
      <c r="A38" s="10">
        <v>44158</v>
      </c>
      <c r="B38" s="6">
        <v>3822</v>
      </c>
      <c r="C38" s="5">
        <v>10181935.9</v>
      </c>
      <c r="D38" s="6">
        <v>2960</v>
      </c>
      <c r="E38" s="5">
        <v>11719483.880000001</v>
      </c>
      <c r="F38" s="6">
        <v>71</v>
      </c>
      <c r="G38" s="5">
        <v>443072.15</v>
      </c>
    </row>
    <row r="39" spans="1:7" x14ac:dyDescent="0.25">
      <c r="A39" s="10">
        <v>44159</v>
      </c>
      <c r="B39" s="6">
        <v>3085</v>
      </c>
      <c r="C39" s="5">
        <v>9779753.0999999996</v>
      </c>
      <c r="D39" s="6">
        <v>3287</v>
      </c>
      <c r="E39" s="5">
        <v>14449056.74</v>
      </c>
      <c r="F39" s="6">
        <v>63</v>
      </c>
      <c r="G39" s="5">
        <v>124716</v>
      </c>
    </row>
    <row r="40" spans="1:7" x14ac:dyDescent="0.25">
      <c r="A40" s="10">
        <v>44160</v>
      </c>
      <c r="B40" s="6">
        <v>3649</v>
      </c>
      <c r="C40" s="5">
        <v>9815687.5999999996</v>
      </c>
      <c r="D40" s="6">
        <v>2269</v>
      </c>
      <c r="E40" s="5">
        <v>15179475.07</v>
      </c>
      <c r="F40" s="6">
        <v>71</v>
      </c>
      <c r="G40" s="5">
        <v>103439.99</v>
      </c>
    </row>
    <row r="41" spans="1:7" x14ac:dyDescent="0.25">
      <c r="A41" s="10">
        <v>44162</v>
      </c>
      <c r="B41" s="6">
        <v>781</v>
      </c>
      <c r="C41" s="5">
        <v>122145.66</v>
      </c>
      <c r="D41" s="6">
        <v>2106</v>
      </c>
      <c r="E41" s="5">
        <v>10918408.050000001</v>
      </c>
      <c r="F41" s="6">
        <v>7</v>
      </c>
      <c r="G41" s="5">
        <v>1564.33</v>
      </c>
    </row>
    <row r="42" spans="1:7" x14ac:dyDescent="0.25">
      <c r="A42" s="10">
        <v>44165</v>
      </c>
      <c r="B42" s="6">
        <v>3307</v>
      </c>
      <c r="C42" s="5">
        <v>13720216.91</v>
      </c>
      <c r="D42" s="6">
        <v>2619</v>
      </c>
      <c r="E42" s="5">
        <v>8545212.8200000003</v>
      </c>
      <c r="F42" s="6">
        <v>9</v>
      </c>
      <c r="G42" s="5">
        <v>284948.09000000003</v>
      </c>
    </row>
    <row r="43" spans="1:7" x14ac:dyDescent="0.25">
      <c r="A43" s="10">
        <v>44166</v>
      </c>
      <c r="B43" s="6">
        <v>3568</v>
      </c>
      <c r="C43" s="5">
        <v>7952344.0899999999</v>
      </c>
      <c r="D43" s="6">
        <v>4003</v>
      </c>
      <c r="E43" s="5">
        <v>10388495.619999999</v>
      </c>
      <c r="F43" s="6">
        <v>48</v>
      </c>
      <c r="G43" s="5">
        <v>75032.95</v>
      </c>
    </row>
    <row r="44" spans="1:7" x14ac:dyDescent="0.25">
      <c r="A44" s="10">
        <v>44167</v>
      </c>
      <c r="B44" s="6">
        <v>2388</v>
      </c>
      <c r="C44" s="5">
        <v>11875009.199999999</v>
      </c>
      <c r="D44" s="6">
        <v>2020</v>
      </c>
      <c r="E44" s="5">
        <v>8068334.1399999997</v>
      </c>
      <c r="F44" s="6">
        <v>60</v>
      </c>
      <c r="G44" s="5">
        <v>106791.19</v>
      </c>
    </row>
    <row r="45" spans="1:7" x14ac:dyDescent="0.25">
      <c r="A45" s="10">
        <v>44168</v>
      </c>
      <c r="B45" s="6">
        <v>2278</v>
      </c>
      <c r="C45" s="5">
        <v>5119663.3099999996</v>
      </c>
      <c r="D45" s="6">
        <v>1893</v>
      </c>
      <c r="E45" s="5">
        <v>7340047.0499999998</v>
      </c>
      <c r="F45" s="6">
        <v>42</v>
      </c>
      <c r="G45" s="5">
        <v>26045.08</v>
      </c>
    </row>
    <row r="46" spans="1:7" x14ac:dyDescent="0.25">
      <c r="A46" s="10">
        <v>44169</v>
      </c>
      <c r="B46" s="6">
        <v>2422</v>
      </c>
      <c r="C46" s="5">
        <v>9162305.2599999998</v>
      </c>
      <c r="D46" s="6">
        <v>2116</v>
      </c>
      <c r="E46" s="5">
        <v>7179130.79</v>
      </c>
      <c r="F46" s="6">
        <v>45</v>
      </c>
      <c r="G46" s="5">
        <v>9214.98</v>
      </c>
    </row>
    <row r="47" spans="1:7" x14ac:dyDescent="0.25">
      <c r="A47" s="10">
        <v>44172</v>
      </c>
      <c r="B47" s="6">
        <v>3887</v>
      </c>
      <c r="C47" s="5">
        <v>12282832.83</v>
      </c>
      <c r="D47" s="6">
        <v>3008</v>
      </c>
      <c r="E47" s="5">
        <v>9480853.2599999998</v>
      </c>
      <c r="F47" s="6">
        <v>23</v>
      </c>
      <c r="G47" s="5">
        <v>216436.92</v>
      </c>
    </row>
    <row r="48" spans="1:7" x14ac:dyDescent="0.25">
      <c r="A48" s="10">
        <v>44173</v>
      </c>
      <c r="B48" s="6">
        <v>2699</v>
      </c>
      <c r="C48" s="5">
        <v>7647500.1490000002</v>
      </c>
      <c r="D48" s="6">
        <v>3698</v>
      </c>
      <c r="E48" s="5">
        <v>14688717.220000001</v>
      </c>
      <c r="F48" s="6">
        <v>35</v>
      </c>
      <c r="G48" s="5">
        <v>172601.03</v>
      </c>
    </row>
    <row r="49" spans="1:7" x14ac:dyDescent="0.25">
      <c r="A49" s="10">
        <v>44174</v>
      </c>
      <c r="B49" s="6">
        <v>2322</v>
      </c>
      <c r="C49" s="5">
        <v>4652227.6500000004</v>
      </c>
      <c r="D49" s="6">
        <v>2220</v>
      </c>
      <c r="E49" s="5">
        <v>6218831.0099999998</v>
      </c>
      <c r="F49" s="6">
        <v>53</v>
      </c>
      <c r="G49" s="5">
        <v>32741.23</v>
      </c>
    </row>
    <row r="50" spans="1:7" x14ac:dyDescent="0.25">
      <c r="A50" s="10">
        <v>44175</v>
      </c>
      <c r="B50" s="6">
        <v>1659</v>
      </c>
      <c r="C50" s="5">
        <v>9833488.3599999994</v>
      </c>
      <c r="D50" s="6">
        <v>2049</v>
      </c>
      <c r="E50" s="5">
        <v>5951953.3099999996</v>
      </c>
      <c r="F50" s="6">
        <v>14</v>
      </c>
      <c r="G50" s="5">
        <v>8759.0499999999993</v>
      </c>
    </row>
    <row r="51" spans="1:7" x14ac:dyDescent="0.25">
      <c r="A51" s="10">
        <v>44176</v>
      </c>
      <c r="B51" s="6">
        <v>2404</v>
      </c>
      <c r="C51" s="5">
        <v>6210704.1100000003</v>
      </c>
      <c r="D51" s="6">
        <v>2422</v>
      </c>
      <c r="E51" s="5">
        <v>7111141.8200000003</v>
      </c>
      <c r="F51" s="6">
        <v>86</v>
      </c>
      <c r="G51" s="5">
        <v>36466.31</v>
      </c>
    </row>
    <row r="52" spans="1:7" x14ac:dyDescent="0.25">
      <c r="A52" s="10">
        <v>44179</v>
      </c>
      <c r="B52" s="6">
        <v>5460</v>
      </c>
      <c r="C52" s="5">
        <v>10445930.800000001</v>
      </c>
      <c r="D52" s="6">
        <v>3010</v>
      </c>
      <c r="E52" s="5">
        <v>8915918.7899999991</v>
      </c>
      <c r="F52" s="6">
        <v>40</v>
      </c>
      <c r="G52" s="5">
        <v>54548.23</v>
      </c>
    </row>
    <row r="53" spans="1:7" x14ac:dyDescent="0.25">
      <c r="A53" s="10">
        <v>44180</v>
      </c>
      <c r="B53" s="6">
        <v>3616</v>
      </c>
      <c r="C53" s="5">
        <v>9322907.5099999998</v>
      </c>
      <c r="D53" s="6">
        <v>3225</v>
      </c>
      <c r="E53" s="5">
        <v>5640032.5499999998</v>
      </c>
      <c r="F53" s="6">
        <v>74</v>
      </c>
      <c r="G53" s="5">
        <v>94935.25</v>
      </c>
    </row>
    <row r="54" spans="1:7" x14ac:dyDescent="0.25">
      <c r="A54" s="10">
        <v>44181</v>
      </c>
      <c r="B54" s="6">
        <v>1906</v>
      </c>
      <c r="C54" s="5">
        <v>7094685.6100000003</v>
      </c>
      <c r="D54" s="6">
        <v>2049</v>
      </c>
      <c r="E54" s="5">
        <v>5372125.8300000001</v>
      </c>
      <c r="F54" s="6">
        <v>29</v>
      </c>
      <c r="G54" s="5">
        <v>6059.13</v>
      </c>
    </row>
    <row r="55" spans="1:7" x14ac:dyDescent="0.25">
      <c r="A55" s="10">
        <v>44182</v>
      </c>
      <c r="B55" s="6">
        <v>2745</v>
      </c>
      <c r="C55" s="5">
        <v>16733220.810000001</v>
      </c>
      <c r="D55" s="6">
        <v>1832</v>
      </c>
      <c r="E55" s="5">
        <v>8000248.7400000002</v>
      </c>
      <c r="F55" s="6">
        <v>63</v>
      </c>
      <c r="G55" s="5">
        <v>112853.19</v>
      </c>
    </row>
    <row r="56" spans="1:7" x14ac:dyDescent="0.25">
      <c r="A56" s="10">
        <v>44183</v>
      </c>
      <c r="B56" s="6">
        <v>1757</v>
      </c>
      <c r="C56" s="5">
        <v>10555598.35</v>
      </c>
      <c r="D56" s="6">
        <v>2538</v>
      </c>
      <c r="E56" s="5">
        <v>5639849.6299999999</v>
      </c>
      <c r="F56" s="6">
        <v>44</v>
      </c>
      <c r="G56" s="5">
        <v>5330.59</v>
      </c>
    </row>
    <row r="57" spans="1:7" x14ac:dyDescent="0.25">
      <c r="A57" s="10">
        <v>44186</v>
      </c>
      <c r="B57" s="6">
        <v>5720</v>
      </c>
      <c r="C57" s="5">
        <v>17279045.48</v>
      </c>
      <c r="D57" s="6">
        <v>3675</v>
      </c>
      <c r="E57" s="5">
        <v>12838512.449999999</v>
      </c>
      <c r="F57" s="6">
        <v>69</v>
      </c>
      <c r="G57" s="5">
        <v>8574.8799999999992</v>
      </c>
    </row>
    <row r="58" spans="1:7" x14ac:dyDescent="0.25">
      <c r="A58" s="10">
        <v>44187</v>
      </c>
      <c r="B58" s="6">
        <v>2587</v>
      </c>
      <c r="C58" s="5">
        <v>7347918.9000000004</v>
      </c>
      <c r="D58" s="6">
        <v>3587</v>
      </c>
      <c r="E58" s="5">
        <v>9346329.4199999999</v>
      </c>
      <c r="F58" s="6">
        <v>66</v>
      </c>
      <c r="G58" s="5">
        <v>78463.37</v>
      </c>
    </row>
    <row r="59" spans="1:7" x14ac:dyDescent="0.25">
      <c r="A59" s="10">
        <v>44188</v>
      </c>
      <c r="B59" s="6">
        <v>2634</v>
      </c>
      <c r="C59" s="5">
        <v>16311997.91</v>
      </c>
      <c r="D59" s="6">
        <v>2711</v>
      </c>
      <c r="E59" s="5">
        <v>15451623.35</v>
      </c>
      <c r="F59" s="6">
        <v>10</v>
      </c>
      <c r="G59" s="5">
        <v>13061.54</v>
      </c>
    </row>
    <row r="60" spans="1:7" x14ac:dyDescent="0.25">
      <c r="A60" s="10">
        <v>44189</v>
      </c>
      <c r="B60" s="6">
        <v>790</v>
      </c>
      <c r="C60" s="5">
        <v>140453.25</v>
      </c>
      <c r="D60" s="6">
        <v>2665</v>
      </c>
      <c r="E60" s="5">
        <v>9438572.3100000005</v>
      </c>
      <c r="F60" s="6">
        <v>8</v>
      </c>
      <c r="G60" s="5">
        <v>704.4</v>
      </c>
    </row>
    <row r="61" spans="1:7" x14ac:dyDescent="0.25">
      <c r="A61" s="10">
        <v>44193</v>
      </c>
      <c r="B61" s="6">
        <v>1260</v>
      </c>
      <c r="C61" s="5">
        <v>140189.59</v>
      </c>
      <c r="D61" s="6">
        <v>2165</v>
      </c>
      <c r="E61" s="5">
        <v>6345466.1100000003</v>
      </c>
      <c r="F61" s="6"/>
      <c r="G61" s="5">
        <v>0</v>
      </c>
    </row>
    <row r="62" spans="1:7" x14ac:dyDescent="0.25">
      <c r="A62" s="10">
        <v>44194</v>
      </c>
      <c r="B62" s="6">
        <v>7832</v>
      </c>
      <c r="C62" s="5">
        <v>33517455.670000002</v>
      </c>
      <c r="D62" s="6">
        <v>3446</v>
      </c>
      <c r="E62" s="5">
        <v>15677790.41</v>
      </c>
      <c r="F62" s="6">
        <v>28</v>
      </c>
      <c r="G62" s="5">
        <v>80477.679999999993</v>
      </c>
    </row>
    <row r="63" spans="1:7" x14ac:dyDescent="0.25">
      <c r="A63" s="10">
        <v>44195</v>
      </c>
      <c r="B63" s="6">
        <v>1768</v>
      </c>
      <c r="C63" s="5">
        <v>8508925.1999999993</v>
      </c>
      <c r="D63" s="6">
        <v>2154</v>
      </c>
      <c r="E63" s="5">
        <v>7255191.9100000001</v>
      </c>
      <c r="F63" s="6">
        <v>94</v>
      </c>
      <c r="G63" s="5">
        <v>2065739.39</v>
      </c>
    </row>
    <row r="64" spans="1:7" x14ac:dyDescent="0.25">
      <c r="A64" s="10">
        <v>44196</v>
      </c>
      <c r="B64" s="6">
        <v>814</v>
      </c>
      <c r="C64" s="5">
        <v>150419.014</v>
      </c>
      <c r="D64" s="6">
        <v>2116</v>
      </c>
      <c r="E64" s="5">
        <v>7762328.9400000004</v>
      </c>
      <c r="F64" s="6">
        <v>1</v>
      </c>
      <c r="G64" s="5">
        <v>429.2</v>
      </c>
    </row>
    <row r="65" spans="1:7" x14ac:dyDescent="0.25">
      <c r="A65" s="10">
        <v>44200</v>
      </c>
      <c r="B65" s="6">
        <v>2663</v>
      </c>
      <c r="C65" s="5">
        <v>9507212.9900000002</v>
      </c>
      <c r="D65" s="7">
        <v>2971</v>
      </c>
      <c r="E65" s="5">
        <v>11167713.92</v>
      </c>
      <c r="F65" s="7">
        <v>1</v>
      </c>
      <c r="G65" s="5">
        <v>5</v>
      </c>
    </row>
    <row r="66" spans="1:7" x14ac:dyDescent="0.25">
      <c r="A66" s="10">
        <v>44201</v>
      </c>
      <c r="B66" s="6">
        <v>3481</v>
      </c>
      <c r="C66" s="5">
        <v>8325700.0199999996</v>
      </c>
      <c r="D66" s="6">
        <v>4208</v>
      </c>
      <c r="E66" s="5">
        <v>15321352.710000001</v>
      </c>
      <c r="F66" s="6">
        <v>13</v>
      </c>
      <c r="G66" s="5">
        <v>47083.83</v>
      </c>
    </row>
    <row r="67" spans="1:7" x14ac:dyDescent="0.25">
      <c r="A67" s="10">
        <v>44202</v>
      </c>
      <c r="B67" s="6">
        <v>1671</v>
      </c>
      <c r="C67" s="5">
        <v>8627854.7100000009</v>
      </c>
      <c r="D67" s="6">
        <v>2370</v>
      </c>
      <c r="E67" s="5">
        <v>10160260.279999999</v>
      </c>
      <c r="F67" s="6">
        <v>20</v>
      </c>
      <c r="G67" s="5">
        <v>47013.74</v>
      </c>
    </row>
    <row r="68" spans="1:7" x14ac:dyDescent="0.25">
      <c r="A68" s="10">
        <v>44203</v>
      </c>
      <c r="B68" s="6">
        <v>1978</v>
      </c>
      <c r="C68" s="5">
        <v>4964117.0599999996</v>
      </c>
      <c r="D68" s="6">
        <v>1817</v>
      </c>
      <c r="E68" s="5">
        <v>8775439.1300000008</v>
      </c>
      <c r="F68" s="6">
        <v>242</v>
      </c>
      <c r="G68" s="5">
        <v>12711.47</v>
      </c>
    </row>
    <row r="69" spans="1:7" x14ac:dyDescent="0.25">
      <c r="A69" s="10">
        <v>44204</v>
      </c>
      <c r="B69" s="6">
        <v>4336</v>
      </c>
      <c r="C69" s="5">
        <v>11465748.02</v>
      </c>
      <c r="D69" s="6">
        <v>2059</v>
      </c>
      <c r="E69" s="5">
        <v>8187632.6699999999</v>
      </c>
      <c r="F69" s="6">
        <v>165</v>
      </c>
      <c r="G69" s="5">
        <v>24590.9</v>
      </c>
    </row>
    <row r="70" spans="1:7" x14ac:dyDescent="0.25">
      <c r="A70" s="10">
        <v>44207</v>
      </c>
      <c r="B70" s="6">
        <v>6017</v>
      </c>
      <c r="C70" s="5">
        <v>8612761.3200000003</v>
      </c>
      <c r="D70" s="6">
        <v>2892</v>
      </c>
      <c r="E70" s="5">
        <v>15129969.5</v>
      </c>
      <c r="F70" s="6">
        <v>87</v>
      </c>
      <c r="G70" s="5">
        <v>692168.63</v>
      </c>
    </row>
    <row r="71" spans="1:7" x14ac:dyDescent="0.25">
      <c r="A71" s="10">
        <v>44208</v>
      </c>
      <c r="B71" s="6">
        <v>2709</v>
      </c>
      <c r="C71" s="5">
        <v>8442970</v>
      </c>
      <c r="D71" s="6">
        <v>3291</v>
      </c>
      <c r="E71" s="5">
        <v>7627498.9100000001</v>
      </c>
      <c r="F71" s="6">
        <v>28</v>
      </c>
      <c r="G71" s="5">
        <v>168236.79</v>
      </c>
    </row>
    <row r="72" spans="1:7" x14ac:dyDescent="0.25">
      <c r="A72" s="10">
        <v>44209</v>
      </c>
      <c r="B72" s="6">
        <v>1728</v>
      </c>
      <c r="C72" s="5">
        <v>7345569.7999999998</v>
      </c>
      <c r="D72" s="6">
        <v>2617</v>
      </c>
      <c r="E72" s="5">
        <v>5757518.6399999997</v>
      </c>
      <c r="F72" s="6">
        <v>6</v>
      </c>
      <c r="G72" s="5">
        <v>17169.63</v>
      </c>
    </row>
    <row r="73" spans="1:7" x14ac:dyDescent="0.25">
      <c r="A73" s="10">
        <v>44210</v>
      </c>
      <c r="B73" s="6">
        <v>7273</v>
      </c>
      <c r="C73" s="5">
        <v>9934065.9900000002</v>
      </c>
      <c r="D73" s="6">
        <v>2606</v>
      </c>
      <c r="E73" s="5">
        <v>8107544.5999999996</v>
      </c>
      <c r="F73" s="6">
        <v>63</v>
      </c>
      <c r="G73" s="5">
        <v>76476.89</v>
      </c>
    </row>
    <row r="74" spans="1:7" x14ac:dyDescent="0.25">
      <c r="A74" s="10">
        <v>44211</v>
      </c>
      <c r="B74" s="6">
        <v>1871</v>
      </c>
      <c r="C74" s="5">
        <v>12096876.060000001</v>
      </c>
      <c r="D74" s="6">
        <v>3080</v>
      </c>
      <c r="E74" s="5">
        <v>5790562.9100000001</v>
      </c>
      <c r="F74" s="6">
        <v>42</v>
      </c>
      <c r="G74" s="5">
        <v>1895174.15</v>
      </c>
    </row>
    <row r="75" spans="1:7" x14ac:dyDescent="0.25">
      <c r="A75" s="10">
        <v>44215</v>
      </c>
      <c r="B75" s="6">
        <v>3807</v>
      </c>
      <c r="C75" s="5">
        <v>30185787.719999999</v>
      </c>
      <c r="D75" s="6">
        <v>3949</v>
      </c>
      <c r="E75" s="5">
        <v>18351323.579999998</v>
      </c>
      <c r="F75" s="6">
        <v>27</v>
      </c>
      <c r="G75" s="5">
        <v>79507.03</v>
      </c>
    </row>
    <row r="76" spans="1:7" x14ac:dyDescent="0.25">
      <c r="A76" s="10">
        <v>44216</v>
      </c>
      <c r="B76" s="6">
        <v>2717</v>
      </c>
      <c r="C76" s="5">
        <v>6400920.3300000001</v>
      </c>
      <c r="D76" s="6">
        <v>4463</v>
      </c>
      <c r="E76" s="5">
        <v>10675970.939999999</v>
      </c>
      <c r="F76" s="6">
        <v>21</v>
      </c>
      <c r="G76" s="5">
        <v>24953.57</v>
      </c>
    </row>
    <row r="77" spans="1:7" x14ac:dyDescent="0.25">
      <c r="A77" s="10">
        <v>44217</v>
      </c>
      <c r="B77" s="6">
        <v>3182</v>
      </c>
      <c r="C77" s="5">
        <v>8449751.3599999994</v>
      </c>
      <c r="D77" s="7">
        <v>3442</v>
      </c>
      <c r="E77" s="5">
        <v>11847878.59</v>
      </c>
      <c r="F77" s="7">
        <v>73</v>
      </c>
      <c r="G77" s="5">
        <v>9458.52</v>
      </c>
    </row>
    <row r="78" spans="1:7" x14ac:dyDescent="0.25">
      <c r="A78" s="10">
        <v>44218</v>
      </c>
      <c r="B78" s="6">
        <v>2078</v>
      </c>
      <c r="C78" s="5">
        <v>7816326.9400000004</v>
      </c>
      <c r="D78" s="6">
        <v>2392</v>
      </c>
      <c r="E78" s="5">
        <v>13865687.710000001</v>
      </c>
      <c r="F78" s="6">
        <v>109</v>
      </c>
      <c r="G78" s="5">
        <v>335841.29</v>
      </c>
    </row>
    <row r="79" spans="1:7" x14ac:dyDescent="0.25">
      <c r="A79" s="10">
        <v>44221</v>
      </c>
      <c r="B79" s="6">
        <v>5980</v>
      </c>
      <c r="C79" s="5">
        <v>12488330.26</v>
      </c>
      <c r="D79" s="6">
        <v>3067</v>
      </c>
      <c r="E79" s="5">
        <v>15777700.09</v>
      </c>
      <c r="F79" s="6">
        <v>54</v>
      </c>
      <c r="G79" s="5">
        <v>157050.88</v>
      </c>
    </row>
    <row r="80" spans="1:7" x14ac:dyDescent="0.25">
      <c r="A80" s="10">
        <v>44222</v>
      </c>
      <c r="B80" s="6">
        <v>2479</v>
      </c>
      <c r="C80" s="5">
        <v>12134336.18</v>
      </c>
      <c r="D80" s="6">
        <v>3599</v>
      </c>
      <c r="E80" s="5">
        <v>13089734.9</v>
      </c>
      <c r="F80" s="6">
        <v>63</v>
      </c>
      <c r="G80" s="5">
        <v>180440.9</v>
      </c>
    </row>
    <row r="81" spans="1:7" x14ac:dyDescent="0.25">
      <c r="A81" s="10">
        <v>44223</v>
      </c>
      <c r="B81" s="6">
        <v>3088</v>
      </c>
      <c r="C81" s="5">
        <v>12389710.51</v>
      </c>
      <c r="D81" s="6">
        <v>2269</v>
      </c>
      <c r="E81" s="5">
        <v>6475322.3700000001</v>
      </c>
      <c r="F81" s="6">
        <v>45</v>
      </c>
      <c r="G81" s="5">
        <v>30475.85</v>
      </c>
    </row>
    <row r="82" spans="1:7" x14ac:dyDescent="0.25">
      <c r="A82" s="10">
        <v>44224</v>
      </c>
      <c r="B82" s="6">
        <v>2121</v>
      </c>
      <c r="C82" s="5">
        <v>7394242.5099999998</v>
      </c>
      <c r="D82" s="6">
        <v>2362</v>
      </c>
      <c r="E82" s="5">
        <v>5591183.4199999999</v>
      </c>
      <c r="F82" s="6">
        <v>79</v>
      </c>
      <c r="G82" s="5">
        <v>166375.78</v>
      </c>
    </row>
    <row r="83" spans="1:7" x14ac:dyDescent="0.25">
      <c r="A83" s="10">
        <v>44225</v>
      </c>
      <c r="B83" s="6">
        <v>2343</v>
      </c>
      <c r="C83" s="5">
        <v>10426019.48</v>
      </c>
      <c r="D83" s="6">
        <v>3004</v>
      </c>
      <c r="E83" s="5">
        <v>9927151.1400000006</v>
      </c>
      <c r="F83" s="6">
        <v>20</v>
      </c>
      <c r="G83" s="5">
        <v>43286.12</v>
      </c>
    </row>
    <row r="84" spans="1:7" x14ac:dyDescent="0.25">
      <c r="A84" s="10">
        <v>44228</v>
      </c>
      <c r="B84" s="6">
        <v>6075</v>
      </c>
      <c r="C84" s="5">
        <v>9352639.3900000006</v>
      </c>
      <c r="D84" s="6">
        <v>3971</v>
      </c>
      <c r="E84" s="5">
        <v>12226035.73</v>
      </c>
      <c r="F84" s="6">
        <v>78</v>
      </c>
      <c r="G84" s="5">
        <v>23344.85</v>
      </c>
    </row>
    <row r="85" spans="1:7" x14ac:dyDescent="0.25">
      <c r="A85" s="10">
        <v>44229</v>
      </c>
      <c r="B85" s="6">
        <v>2896</v>
      </c>
      <c r="C85" s="5">
        <v>11608131.460000001</v>
      </c>
      <c r="D85" s="6">
        <v>4052</v>
      </c>
      <c r="E85" s="5">
        <v>10505724.014</v>
      </c>
      <c r="F85" s="6">
        <v>87</v>
      </c>
      <c r="G85" s="5">
        <v>212522.2</v>
      </c>
    </row>
    <row r="86" spans="1:7" x14ac:dyDescent="0.25">
      <c r="A86" s="10">
        <v>44230</v>
      </c>
      <c r="B86" s="6">
        <v>1900</v>
      </c>
      <c r="C86" s="5">
        <v>3994339.55</v>
      </c>
      <c r="D86" s="6">
        <v>2583</v>
      </c>
      <c r="E86" s="5">
        <v>8001035.6299999999</v>
      </c>
      <c r="F86" s="6">
        <v>26</v>
      </c>
      <c r="G86" s="5">
        <v>145913.14000000001</v>
      </c>
    </row>
    <row r="87" spans="1:7" x14ac:dyDescent="0.25">
      <c r="A87" s="10">
        <v>44231</v>
      </c>
      <c r="B87" s="6">
        <v>3513</v>
      </c>
      <c r="C87" s="5">
        <v>5681947.3700000001</v>
      </c>
      <c r="D87" s="6">
        <v>2659</v>
      </c>
      <c r="E87" s="5">
        <v>8402611.8599999994</v>
      </c>
      <c r="F87" s="6">
        <v>35</v>
      </c>
      <c r="G87" s="5">
        <v>46394.37</v>
      </c>
    </row>
    <row r="88" spans="1:7" x14ac:dyDescent="0.25">
      <c r="A88" s="10">
        <v>44232</v>
      </c>
      <c r="B88" s="6">
        <v>2050</v>
      </c>
      <c r="C88" s="5">
        <v>9922241.9399999995</v>
      </c>
      <c r="D88" s="6">
        <v>2954</v>
      </c>
      <c r="E88" s="5">
        <v>9975910.4600000009</v>
      </c>
      <c r="F88" s="6">
        <v>61</v>
      </c>
      <c r="G88" s="5">
        <v>13022.87</v>
      </c>
    </row>
    <row r="89" spans="1:7" x14ac:dyDescent="0.25">
      <c r="A89" s="10">
        <v>44235</v>
      </c>
      <c r="B89" s="6">
        <v>5797</v>
      </c>
      <c r="C89" s="5">
        <v>10129821.48</v>
      </c>
      <c r="D89" s="6">
        <v>3855</v>
      </c>
      <c r="E89" s="5">
        <v>10634661.039999999</v>
      </c>
      <c r="F89" s="6">
        <v>20</v>
      </c>
      <c r="G89" s="5">
        <v>192455.11</v>
      </c>
    </row>
    <row r="90" spans="1:7" x14ac:dyDescent="0.25">
      <c r="A90" s="10">
        <v>44236</v>
      </c>
      <c r="B90" s="6">
        <v>2702</v>
      </c>
      <c r="C90" s="5">
        <v>8543998.4700000007</v>
      </c>
      <c r="D90" s="6">
        <v>3663</v>
      </c>
      <c r="E90" s="5">
        <v>10607385.140000001</v>
      </c>
      <c r="F90" s="6">
        <v>21</v>
      </c>
      <c r="G90" s="5">
        <v>269910.18</v>
      </c>
    </row>
    <row r="91" spans="1:7" x14ac:dyDescent="0.25">
      <c r="A91" s="10">
        <v>44237</v>
      </c>
      <c r="B91" s="6">
        <v>2472</v>
      </c>
      <c r="C91" s="5">
        <v>9443528.7300000004</v>
      </c>
      <c r="D91" s="6">
        <v>2552</v>
      </c>
      <c r="E91" s="5">
        <v>13321749.640000001</v>
      </c>
      <c r="F91" s="6">
        <v>78</v>
      </c>
      <c r="G91" s="5">
        <v>27182.66</v>
      </c>
    </row>
    <row r="92" spans="1:7" x14ac:dyDescent="0.25">
      <c r="A92" s="10">
        <v>44238</v>
      </c>
      <c r="B92" s="6">
        <v>3551</v>
      </c>
      <c r="C92" s="5">
        <v>12435805.050000001</v>
      </c>
      <c r="D92" s="6">
        <v>2482</v>
      </c>
      <c r="E92" s="5">
        <v>4287589.2300000004</v>
      </c>
      <c r="F92" s="6">
        <v>94</v>
      </c>
      <c r="G92" s="5">
        <v>56952.62</v>
      </c>
    </row>
    <row r="93" spans="1:7" x14ac:dyDescent="0.25">
      <c r="A93" s="10">
        <v>44239</v>
      </c>
      <c r="B93" s="6">
        <v>2479</v>
      </c>
      <c r="C93" s="5">
        <v>8032733.1100000003</v>
      </c>
      <c r="D93" s="6">
        <v>2522</v>
      </c>
      <c r="E93" s="5">
        <v>5456564.75</v>
      </c>
      <c r="F93" s="6">
        <v>15</v>
      </c>
      <c r="G93" s="5">
        <v>116942.22</v>
      </c>
    </row>
    <row r="94" spans="1:7" x14ac:dyDescent="0.25">
      <c r="A94" s="10">
        <v>44243</v>
      </c>
      <c r="B94" s="6">
        <v>2896</v>
      </c>
      <c r="C94" s="5">
        <v>403534.9</v>
      </c>
      <c r="D94" s="6">
        <v>3957</v>
      </c>
      <c r="E94" s="5">
        <v>15648505.890000001</v>
      </c>
      <c r="F94" s="6">
        <v>57</v>
      </c>
      <c r="G94" s="5">
        <v>9750.92</v>
      </c>
    </row>
    <row r="95" spans="1:7" x14ac:dyDescent="0.25">
      <c r="A95" s="10">
        <v>44244</v>
      </c>
      <c r="B95" s="6">
        <v>944</v>
      </c>
      <c r="C95" s="5">
        <v>181495.76</v>
      </c>
      <c r="D95" s="6">
        <v>2949</v>
      </c>
      <c r="E95" s="5">
        <v>6012422.1399999997</v>
      </c>
      <c r="F95" s="6">
        <v>44</v>
      </c>
      <c r="G95" s="5">
        <v>5618.44</v>
      </c>
    </row>
    <row r="96" spans="1:7" x14ac:dyDescent="0.25">
      <c r="A96" s="10">
        <v>44245</v>
      </c>
      <c r="B96" s="6">
        <v>1324</v>
      </c>
      <c r="C96" s="5">
        <v>589413.84</v>
      </c>
      <c r="D96" s="6">
        <v>1692</v>
      </c>
      <c r="E96" s="5">
        <v>6637268.6900000004</v>
      </c>
      <c r="F96" s="6">
        <v>1975</v>
      </c>
      <c r="G96" s="5">
        <v>321173.59999999998</v>
      </c>
    </row>
    <row r="97" spans="1:7" x14ac:dyDescent="0.25">
      <c r="A97" s="10">
        <v>44246</v>
      </c>
      <c r="B97" s="6">
        <v>7808</v>
      </c>
      <c r="C97" s="5">
        <v>43117212.159999996</v>
      </c>
      <c r="D97" s="6">
        <v>1142</v>
      </c>
      <c r="E97" s="5">
        <v>3647273.56</v>
      </c>
      <c r="F97" s="6">
        <v>28</v>
      </c>
      <c r="G97" s="5">
        <v>145611.75</v>
      </c>
    </row>
    <row r="98" spans="1:7" x14ac:dyDescent="0.25">
      <c r="A98" s="10">
        <v>44249</v>
      </c>
      <c r="B98" s="6">
        <v>3919</v>
      </c>
      <c r="C98" s="5">
        <v>10117733.42</v>
      </c>
      <c r="D98" s="6">
        <v>1775</v>
      </c>
      <c r="E98" s="5">
        <v>4519308.08</v>
      </c>
      <c r="F98" s="6">
        <v>5</v>
      </c>
      <c r="G98" s="5">
        <v>13395.34</v>
      </c>
    </row>
    <row r="99" spans="1:7" x14ac:dyDescent="0.25">
      <c r="A99" s="10">
        <v>44250</v>
      </c>
      <c r="B99" s="6">
        <v>3083</v>
      </c>
      <c r="C99" s="5">
        <v>7021830.1399999997</v>
      </c>
      <c r="D99" s="6">
        <v>2250</v>
      </c>
      <c r="E99" s="5">
        <v>5578385.8399999999</v>
      </c>
      <c r="F99" s="6">
        <v>32</v>
      </c>
      <c r="G99" s="5">
        <v>24402.7</v>
      </c>
    </row>
    <row r="100" spans="1:7" x14ac:dyDescent="0.25">
      <c r="A100" s="10">
        <v>44251</v>
      </c>
      <c r="B100" s="6">
        <v>1832</v>
      </c>
      <c r="C100" s="5">
        <v>4364152.88</v>
      </c>
      <c r="D100" s="6">
        <v>1730</v>
      </c>
      <c r="E100" s="5">
        <v>5950937.4699999997</v>
      </c>
      <c r="F100" s="6">
        <v>260</v>
      </c>
      <c r="G100" s="5">
        <v>43117.34</v>
      </c>
    </row>
    <row r="101" spans="1:7" x14ac:dyDescent="0.25">
      <c r="A101" s="10">
        <v>44252</v>
      </c>
      <c r="B101" s="6">
        <v>2827</v>
      </c>
      <c r="C101" s="5">
        <v>13111962.210000001</v>
      </c>
      <c r="D101" s="6">
        <v>2830</v>
      </c>
      <c r="E101" s="5">
        <v>8316594.1900000004</v>
      </c>
      <c r="F101" s="6">
        <v>60</v>
      </c>
      <c r="G101" s="5">
        <v>9295.75</v>
      </c>
    </row>
    <row r="102" spans="1:7" x14ac:dyDescent="0.25">
      <c r="A102" s="10">
        <v>44253</v>
      </c>
      <c r="B102" s="6">
        <v>3202</v>
      </c>
      <c r="C102" s="5">
        <v>6762475.25</v>
      </c>
      <c r="D102" s="6">
        <v>4495</v>
      </c>
      <c r="E102" s="5">
        <v>19501714.57</v>
      </c>
      <c r="F102" s="6">
        <v>83</v>
      </c>
      <c r="G102" s="5">
        <v>36378.589999999997</v>
      </c>
    </row>
    <row r="103" spans="1:7" x14ac:dyDescent="0.25">
      <c r="A103" s="10">
        <v>44256</v>
      </c>
      <c r="B103" s="6">
        <v>5534</v>
      </c>
      <c r="C103" s="5">
        <v>8879212.0999999996</v>
      </c>
      <c r="D103" s="6">
        <v>4980</v>
      </c>
      <c r="E103" s="5">
        <v>19617635.170000002</v>
      </c>
      <c r="F103" s="6">
        <v>47</v>
      </c>
      <c r="G103" s="5">
        <v>278232.24</v>
      </c>
    </row>
    <row r="104" spans="1:7" x14ac:dyDescent="0.25">
      <c r="A104" s="10">
        <v>44257</v>
      </c>
      <c r="B104" s="6">
        <v>2946</v>
      </c>
      <c r="C104" s="5">
        <v>8274393.2800000003</v>
      </c>
      <c r="D104" s="6">
        <v>4709</v>
      </c>
      <c r="E104" s="5">
        <v>9974486.8000000007</v>
      </c>
      <c r="F104" s="6">
        <v>109</v>
      </c>
      <c r="G104" s="5">
        <v>34450.629999999997</v>
      </c>
    </row>
    <row r="105" spans="1:7" x14ac:dyDescent="0.25">
      <c r="A105" s="10">
        <v>44258</v>
      </c>
      <c r="B105" s="6">
        <v>2175</v>
      </c>
      <c r="C105" s="5">
        <v>5753813.29</v>
      </c>
      <c r="D105" s="6">
        <v>2867</v>
      </c>
      <c r="E105" s="5">
        <v>7882054.4199999999</v>
      </c>
      <c r="F105" s="6">
        <v>64</v>
      </c>
      <c r="G105" s="5">
        <v>51453.8</v>
      </c>
    </row>
    <row r="106" spans="1:7" x14ac:dyDescent="0.25">
      <c r="A106" s="10">
        <v>44259</v>
      </c>
      <c r="B106" s="6">
        <v>2844</v>
      </c>
      <c r="C106" s="5">
        <v>4549644.8</v>
      </c>
      <c r="D106" s="6">
        <v>2769</v>
      </c>
      <c r="E106" s="5">
        <v>9157332.8900000006</v>
      </c>
      <c r="F106" s="6">
        <v>81</v>
      </c>
      <c r="G106" s="5">
        <v>12417.66</v>
      </c>
    </row>
    <row r="107" spans="1:7" x14ac:dyDescent="0.25">
      <c r="A107" s="10">
        <v>44260</v>
      </c>
      <c r="B107" s="6">
        <v>2263</v>
      </c>
      <c r="C107" s="5">
        <v>12785556</v>
      </c>
      <c r="D107" s="6">
        <v>2807</v>
      </c>
      <c r="E107" s="5">
        <v>10631915</v>
      </c>
      <c r="F107" s="6">
        <v>32</v>
      </c>
      <c r="G107" s="5">
        <v>82852.3</v>
      </c>
    </row>
    <row r="108" spans="1:7" x14ac:dyDescent="0.25">
      <c r="A108" s="10">
        <v>44263</v>
      </c>
      <c r="B108" s="6">
        <v>4535</v>
      </c>
      <c r="C108" s="5">
        <v>13986664.390000001</v>
      </c>
      <c r="D108" s="6">
        <v>3753</v>
      </c>
      <c r="E108" s="5">
        <v>9623207.9299999997</v>
      </c>
      <c r="F108" s="6">
        <v>13</v>
      </c>
      <c r="G108" s="5">
        <v>46984.37</v>
      </c>
    </row>
    <row r="109" spans="1:7" x14ac:dyDescent="0.25">
      <c r="A109" s="10">
        <v>44264</v>
      </c>
      <c r="B109" s="6">
        <v>3669</v>
      </c>
      <c r="C109" s="5">
        <v>7257432.1299999999</v>
      </c>
      <c r="D109" s="6">
        <v>3819</v>
      </c>
      <c r="E109" s="5">
        <v>10096763.300000001</v>
      </c>
      <c r="F109" s="6">
        <v>13</v>
      </c>
      <c r="G109" s="5">
        <v>7108.65</v>
      </c>
    </row>
    <row r="110" spans="1:7" x14ac:dyDescent="0.25">
      <c r="A110" s="10">
        <v>44265</v>
      </c>
      <c r="B110" s="6">
        <v>1862</v>
      </c>
      <c r="C110" s="5">
        <v>6146930.0300000003</v>
      </c>
      <c r="D110" s="6">
        <v>2510</v>
      </c>
      <c r="E110" s="5">
        <v>7473593.6600000001</v>
      </c>
      <c r="F110" s="6">
        <v>106</v>
      </c>
      <c r="G110" s="5">
        <v>45873.43</v>
      </c>
    </row>
    <row r="111" spans="1:7" x14ac:dyDescent="0.25">
      <c r="A111" s="10">
        <v>44266</v>
      </c>
      <c r="B111" s="6">
        <v>1996</v>
      </c>
      <c r="C111" s="5">
        <v>7715697.2599999998</v>
      </c>
      <c r="D111" s="6">
        <v>2257</v>
      </c>
      <c r="E111" s="5">
        <v>5953500.6799999997</v>
      </c>
      <c r="F111" s="6">
        <v>91</v>
      </c>
      <c r="G111" s="5">
        <v>37411.620000000003</v>
      </c>
    </row>
    <row r="112" spans="1:7" x14ac:dyDescent="0.25">
      <c r="A112" s="10">
        <v>44267</v>
      </c>
      <c r="B112" s="6">
        <v>3654</v>
      </c>
      <c r="C112" s="5">
        <v>9451318.7799999993</v>
      </c>
      <c r="D112" s="6">
        <v>2800</v>
      </c>
      <c r="E112" s="5">
        <v>5207597.53</v>
      </c>
      <c r="F112" s="6">
        <v>69</v>
      </c>
      <c r="G112" s="5">
        <v>65139.44</v>
      </c>
    </row>
    <row r="113" spans="1:7" x14ac:dyDescent="0.25">
      <c r="A113" s="10">
        <v>44270</v>
      </c>
      <c r="B113" s="6">
        <v>5969</v>
      </c>
      <c r="C113" s="5">
        <v>11647537.09</v>
      </c>
      <c r="D113" s="6">
        <v>3636</v>
      </c>
      <c r="E113" s="5">
        <v>11153967.16</v>
      </c>
      <c r="F113" s="6">
        <v>59</v>
      </c>
      <c r="G113" s="5">
        <v>32684.799999999999</v>
      </c>
    </row>
    <row r="114" spans="1:7" x14ac:dyDescent="0.25">
      <c r="A114" s="10">
        <v>44271</v>
      </c>
      <c r="B114" s="6">
        <v>3002</v>
      </c>
      <c r="C114" s="5">
        <v>10414988.189999999</v>
      </c>
      <c r="D114" s="6">
        <v>3786</v>
      </c>
      <c r="E114" s="5">
        <v>11405384.789999999</v>
      </c>
      <c r="F114" s="6">
        <v>88</v>
      </c>
      <c r="G114" s="5">
        <v>51505.59</v>
      </c>
    </row>
    <row r="115" spans="1:7" x14ac:dyDescent="0.25">
      <c r="A115" s="10">
        <v>44272</v>
      </c>
      <c r="B115" s="6">
        <v>2207</v>
      </c>
      <c r="C115" s="5">
        <v>13448157.050000001</v>
      </c>
      <c r="D115" s="6">
        <v>2612</v>
      </c>
      <c r="E115" s="5">
        <v>6068024.5700000003</v>
      </c>
      <c r="F115" s="6">
        <v>89</v>
      </c>
      <c r="G115" s="5">
        <v>20256.87</v>
      </c>
    </row>
    <row r="116" spans="1:7" x14ac:dyDescent="0.25">
      <c r="A116" s="10">
        <v>44273</v>
      </c>
      <c r="B116" s="6">
        <v>2393</v>
      </c>
      <c r="C116" s="5">
        <v>16762122.289999999</v>
      </c>
      <c r="D116" s="6">
        <v>2462</v>
      </c>
      <c r="E116" s="5">
        <v>10881074.970000001</v>
      </c>
      <c r="F116" s="6">
        <v>48</v>
      </c>
      <c r="G116" s="5">
        <v>30713.46</v>
      </c>
    </row>
    <row r="117" spans="1:7" x14ac:dyDescent="0.25">
      <c r="A117" s="10">
        <v>44274</v>
      </c>
      <c r="B117" s="6">
        <v>2742</v>
      </c>
      <c r="C117" s="5">
        <v>7064725.7199999997</v>
      </c>
      <c r="D117" s="6">
        <v>2627</v>
      </c>
      <c r="E117" s="5">
        <v>7744193.6900000004</v>
      </c>
      <c r="F117" s="6">
        <v>64</v>
      </c>
      <c r="G117" s="5">
        <v>95038.71</v>
      </c>
    </row>
    <row r="118" spans="1:7" x14ac:dyDescent="0.25">
      <c r="A118" s="10">
        <v>44277</v>
      </c>
      <c r="B118" s="6">
        <v>4311</v>
      </c>
      <c r="C118" s="5">
        <v>6824246.1500000004</v>
      </c>
      <c r="D118" s="6">
        <v>3366</v>
      </c>
      <c r="E118" s="5">
        <v>9304149.3699999992</v>
      </c>
      <c r="F118" s="6">
        <v>37</v>
      </c>
      <c r="G118" s="5">
        <v>45332.95</v>
      </c>
    </row>
    <row r="119" spans="1:7" x14ac:dyDescent="0.25">
      <c r="A119" s="10">
        <v>44278</v>
      </c>
      <c r="B119" s="6">
        <v>3425</v>
      </c>
      <c r="C119" s="5">
        <v>5507900.9100000001</v>
      </c>
      <c r="D119" s="6">
        <v>3741</v>
      </c>
      <c r="E119" s="5">
        <v>10132999.380000001</v>
      </c>
      <c r="F119" s="6">
        <v>47</v>
      </c>
      <c r="G119" s="5">
        <v>21320.38</v>
      </c>
    </row>
    <row r="120" spans="1:7" x14ac:dyDescent="0.25">
      <c r="A120" s="10">
        <v>44279</v>
      </c>
      <c r="B120" s="6">
        <v>2154</v>
      </c>
      <c r="C120" s="5">
        <v>9977244.8399999999</v>
      </c>
      <c r="D120" s="6">
        <v>2355</v>
      </c>
      <c r="E120" s="5">
        <v>12949274.539999999</v>
      </c>
      <c r="F120" s="6">
        <v>44</v>
      </c>
      <c r="G120" s="5">
        <v>29919.58</v>
      </c>
    </row>
    <row r="121" spans="1:7" x14ac:dyDescent="0.25">
      <c r="A121" s="10">
        <v>44280</v>
      </c>
      <c r="B121" s="6">
        <v>2047</v>
      </c>
      <c r="C121" s="5">
        <v>6489669.4900000002</v>
      </c>
      <c r="D121" s="6">
        <v>2216</v>
      </c>
      <c r="E121" s="5">
        <v>10143260.689999999</v>
      </c>
      <c r="F121" s="6">
        <v>58</v>
      </c>
      <c r="G121" s="5">
        <v>15732.339</v>
      </c>
    </row>
    <row r="122" spans="1:7" x14ac:dyDescent="0.25">
      <c r="A122" s="10">
        <v>44281</v>
      </c>
      <c r="B122" s="6">
        <v>1884</v>
      </c>
      <c r="C122" s="5">
        <v>6571521.8600000003</v>
      </c>
      <c r="D122" s="6">
        <v>2435</v>
      </c>
      <c r="E122" s="5">
        <v>8326128.5899999999</v>
      </c>
      <c r="F122" s="6">
        <v>51</v>
      </c>
      <c r="G122" s="5">
        <v>26899.21</v>
      </c>
    </row>
    <row r="123" spans="1:7" x14ac:dyDescent="0.25">
      <c r="A123" s="10">
        <v>44284</v>
      </c>
      <c r="B123" s="6">
        <v>4866</v>
      </c>
      <c r="C123" s="5">
        <v>10461070.050000001</v>
      </c>
      <c r="D123" s="6">
        <v>3504</v>
      </c>
      <c r="E123" s="5">
        <v>10820196.52</v>
      </c>
      <c r="F123" s="6">
        <v>31</v>
      </c>
      <c r="G123" s="5">
        <v>12447.99</v>
      </c>
    </row>
    <row r="124" spans="1:7" x14ac:dyDescent="0.25">
      <c r="A124" s="10">
        <v>44285</v>
      </c>
      <c r="B124" s="6">
        <v>4172</v>
      </c>
      <c r="C124" s="5">
        <v>8352088.2999999998</v>
      </c>
      <c r="D124" s="6">
        <v>3255</v>
      </c>
      <c r="E124" s="5">
        <v>7021133.0300000003</v>
      </c>
      <c r="F124" s="6">
        <v>37</v>
      </c>
      <c r="G124" s="5">
        <v>150117.1</v>
      </c>
    </row>
    <row r="125" spans="1:7" x14ac:dyDescent="0.25">
      <c r="A125" s="10">
        <v>44286</v>
      </c>
      <c r="B125" s="6">
        <v>2876</v>
      </c>
      <c r="C125" s="5">
        <v>5378872.8399999999</v>
      </c>
      <c r="D125" s="6">
        <v>2498</v>
      </c>
      <c r="E125" s="5">
        <v>8366575.4199999999</v>
      </c>
      <c r="F125" s="6">
        <v>60</v>
      </c>
      <c r="G125" s="5">
        <v>23539.61</v>
      </c>
    </row>
    <row r="126" spans="1:7" x14ac:dyDescent="0.25">
      <c r="A126" s="10">
        <v>44287</v>
      </c>
      <c r="B126" s="1">
        <v>2876</v>
      </c>
      <c r="C126" s="5">
        <v>7438674.1799999997</v>
      </c>
      <c r="D126" s="1">
        <v>2498</v>
      </c>
      <c r="E126" s="5">
        <v>6844171</v>
      </c>
      <c r="F126" s="1">
        <v>60</v>
      </c>
      <c r="G126" s="5">
        <v>21422.35</v>
      </c>
    </row>
    <row r="127" spans="1:7" x14ac:dyDescent="0.25">
      <c r="A127" s="10">
        <v>44288</v>
      </c>
      <c r="B127" s="1">
        <v>2781</v>
      </c>
      <c r="C127" s="5">
        <v>597246.46</v>
      </c>
      <c r="D127" s="1">
        <v>2212</v>
      </c>
      <c r="E127" s="5">
        <v>5248456.3600000003</v>
      </c>
      <c r="F127" s="1">
        <v>33</v>
      </c>
      <c r="G127" s="5">
        <v>3204.84</v>
      </c>
    </row>
    <row r="128" spans="1:7" x14ac:dyDescent="0.25">
      <c r="A128" s="10">
        <v>44291</v>
      </c>
      <c r="B128" s="1">
        <v>1085</v>
      </c>
      <c r="C128" s="5">
        <v>5273467.3599999994</v>
      </c>
      <c r="D128" s="1">
        <v>2716</v>
      </c>
      <c r="E128" s="5">
        <v>10623647.48</v>
      </c>
      <c r="F128" s="1">
        <v>27</v>
      </c>
      <c r="G128" s="5">
        <v>1711.68</v>
      </c>
    </row>
    <row r="129" spans="1:7" x14ac:dyDescent="0.25">
      <c r="A129" s="10">
        <v>44292</v>
      </c>
      <c r="B129" s="1">
        <v>3291</v>
      </c>
      <c r="C129" s="5">
        <v>10862313.450000001</v>
      </c>
      <c r="D129" s="1">
        <v>3130</v>
      </c>
      <c r="E129" s="5">
        <v>6890069.04</v>
      </c>
      <c r="F129" s="1">
        <v>4</v>
      </c>
      <c r="G129" s="5">
        <v>163297.07</v>
      </c>
    </row>
    <row r="130" spans="1:7" x14ac:dyDescent="0.25">
      <c r="A130" s="10">
        <v>44293</v>
      </c>
      <c r="B130" s="1">
        <v>4235</v>
      </c>
      <c r="C130" s="5">
        <v>5779823.2800000003</v>
      </c>
      <c r="D130" s="1">
        <v>3757</v>
      </c>
      <c r="E130" s="5">
        <v>4173355.97</v>
      </c>
      <c r="F130" s="1">
        <v>53</v>
      </c>
      <c r="G130" s="5">
        <v>84357.4</v>
      </c>
    </row>
    <row r="131" spans="1:7" x14ac:dyDescent="0.25">
      <c r="A131" s="10">
        <v>44294</v>
      </c>
      <c r="B131" s="1">
        <v>2005</v>
      </c>
      <c r="C131" s="5">
        <v>5487191.71</v>
      </c>
      <c r="D131" s="1">
        <v>2322</v>
      </c>
      <c r="E131" s="5">
        <v>3319463.07</v>
      </c>
      <c r="F131" s="1">
        <v>72</v>
      </c>
      <c r="G131" s="5">
        <v>60436.569999999992</v>
      </c>
    </row>
    <row r="132" spans="1:7" x14ac:dyDescent="0.25">
      <c r="A132" s="10">
        <v>44295</v>
      </c>
      <c r="B132" s="1">
        <v>2800</v>
      </c>
      <c r="C132" s="5">
        <v>7013414.3100000005</v>
      </c>
      <c r="D132" s="1">
        <v>2051</v>
      </c>
      <c r="E132" s="5">
        <v>5420056.6600000001</v>
      </c>
      <c r="F132" s="1">
        <v>142</v>
      </c>
      <c r="G132" s="5">
        <v>33314.65</v>
      </c>
    </row>
    <row r="133" spans="1:7" x14ac:dyDescent="0.25">
      <c r="A133" s="10">
        <v>44298</v>
      </c>
      <c r="B133" s="1">
        <v>2105</v>
      </c>
      <c r="C133" s="5">
        <v>6226158.7599999998</v>
      </c>
      <c r="D133" s="1">
        <v>2499</v>
      </c>
      <c r="E133" s="5">
        <v>12503498.470000001</v>
      </c>
      <c r="F133" s="1">
        <v>41</v>
      </c>
      <c r="G133" s="5">
        <v>14879.300000000001</v>
      </c>
    </row>
    <row r="134" spans="1:7" x14ac:dyDescent="0.25">
      <c r="A134" s="10">
        <v>44299</v>
      </c>
      <c r="B134" s="1">
        <v>4335</v>
      </c>
      <c r="C134" s="5">
        <v>8968811.2799999993</v>
      </c>
      <c r="D134" s="1">
        <v>3471</v>
      </c>
      <c r="E134" s="5">
        <v>9720490.9100000001</v>
      </c>
      <c r="F134" s="1">
        <v>150</v>
      </c>
      <c r="G134" s="5">
        <v>29978.420000000002</v>
      </c>
    </row>
    <row r="135" spans="1:7" x14ac:dyDescent="0.25">
      <c r="A135" s="10">
        <v>44300</v>
      </c>
      <c r="B135" s="1">
        <v>2863</v>
      </c>
      <c r="C135" s="5">
        <v>9466705.8800000008</v>
      </c>
      <c r="D135" s="1">
        <v>3502</v>
      </c>
      <c r="E135" s="5">
        <v>7120703.96</v>
      </c>
      <c r="F135" s="1">
        <v>73</v>
      </c>
      <c r="G135" s="5">
        <v>13149.15</v>
      </c>
    </row>
    <row r="136" spans="1:7" x14ac:dyDescent="0.25">
      <c r="A136" s="10">
        <v>44301</v>
      </c>
      <c r="B136" s="1">
        <v>4050</v>
      </c>
      <c r="C136" s="5">
        <v>5199698.1899999995</v>
      </c>
      <c r="D136" s="1">
        <v>2249</v>
      </c>
      <c r="E136" s="5">
        <v>3786102.12</v>
      </c>
      <c r="F136" s="1">
        <v>118</v>
      </c>
      <c r="G136" s="5">
        <v>48352.69</v>
      </c>
    </row>
    <row r="137" spans="1:7" x14ac:dyDescent="0.25">
      <c r="A137" s="10">
        <v>44302</v>
      </c>
      <c r="B137" s="1">
        <v>2159</v>
      </c>
      <c r="C137" s="5">
        <v>7113989.0299999993</v>
      </c>
      <c r="D137" s="1">
        <v>2081</v>
      </c>
      <c r="E137" s="5">
        <v>4094157.12</v>
      </c>
      <c r="F137" s="1">
        <v>30</v>
      </c>
      <c r="G137" s="5">
        <v>40353.82</v>
      </c>
    </row>
    <row r="138" spans="1:7" x14ac:dyDescent="0.25">
      <c r="A138" s="10">
        <v>44305</v>
      </c>
      <c r="B138" s="1">
        <v>2875</v>
      </c>
      <c r="C138" s="5">
        <v>20281754.040000003</v>
      </c>
      <c r="D138" s="1">
        <v>2413</v>
      </c>
      <c r="E138" s="5">
        <v>11012754.619999999</v>
      </c>
      <c r="F138" s="1">
        <v>45</v>
      </c>
      <c r="G138" s="5">
        <v>13015.68</v>
      </c>
    </row>
    <row r="139" spans="1:7" x14ac:dyDescent="0.25">
      <c r="A139" s="10">
        <v>44306</v>
      </c>
      <c r="B139" s="1">
        <v>4477</v>
      </c>
      <c r="C139" s="5">
        <v>8759390.2200000007</v>
      </c>
      <c r="D139" s="1">
        <v>3677</v>
      </c>
      <c r="E139" s="5">
        <v>8493506.5600000005</v>
      </c>
      <c r="F139" s="1">
        <v>110</v>
      </c>
      <c r="G139" s="5">
        <v>20550.829999999998</v>
      </c>
    </row>
    <row r="140" spans="1:7" x14ac:dyDescent="0.25">
      <c r="A140" s="10">
        <v>44307</v>
      </c>
      <c r="B140" s="1">
        <v>3727</v>
      </c>
      <c r="C140" s="5">
        <v>4561825.0599999996</v>
      </c>
      <c r="D140" s="1">
        <v>3944</v>
      </c>
      <c r="E140" s="5">
        <v>8375783.0499999998</v>
      </c>
      <c r="F140" s="1">
        <v>83</v>
      </c>
      <c r="G140" s="5">
        <v>113689.15000000001</v>
      </c>
    </row>
    <row r="141" spans="1:7" x14ac:dyDescent="0.25">
      <c r="A141" s="10">
        <v>44308</v>
      </c>
      <c r="B141" s="1">
        <v>1840</v>
      </c>
      <c r="C141" s="5">
        <v>8249368.7199999997</v>
      </c>
      <c r="D141" s="1">
        <v>2226</v>
      </c>
      <c r="E141" s="5">
        <v>8072441.1399999997</v>
      </c>
      <c r="F141" s="1">
        <v>1182</v>
      </c>
      <c r="G141" s="5">
        <v>40696.619999999995</v>
      </c>
    </row>
    <row r="142" spans="1:7" x14ac:dyDescent="0.25">
      <c r="A142" s="10">
        <v>44309</v>
      </c>
      <c r="B142" s="1">
        <v>2085</v>
      </c>
      <c r="C142" s="5">
        <v>9456746.6799999997</v>
      </c>
      <c r="D142" s="1">
        <v>2076</v>
      </c>
      <c r="E142" s="5">
        <v>11948202.68</v>
      </c>
      <c r="F142" s="1">
        <v>38</v>
      </c>
      <c r="G142" s="5">
        <v>39223.829999999994</v>
      </c>
    </row>
    <row r="143" spans="1:7" x14ac:dyDescent="0.25">
      <c r="A143" s="10">
        <v>44312</v>
      </c>
      <c r="B143" s="1">
        <v>2221</v>
      </c>
      <c r="C143" s="5">
        <v>10797920.280000001</v>
      </c>
      <c r="D143" s="1">
        <v>2694</v>
      </c>
      <c r="E143" s="5">
        <v>10671738.940000001</v>
      </c>
      <c r="F143" s="1">
        <v>96</v>
      </c>
      <c r="G143" s="5">
        <v>51680.319999999992</v>
      </c>
    </row>
    <row r="144" spans="1:7" x14ac:dyDescent="0.25">
      <c r="A144" s="10">
        <v>44313</v>
      </c>
      <c r="B144" s="1">
        <v>4605</v>
      </c>
      <c r="C144" s="5">
        <v>15081977.470000001</v>
      </c>
      <c r="D144" s="1">
        <v>3373</v>
      </c>
      <c r="E144" s="5">
        <v>12819056.67</v>
      </c>
      <c r="F144" s="1">
        <v>16</v>
      </c>
      <c r="G144" s="5">
        <v>8940.869999999999</v>
      </c>
    </row>
    <row r="145" spans="1:7" x14ac:dyDescent="0.25">
      <c r="A145" s="10">
        <v>44314</v>
      </c>
      <c r="B145" s="1">
        <v>3187</v>
      </c>
      <c r="C145" s="5">
        <v>27679416.5</v>
      </c>
      <c r="D145" s="1">
        <v>3489</v>
      </c>
      <c r="E145" s="5">
        <v>9570785.1699999999</v>
      </c>
      <c r="F145" s="1">
        <v>18</v>
      </c>
      <c r="G145" s="5">
        <v>55050.46</v>
      </c>
    </row>
    <row r="146" spans="1:7" x14ac:dyDescent="0.25">
      <c r="A146" s="10">
        <v>44315</v>
      </c>
      <c r="B146" s="1">
        <v>2186</v>
      </c>
      <c r="C146" s="5">
        <v>12171807.509999998</v>
      </c>
      <c r="D146" s="1">
        <v>2221</v>
      </c>
      <c r="E146" s="5">
        <v>4151621.9299999997</v>
      </c>
      <c r="F146" s="1">
        <v>75</v>
      </c>
      <c r="G146" s="5">
        <v>1948504.9</v>
      </c>
    </row>
    <row r="147" spans="1:7" x14ac:dyDescent="0.25">
      <c r="A147" s="10">
        <v>44316</v>
      </c>
      <c r="B147" s="1">
        <v>2544</v>
      </c>
      <c r="C147" s="5">
        <v>6709820.46</v>
      </c>
      <c r="D147" s="1">
        <v>2143</v>
      </c>
      <c r="E147" s="5">
        <v>9266734.410000002</v>
      </c>
      <c r="F147" s="1">
        <v>88</v>
      </c>
      <c r="G147" s="5">
        <v>113749.70999999999</v>
      </c>
    </row>
    <row r="148" spans="1:7" x14ac:dyDescent="0.25">
      <c r="A148" s="10">
        <v>44319</v>
      </c>
      <c r="B148" s="1">
        <v>4042</v>
      </c>
      <c r="C148" s="5">
        <v>9215012.7899999991</v>
      </c>
      <c r="D148" s="1">
        <v>2604</v>
      </c>
      <c r="E148" s="5">
        <v>22128583.240000002</v>
      </c>
      <c r="F148" s="1">
        <v>33</v>
      </c>
      <c r="G148" s="5">
        <v>282260.67</v>
      </c>
    </row>
    <row r="149" spans="1:7" x14ac:dyDescent="0.25">
      <c r="A149" s="10">
        <v>44320</v>
      </c>
      <c r="B149" s="1">
        <v>4225</v>
      </c>
      <c r="C149" s="5">
        <v>8173658.6500000004</v>
      </c>
      <c r="D149" s="1">
        <v>3551</v>
      </c>
      <c r="E149" s="5">
        <v>12575110.860000001</v>
      </c>
      <c r="F149" s="1">
        <v>34</v>
      </c>
      <c r="G149" s="5">
        <v>8305.7000000000007</v>
      </c>
    </row>
    <row r="150" spans="1:7" x14ac:dyDescent="0.25">
      <c r="A150" s="10">
        <v>44321</v>
      </c>
      <c r="B150" s="1">
        <v>4302</v>
      </c>
      <c r="C150" s="5">
        <v>8115357.5299999993</v>
      </c>
      <c r="D150" s="1">
        <v>3607</v>
      </c>
      <c r="E150" s="5">
        <v>8445639.25</v>
      </c>
      <c r="F150" s="1">
        <v>12</v>
      </c>
      <c r="G150" s="5">
        <v>248275.48</v>
      </c>
    </row>
    <row r="151" spans="1:7" x14ac:dyDescent="0.25">
      <c r="A151" s="10">
        <v>44322</v>
      </c>
      <c r="B151" s="1">
        <v>2267</v>
      </c>
      <c r="C151" s="5">
        <v>5491534.120000001</v>
      </c>
      <c r="D151" s="1">
        <v>2533</v>
      </c>
      <c r="E151" s="5">
        <v>7087449.6700000009</v>
      </c>
      <c r="F151" s="1">
        <v>71</v>
      </c>
      <c r="G151" s="5">
        <v>12279.26</v>
      </c>
    </row>
    <row r="152" spans="1:7" x14ac:dyDescent="0.25">
      <c r="A152" s="10">
        <v>44323</v>
      </c>
      <c r="B152" s="1">
        <v>3162</v>
      </c>
      <c r="C152" s="5">
        <v>7989674.540000001</v>
      </c>
      <c r="D152" s="1">
        <v>2376</v>
      </c>
      <c r="E152" s="5">
        <v>15331056.979999999</v>
      </c>
      <c r="F152" s="1">
        <v>21</v>
      </c>
      <c r="G152" s="5">
        <v>49070.44</v>
      </c>
    </row>
    <row r="153" spans="1:7" x14ac:dyDescent="0.25">
      <c r="A153" s="10">
        <v>44326</v>
      </c>
      <c r="B153" s="1">
        <v>2471</v>
      </c>
      <c r="C153" s="5">
        <v>5469811.5</v>
      </c>
      <c r="D153" s="1">
        <v>2842</v>
      </c>
      <c r="E153" s="5">
        <v>11387200.279999999</v>
      </c>
      <c r="F153" s="1">
        <v>94</v>
      </c>
      <c r="G153" s="5">
        <v>864.07</v>
      </c>
    </row>
    <row r="154" spans="1:7" x14ac:dyDescent="0.25">
      <c r="A154" s="10">
        <v>44327</v>
      </c>
      <c r="B154" s="1">
        <v>4093</v>
      </c>
      <c r="C154" s="5">
        <v>11615414.449999999</v>
      </c>
      <c r="D154" s="1">
        <v>3617</v>
      </c>
      <c r="E154" s="5">
        <v>7543709.040000001</v>
      </c>
      <c r="F154" s="1">
        <v>3</v>
      </c>
      <c r="G154" s="5">
        <v>27688.73</v>
      </c>
    </row>
    <row r="155" spans="1:7" x14ac:dyDescent="0.25">
      <c r="A155" s="10">
        <v>44328</v>
      </c>
      <c r="B155" s="1">
        <v>2500</v>
      </c>
      <c r="C155" s="5">
        <v>3724576.1999999997</v>
      </c>
      <c r="D155" s="1">
        <v>3977</v>
      </c>
      <c r="E155" s="5">
        <v>5678972.7400000002</v>
      </c>
      <c r="F155" s="1">
        <v>55</v>
      </c>
      <c r="G155" s="5">
        <v>14636.27</v>
      </c>
    </row>
    <row r="156" spans="1:7" x14ac:dyDescent="0.25">
      <c r="A156" s="10">
        <v>44329</v>
      </c>
      <c r="B156" s="1">
        <v>2312</v>
      </c>
      <c r="C156" s="5">
        <v>7981203.3700000001</v>
      </c>
      <c r="D156" s="1">
        <v>2749</v>
      </c>
      <c r="E156" s="5">
        <v>7460689.8500000006</v>
      </c>
      <c r="F156" s="1">
        <v>60</v>
      </c>
      <c r="G156" s="5">
        <v>26862.39</v>
      </c>
    </row>
    <row r="157" spans="1:7" x14ac:dyDescent="0.25">
      <c r="A157" s="10">
        <v>44330</v>
      </c>
      <c r="B157" s="1">
        <v>3511</v>
      </c>
      <c r="C157" s="5">
        <v>8877057.3499999996</v>
      </c>
      <c r="D157" s="1">
        <v>2287</v>
      </c>
      <c r="E157" s="5">
        <v>5563939.4800000004</v>
      </c>
      <c r="F157" s="1">
        <v>61</v>
      </c>
      <c r="G157" s="5">
        <v>51016.54</v>
      </c>
    </row>
    <row r="158" spans="1:7" x14ac:dyDescent="0.25">
      <c r="A158" s="10">
        <v>44333</v>
      </c>
      <c r="B158" s="1">
        <v>2486</v>
      </c>
      <c r="C158" s="5">
        <v>6769840.2700000005</v>
      </c>
      <c r="D158" s="1">
        <v>2452</v>
      </c>
      <c r="E158" s="5">
        <v>11779238.92</v>
      </c>
      <c r="F158" s="1">
        <v>37</v>
      </c>
      <c r="G158" s="5">
        <v>149989.06</v>
      </c>
    </row>
    <row r="159" spans="1:7" x14ac:dyDescent="0.25">
      <c r="A159" s="10">
        <v>44334</v>
      </c>
      <c r="B159" s="1">
        <v>3956</v>
      </c>
      <c r="C159" s="5">
        <v>7039753.9900000002</v>
      </c>
      <c r="D159" s="1">
        <v>3252</v>
      </c>
      <c r="E159" s="5">
        <v>9319628.2300000004</v>
      </c>
      <c r="F159" s="1">
        <v>51</v>
      </c>
      <c r="G159" s="5">
        <v>22044.89</v>
      </c>
    </row>
    <row r="160" spans="1:7" x14ac:dyDescent="0.25">
      <c r="A160" s="10">
        <v>44335</v>
      </c>
      <c r="B160" s="1">
        <v>3218</v>
      </c>
      <c r="C160" s="5">
        <v>22673553.570000004</v>
      </c>
      <c r="D160" s="1">
        <v>4134</v>
      </c>
      <c r="E160" s="5">
        <v>6093922.0999999996</v>
      </c>
      <c r="F160" s="1">
        <v>83</v>
      </c>
      <c r="G160" s="5">
        <v>151850.29</v>
      </c>
    </row>
    <row r="161" spans="1:7" x14ac:dyDescent="0.25">
      <c r="A161" s="10">
        <v>44336</v>
      </c>
      <c r="B161" s="1">
        <v>2164</v>
      </c>
      <c r="C161" s="5">
        <v>15643353.290000001</v>
      </c>
      <c r="D161" s="1">
        <v>2533</v>
      </c>
      <c r="E161" s="5">
        <v>6899049.0600000005</v>
      </c>
      <c r="F161" s="1">
        <v>94</v>
      </c>
      <c r="G161" s="5">
        <v>238652.29</v>
      </c>
    </row>
    <row r="162" spans="1:7" x14ac:dyDescent="0.25">
      <c r="A162" s="10">
        <v>44337</v>
      </c>
      <c r="B162" s="1">
        <v>3136</v>
      </c>
      <c r="C162" s="5">
        <v>5607421.2300000004</v>
      </c>
      <c r="D162" s="1">
        <v>2031</v>
      </c>
      <c r="E162" s="5">
        <v>9267652.7100000009</v>
      </c>
      <c r="F162" s="1">
        <v>2067</v>
      </c>
      <c r="G162" s="5">
        <v>18044.530000000002</v>
      </c>
    </row>
    <row r="163" spans="1:7" x14ac:dyDescent="0.25">
      <c r="A163" s="10">
        <v>44340</v>
      </c>
      <c r="B163" s="1">
        <v>2038</v>
      </c>
      <c r="C163" s="5">
        <v>6690622</v>
      </c>
      <c r="D163" s="1">
        <v>2318</v>
      </c>
      <c r="E163" s="5">
        <v>12563042.380000001</v>
      </c>
      <c r="F163" s="1">
        <v>44</v>
      </c>
      <c r="G163" s="5">
        <v>23925.879999999997</v>
      </c>
    </row>
    <row r="164" spans="1:7" x14ac:dyDescent="0.25">
      <c r="A164" s="10">
        <v>44341</v>
      </c>
      <c r="B164" s="1">
        <v>3889</v>
      </c>
      <c r="C164" s="5">
        <v>8604692.6100000013</v>
      </c>
      <c r="D164" s="1">
        <v>3242</v>
      </c>
      <c r="E164" s="5">
        <v>14518341.290000001</v>
      </c>
      <c r="F164" s="1">
        <v>36</v>
      </c>
      <c r="G164" s="5">
        <v>166328</v>
      </c>
    </row>
    <row r="165" spans="1:7" x14ac:dyDescent="0.25">
      <c r="A165" s="10">
        <v>44342</v>
      </c>
      <c r="B165" s="1">
        <v>3649</v>
      </c>
      <c r="C165" s="5">
        <v>7239815.1900000004</v>
      </c>
      <c r="D165" s="1">
        <v>3480</v>
      </c>
      <c r="E165" s="5">
        <v>16195775.750000002</v>
      </c>
      <c r="F165" s="1">
        <v>17</v>
      </c>
      <c r="G165" s="5">
        <v>262829.44</v>
      </c>
    </row>
    <row r="166" spans="1:7" x14ac:dyDescent="0.25">
      <c r="A166" s="10">
        <v>44343</v>
      </c>
      <c r="B166" s="1">
        <v>2302</v>
      </c>
      <c r="C166" s="5">
        <v>10318649.789999999</v>
      </c>
      <c r="D166" s="1">
        <v>2210</v>
      </c>
      <c r="E166" s="5">
        <v>5545003.8800000008</v>
      </c>
      <c r="F166" s="1">
        <v>60</v>
      </c>
      <c r="G166" s="5">
        <v>53982.229999999996</v>
      </c>
    </row>
    <row r="167" spans="1:7" x14ac:dyDescent="0.25">
      <c r="A167" s="10">
        <v>44344</v>
      </c>
      <c r="B167" s="1">
        <v>2107</v>
      </c>
      <c r="C167" s="5">
        <v>7608090.6199999992</v>
      </c>
      <c r="D167" s="1">
        <v>1948</v>
      </c>
      <c r="E167" s="5">
        <v>7587953.9399999995</v>
      </c>
      <c r="F167" s="1">
        <v>68</v>
      </c>
      <c r="G167" s="5">
        <v>259005.44</v>
      </c>
    </row>
    <row r="168" spans="1:7" x14ac:dyDescent="0.25">
      <c r="A168" s="10">
        <v>44348</v>
      </c>
      <c r="B168" s="1">
        <f>11+764+2660+252+1</f>
        <v>3688</v>
      </c>
      <c r="C168" s="5">
        <v>14631834.749999998</v>
      </c>
      <c r="D168" s="1">
        <v>2695</v>
      </c>
      <c r="E168" s="5">
        <v>12182360.4</v>
      </c>
      <c r="F168" s="1">
        <f>315+30+11</f>
        <v>356</v>
      </c>
      <c r="G168" s="5">
        <v>1516967.91</v>
      </c>
    </row>
    <row r="169" spans="1:7" x14ac:dyDescent="0.25">
      <c r="A169" s="10">
        <v>44349</v>
      </c>
      <c r="B169" s="1">
        <v>4539</v>
      </c>
      <c r="C169" s="5">
        <v>5618561.2000000002</v>
      </c>
      <c r="D169" s="1">
        <v>3836</v>
      </c>
      <c r="E169" s="5">
        <v>10819170.77</v>
      </c>
      <c r="F169" s="1">
        <v>2338</v>
      </c>
      <c r="G169" s="5">
        <v>204597.15</v>
      </c>
    </row>
    <row r="170" spans="1:7" x14ac:dyDescent="0.25">
      <c r="A170" s="10">
        <v>44350</v>
      </c>
      <c r="B170" s="1">
        <v>3425</v>
      </c>
      <c r="C170" s="5">
        <v>6905621.7400000002</v>
      </c>
      <c r="D170" s="1">
        <v>4110</v>
      </c>
      <c r="E170" s="5">
        <v>8526502.4399999995</v>
      </c>
      <c r="F170" s="1">
        <v>60</v>
      </c>
      <c r="G170" s="5">
        <v>14645.52</v>
      </c>
    </row>
    <row r="171" spans="1:7" x14ac:dyDescent="0.25">
      <c r="A171" s="10">
        <v>44351</v>
      </c>
      <c r="B171" s="1">
        <v>2274</v>
      </c>
      <c r="C171" s="5">
        <v>8077695.3900000006</v>
      </c>
      <c r="D171" s="1">
        <v>2425</v>
      </c>
      <c r="E171" s="5">
        <v>7082072.46</v>
      </c>
      <c r="F171" s="1">
        <v>46</v>
      </c>
      <c r="G171" s="5">
        <v>130634.14</v>
      </c>
    </row>
    <row r="172" spans="1:7" x14ac:dyDescent="0.25">
      <c r="A172" s="10">
        <v>44354</v>
      </c>
      <c r="B172" s="1">
        <v>3479</v>
      </c>
      <c r="C172" s="5">
        <v>9580510.9100000001</v>
      </c>
      <c r="D172" s="1">
        <v>2323</v>
      </c>
      <c r="E172" s="5">
        <v>8891333.5399999991</v>
      </c>
      <c r="F172" s="1">
        <v>48</v>
      </c>
      <c r="G172" s="5">
        <v>13552.45</v>
      </c>
    </row>
    <row r="173" spans="1:7" x14ac:dyDescent="0.25">
      <c r="A173" s="10">
        <v>44355</v>
      </c>
      <c r="B173" s="1">
        <v>4022</v>
      </c>
      <c r="C173" s="5">
        <v>7069741.3399999999</v>
      </c>
      <c r="D173" s="1">
        <v>3564</v>
      </c>
      <c r="E173" s="5">
        <v>10740292.439999999</v>
      </c>
      <c r="F173" s="1">
        <v>51</v>
      </c>
      <c r="G173" s="5">
        <v>80725.259999999995</v>
      </c>
    </row>
    <row r="174" spans="1:7" x14ac:dyDescent="0.25">
      <c r="A174" s="10">
        <v>44356</v>
      </c>
      <c r="B174" s="1">
        <v>3514</v>
      </c>
      <c r="C174" s="5">
        <v>5141626.47</v>
      </c>
      <c r="D174" s="1">
        <v>3885</v>
      </c>
      <c r="E174" s="5">
        <v>7287291.7300000004</v>
      </c>
      <c r="F174" s="1">
        <v>53</v>
      </c>
      <c r="G174" s="5">
        <v>6140.77</v>
      </c>
    </row>
    <row r="175" spans="1:7" x14ac:dyDescent="0.25">
      <c r="A175" s="10">
        <v>44357</v>
      </c>
      <c r="B175" s="1">
        <v>1867</v>
      </c>
      <c r="C175" s="5">
        <v>7219705.1899999995</v>
      </c>
      <c r="D175" s="1">
        <v>2662</v>
      </c>
      <c r="E175" s="5">
        <v>6589820.71</v>
      </c>
      <c r="F175" s="1">
        <v>82</v>
      </c>
      <c r="G175" s="5">
        <v>6975.8</v>
      </c>
    </row>
    <row r="176" spans="1:7" x14ac:dyDescent="0.25">
      <c r="A176" s="10">
        <v>44358</v>
      </c>
      <c r="B176" s="1">
        <v>2482</v>
      </c>
      <c r="C176" s="5">
        <v>3084998.44</v>
      </c>
      <c r="D176" s="1">
        <v>2326</v>
      </c>
      <c r="E176" s="5">
        <v>5548991.46</v>
      </c>
      <c r="F176" s="1">
        <v>27</v>
      </c>
      <c r="G176" s="5">
        <v>13533.51</v>
      </c>
    </row>
    <row r="177" spans="1:7" x14ac:dyDescent="0.25">
      <c r="A177" s="10">
        <v>44361</v>
      </c>
      <c r="B177" s="1">
        <v>1930</v>
      </c>
      <c r="C177" s="5">
        <v>12971540.799999999</v>
      </c>
      <c r="D177" s="1">
        <v>2671</v>
      </c>
      <c r="E177" s="5">
        <v>12978410.26</v>
      </c>
      <c r="F177" s="1">
        <v>35</v>
      </c>
      <c r="G177" s="5">
        <v>26729.7</v>
      </c>
    </row>
    <row r="178" spans="1:7" x14ac:dyDescent="0.25">
      <c r="A178" s="10">
        <v>44362</v>
      </c>
      <c r="B178" s="1">
        <v>5658</v>
      </c>
      <c r="C178" s="5">
        <v>7725932.2699999996</v>
      </c>
      <c r="D178" s="1">
        <v>3502</v>
      </c>
      <c r="E178" s="5">
        <v>9137230.7300000004</v>
      </c>
      <c r="F178" s="1">
        <v>41</v>
      </c>
      <c r="G178" s="5">
        <v>115533.62</v>
      </c>
    </row>
    <row r="179" spans="1:7" x14ac:dyDescent="0.25">
      <c r="A179" s="10">
        <v>44363</v>
      </c>
      <c r="B179" s="1">
        <v>2509</v>
      </c>
      <c r="C179" s="5">
        <v>5595027.8200000003</v>
      </c>
      <c r="D179" s="1">
        <v>3424</v>
      </c>
      <c r="E179" s="5">
        <v>4459374.22</v>
      </c>
      <c r="F179" s="1">
        <v>88</v>
      </c>
      <c r="G179" s="5">
        <v>95863.3</v>
      </c>
    </row>
    <row r="180" spans="1:7" x14ac:dyDescent="0.25">
      <c r="A180" s="10">
        <v>44364</v>
      </c>
      <c r="B180" s="1">
        <v>2285</v>
      </c>
      <c r="C180" s="5">
        <v>23213384.109999996</v>
      </c>
      <c r="D180" s="1">
        <v>2293</v>
      </c>
      <c r="E180" s="5">
        <v>7044003.0199999996</v>
      </c>
      <c r="F180" s="1">
        <v>73</v>
      </c>
      <c r="G180" s="5">
        <v>184476.77</v>
      </c>
    </row>
    <row r="181" spans="1:7" x14ac:dyDescent="0.25">
      <c r="A181" s="10">
        <v>44365</v>
      </c>
      <c r="B181" s="1">
        <v>1728</v>
      </c>
      <c r="C181" s="5">
        <v>13461218.279999999</v>
      </c>
      <c r="D181" s="1">
        <v>2547</v>
      </c>
      <c r="E181" s="5">
        <v>5328777.08</v>
      </c>
      <c r="F181" s="1">
        <v>61</v>
      </c>
      <c r="G181" s="5">
        <v>14719.38</v>
      </c>
    </row>
    <row r="182" spans="1:7" x14ac:dyDescent="0.25">
      <c r="A182" s="10">
        <v>44368</v>
      </c>
      <c r="B182" s="1">
        <v>2652</v>
      </c>
      <c r="C182" s="5">
        <v>5972259.6799999997</v>
      </c>
      <c r="D182" s="1">
        <v>2671</v>
      </c>
      <c r="E182" s="5">
        <v>11023442.560000001</v>
      </c>
      <c r="F182" s="1">
        <v>82</v>
      </c>
      <c r="G182" s="5">
        <v>1341858.7</v>
      </c>
    </row>
    <row r="183" spans="1:7" x14ac:dyDescent="0.25">
      <c r="A183" s="10">
        <v>44369</v>
      </c>
      <c r="B183" s="1">
        <v>3291</v>
      </c>
      <c r="C183" s="5">
        <v>17666872.34</v>
      </c>
      <c r="D183" s="1">
        <v>3280</v>
      </c>
      <c r="E183" s="5">
        <v>15086329.710000001</v>
      </c>
      <c r="F183" s="1">
        <v>12855</v>
      </c>
      <c r="G183" s="5">
        <v>80282.66</v>
      </c>
    </row>
    <row r="184" spans="1:7" x14ac:dyDescent="0.25">
      <c r="A184" s="10">
        <v>44370</v>
      </c>
      <c r="B184" s="1">
        <v>3471</v>
      </c>
      <c r="C184" s="5">
        <v>32413810.590000004</v>
      </c>
      <c r="D184" s="1">
        <v>3464</v>
      </c>
      <c r="E184" s="5">
        <v>12934409.789999999</v>
      </c>
      <c r="F184" s="1">
        <v>39</v>
      </c>
      <c r="G184" s="5">
        <v>70204.67</v>
      </c>
    </row>
    <row r="185" spans="1:7" x14ac:dyDescent="0.25">
      <c r="A185" s="10">
        <v>44371</v>
      </c>
      <c r="B185" s="1">
        <v>2079</v>
      </c>
      <c r="C185" s="5">
        <v>8072047.6100000003</v>
      </c>
      <c r="D185" s="1">
        <v>2424</v>
      </c>
      <c r="E185" s="5">
        <v>11104443.41</v>
      </c>
      <c r="F185" s="1">
        <v>44</v>
      </c>
      <c r="G185" s="5">
        <v>20241.349999999999</v>
      </c>
    </row>
    <row r="186" spans="1:7" x14ac:dyDescent="0.25">
      <c r="A186" s="10">
        <v>44372</v>
      </c>
      <c r="B186" s="1">
        <v>2429</v>
      </c>
      <c r="C186" s="5">
        <v>9434661.2300000004</v>
      </c>
      <c r="D186" s="1">
        <v>2004</v>
      </c>
      <c r="E186" s="5">
        <v>6890255.2199999997</v>
      </c>
      <c r="F186" s="1">
        <v>46</v>
      </c>
      <c r="G186" s="5">
        <v>38968.480000000003</v>
      </c>
    </row>
    <row r="187" spans="1:7" x14ac:dyDescent="0.25">
      <c r="A187" s="10">
        <v>44375</v>
      </c>
      <c r="B187" s="1">
        <v>1968</v>
      </c>
      <c r="C187" s="5">
        <v>9114235.8699999992</v>
      </c>
      <c r="D187" s="1">
        <v>2353</v>
      </c>
      <c r="E187" s="5">
        <v>12938469.060000001</v>
      </c>
      <c r="F187" s="1">
        <v>371</v>
      </c>
      <c r="G187" s="5">
        <v>41204.339999999997</v>
      </c>
    </row>
    <row r="188" spans="1:7" x14ac:dyDescent="0.25">
      <c r="A188" s="10">
        <v>44376</v>
      </c>
      <c r="B188" s="1">
        <v>3515</v>
      </c>
      <c r="C188" s="5">
        <v>10944491.65</v>
      </c>
      <c r="D188" s="1">
        <v>3235</v>
      </c>
      <c r="E188" s="5">
        <v>7909441.0199999996</v>
      </c>
      <c r="F188" s="1">
        <v>78</v>
      </c>
      <c r="G188" s="5">
        <v>109224.95</v>
      </c>
    </row>
    <row r="189" spans="1:7" x14ac:dyDescent="0.25">
      <c r="A189" s="10">
        <v>44377</v>
      </c>
      <c r="B189" s="1">
        <v>3179</v>
      </c>
      <c r="C189" s="5">
        <v>7346179.5300000003</v>
      </c>
      <c r="D189" s="1">
        <v>3414</v>
      </c>
      <c r="E189" s="5">
        <v>25953054.030000001</v>
      </c>
      <c r="F189" s="1">
        <v>81</v>
      </c>
      <c r="G189" s="5">
        <v>131839.9</v>
      </c>
    </row>
    <row r="190" spans="1:7" x14ac:dyDescent="0.25">
      <c r="A190" s="10">
        <v>44378</v>
      </c>
      <c r="B190" s="1">
        <v>2692</v>
      </c>
      <c r="C190" s="5">
        <v>16658900.189999999</v>
      </c>
      <c r="D190" s="1">
        <v>2172</v>
      </c>
      <c r="E190" s="5">
        <v>10290529.119999999</v>
      </c>
      <c r="F190" s="1">
        <v>10325</v>
      </c>
      <c r="G190" s="5">
        <v>92079.52</v>
      </c>
    </row>
    <row r="191" spans="1:7" x14ac:dyDescent="0.25">
      <c r="A191" s="10">
        <v>44379</v>
      </c>
      <c r="B191" s="1">
        <v>3591</v>
      </c>
      <c r="C191" s="5">
        <v>8604645.9799999986</v>
      </c>
      <c r="D191" s="1">
        <v>2210</v>
      </c>
      <c r="E191" s="5">
        <v>5384067.1500000004</v>
      </c>
      <c r="F191" s="1">
        <v>76</v>
      </c>
      <c r="G191" s="5">
        <v>64352.91</v>
      </c>
    </row>
    <row r="192" spans="1:7" x14ac:dyDescent="0.25">
      <c r="A192" s="10">
        <v>44383</v>
      </c>
      <c r="B192" s="1">
        <v>4946</v>
      </c>
      <c r="C192" s="5">
        <v>17777945.18</v>
      </c>
      <c r="D192" s="1">
        <v>2364</v>
      </c>
      <c r="E192" s="5">
        <v>18241710.070000004</v>
      </c>
      <c r="F192" s="1">
        <v>42</v>
      </c>
      <c r="G192" s="5">
        <v>24055.829999999998</v>
      </c>
    </row>
    <row r="193" spans="1:7" x14ac:dyDescent="0.25">
      <c r="A193" s="10">
        <v>44384</v>
      </c>
      <c r="B193" s="1">
        <v>3015</v>
      </c>
      <c r="C193" s="5">
        <v>11989226.100000001</v>
      </c>
      <c r="D193" s="1">
        <v>3816</v>
      </c>
      <c r="E193" s="5">
        <v>12837304.18</v>
      </c>
      <c r="F193" s="1">
        <v>43</v>
      </c>
      <c r="G193" s="5">
        <v>33661.760000000002</v>
      </c>
    </row>
    <row r="194" spans="1:7" x14ac:dyDescent="0.25">
      <c r="A194" s="10">
        <v>44385</v>
      </c>
      <c r="B194" s="1">
        <v>3015</v>
      </c>
      <c r="C194" s="5">
        <v>17145147.329999998</v>
      </c>
      <c r="D194" s="1">
        <v>4219</v>
      </c>
      <c r="E194" s="5">
        <v>9884548.7199999988</v>
      </c>
      <c r="F194" s="1">
        <v>43</v>
      </c>
      <c r="G194" s="5">
        <v>1296344.74</v>
      </c>
    </row>
    <row r="195" spans="1:7" x14ac:dyDescent="0.25">
      <c r="A195" s="10">
        <v>44386</v>
      </c>
      <c r="B195" s="1">
        <v>2688</v>
      </c>
      <c r="C195" s="5">
        <v>11293502.879999999</v>
      </c>
      <c r="D195" s="1">
        <v>2313</v>
      </c>
      <c r="E195" s="5">
        <v>15016597.620000001</v>
      </c>
      <c r="F195" s="1">
        <v>185</v>
      </c>
      <c r="G195" s="5">
        <v>2047.56</v>
      </c>
    </row>
    <row r="196" spans="1:7" x14ac:dyDescent="0.25">
      <c r="A196" s="10">
        <v>44389</v>
      </c>
      <c r="B196" s="1">
        <v>2511</v>
      </c>
      <c r="C196" s="5">
        <v>15128174.979999999</v>
      </c>
      <c r="D196" s="1">
        <v>2421</v>
      </c>
      <c r="E196" s="5">
        <v>12034219.6</v>
      </c>
      <c r="F196" s="1">
        <v>39</v>
      </c>
      <c r="G196" s="5">
        <v>7816.9800000000005</v>
      </c>
    </row>
    <row r="197" spans="1:7" x14ac:dyDescent="0.25">
      <c r="A197" s="10">
        <v>44390</v>
      </c>
      <c r="B197" s="1">
        <v>3349</v>
      </c>
      <c r="C197" s="5">
        <v>7783823.3799999999</v>
      </c>
      <c r="D197" s="1">
        <v>3017</v>
      </c>
      <c r="E197" s="5">
        <v>17891104.790000003</v>
      </c>
      <c r="F197" s="1">
        <v>49</v>
      </c>
      <c r="G197" s="5">
        <v>19142.689999999999</v>
      </c>
    </row>
    <row r="198" spans="1:7" x14ac:dyDescent="0.25">
      <c r="A198" s="10">
        <v>44391</v>
      </c>
      <c r="B198" s="1">
        <v>2594</v>
      </c>
      <c r="C198" s="5">
        <v>8906550.0800000019</v>
      </c>
      <c r="D198" s="1">
        <v>3651</v>
      </c>
      <c r="E198" s="5">
        <v>17521941.060000002</v>
      </c>
      <c r="F198" s="1">
        <v>79</v>
      </c>
      <c r="G198" s="5">
        <v>18269.22</v>
      </c>
    </row>
    <row r="199" spans="1:7" x14ac:dyDescent="0.25">
      <c r="A199" s="10">
        <v>44392</v>
      </c>
      <c r="B199" s="1">
        <v>3162</v>
      </c>
      <c r="C199" s="5">
        <v>3583465.2099999995</v>
      </c>
      <c r="D199" s="1">
        <v>2663</v>
      </c>
      <c r="E199" s="5">
        <v>11004003.49</v>
      </c>
      <c r="F199" s="1">
        <v>103</v>
      </c>
      <c r="G199" s="5">
        <v>43669.98</v>
      </c>
    </row>
    <row r="200" spans="1:7" x14ac:dyDescent="0.25">
      <c r="A200" s="10">
        <v>44393</v>
      </c>
      <c r="B200" s="1">
        <v>1811</v>
      </c>
      <c r="C200" s="5">
        <v>5779228.04</v>
      </c>
      <c r="D200" s="1">
        <v>2170</v>
      </c>
      <c r="E200" s="5">
        <v>11390646.189999999</v>
      </c>
      <c r="F200" s="1">
        <v>41</v>
      </c>
      <c r="G200" s="5">
        <v>13553.57</v>
      </c>
    </row>
    <row r="201" spans="1:7" x14ac:dyDescent="0.25">
      <c r="A201" s="10">
        <v>44396</v>
      </c>
      <c r="B201" s="1">
        <v>2420</v>
      </c>
      <c r="C201" s="5">
        <v>17712846.559999999</v>
      </c>
      <c r="D201" s="1">
        <v>2389</v>
      </c>
      <c r="E201" s="5">
        <v>11570681.779999999</v>
      </c>
      <c r="F201" s="1">
        <v>41</v>
      </c>
      <c r="G201" s="5">
        <v>3296.27</v>
      </c>
    </row>
    <row r="202" spans="1:7" x14ac:dyDescent="0.25">
      <c r="A202" s="10">
        <v>44397</v>
      </c>
      <c r="B202" s="1">
        <v>2644</v>
      </c>
      <c r="C202" s="5">
        <v>4915858.0200000005</v>
      </c>
      <c r="D202" s="1">
        <v>3367</v>
      </c>
      <c r="E202" s="5">
        <v>10731547.440000001</v>
      </c>
      <c r="F202" s="1">
        <v>20</v>
      </c>
      <c r="G202" s="5">
        <v>51333.65</v>
      </c>
    </row>
    <row r="203" spans="1:7" x14ac:dyDescent="0.25">
      <c r="A203" s="10">
        <v>44398</v>
      </c>
      <c r="B203" s="1">
        <v>2570</v>
      </c>
      <c r="C203" s="5">
        <v>6133178.0899999999</v>
      </c>
      <c r="D203" s="1">
        <v>3593</v>
      </c>
      <c r="E203" s="5">
        <v>6892838.2699999996</v>
      </c>
      <c r="F203" s="1">
        <v>25</v>
      </c>
      <c r="G203" s="5">
        <v>8918.119999999999</v>
      </c>
    </row>
    <row r="204" spans="1:7" x14ac:dyDescent="0.25">
      <c r="A204" s="10">
        <v>44399</v>
      </c>
      <c r="B204" s="1">
        <v>2133</v>
      </c>
      <c r="C204" s="5">
        <v>21945414.66</v>
      </c>
      <c r="D204" s="1">
        <v>2271</v>
      </c>
      <c r="E204" s="5">
        <v>9099272.209999999</v>
      </c>
      <c r="F204" s="1">
        <v>38</v>
      </c>
      <c r="G204" s="5">
        <v>4031.65</v>
      </c>
    </row>
    <row r="205" spans="1:7" x14ac:dyDescent="0.25">
      <c r="A205" s="10">
        <v>44400</v>
      </c>
      <c r="B205" s="1">
        <v>2311</v>
      </c>
      <c r="C205" s="5">
        <v>6863738.0100000007</v>
      </c>
      <c r="D205" s="1">
        <v>1798</v>
      </c>
      <c r="E205" s="5">
        <v>7694918.790000001</v>
      </c>
      <c r="F205" s="1">
        <v>16</v>
      </c>
      <c r="G205" s="5">
        <v>8506.68</v>
      </c>
    </row>
    <row r="206" spans="1:7" x14ac:dyDescent="0.25">
      <c r="A206" s="10">
        <v>44403</v>
      </c>
      <c r="B206" s="1">
        <v>1747</v>
      </c>
      <c r="C206" s="5">
        <v>3699290.3800000004</v>
      </c>
      <c r="D206" s="1">
        <v>1943</v>
      </c>
      <c r="E206" s="5">
        <v>13279224.010000002</v>
      </c>
      <c r="F206" s="1">
        <v>21</v>
      </c>
      <c r="G206" s="5">
        <v>165518.01999999999</v>
      </c>
    </row>
    <row r="207" spans="1:7" x14ac:dyDescent="0.25">
      <c r="A207" s="10">
        <v>44404</v>
      </c>
      <c r="B207" s="1">
        <v>2309</v>
      </c>
      <c r="C207" s="5">
        <v>12323755.189999999</v>
      </c>
      <c r="D207" s="1">
        <v>2724</v>
      </c>
      <c r="E207" s="5">
        <v>10446333.779999999</v>
      </c>
      <c r="F207" s="1">
        <v>10</v>
      </c>
      <c r="G207" s="5">
        <v>81411.25</v>
      </c>
    </row>
    <row r="208" spans="1:7" x14ac:dyDescent="0.25">
      <c r="A208" s="10">
        <v>44405</v>
      </c>
      <c r="B208" s="1">
        <v>4478</v>
      </c>
      <c r="C208" s="5">
        <v>9599214.3800000008</v>
      </c>
      <c r="D208" s="1">
        <v>2821</v>
      </c>
      <c r="E208" s="5">
        <v>7183265.0200000005</v>
      </c>
      <c r="F208" s="1">
        <v>49</v>
      </c>
      <c r="G208" s="5">
        <v>7795.99</v>
      </c>
    </row>
    <row r="209" spans="1:7" x14ac:dyDescent="0.25">
      <c r="A209" s="10">
        <v>44406</v>
      </c>
      <c r="B209" s="1">
        <v>1524</v>
      </c>
      <c r="C209" s="5">
        <v>5578259.9199999999</v>
      </c>
      <c r="D209" s="1">
        <v>1953</v>
      </c>
      <c r="E209" s="5">
        <v>7444201.21</v>
      </c>
      <c r="F209" s="1">
        <v>19</v>
      </c>
      <c r="G209" s="5">
        <v>12234.36</v>
      </c>
    </row>
    <row r="210" spans="1:7" x14ac:dyDescent="0.25">
      <c r="A210" s="10">
        <v>44407</v>
      </c>
      <c r="B210" s="1">
        <v>2294</v>
      </c>
      <c r="C210" s="5">
        <v>5383934.2699999996</v>
      </c>
      <c r="D210" s="1">
        <v>1698</v>
      </c>
      <c r="E210" s="5">
        <v>7817997.2800000003</v>
      </c>
      <c r="F210" s="1">
        <v>80</v>
      </c>
      <c r="G210" s="5">
        <v>22681.77</v>
      </c>
    </row>
    <row r="211" spans="1:7" x14ac:dyDescent="0.25">
      <c r="A211" s="10">
        <v>44410</v>
      </c>
      <c r="B211" s="1">
        <v>3361</v>
      </c>
      <c r="C211" s="5">
        <v>4443241.63</v>
      </c>
      <c r="D211" s="1">
        <v>2099</v>
      </c>
      <c r="E211" s="5">
        <v>11730067.920000002</v>
      </c>
      <c r="F211" s="1">
        <v>82</v>
      </c>
      <c r="G211" s="5">
        <v>70737.11</v>
      </c>
    </row>
    <row r="212" spans="1:7" x14ac:dyDescent="0.25">
      <c r="A212" s="10">
        <v>44411</v>
      </c>
      <c r="B212" s="1">
        <v>2600</v>
      </c>
      <c r="C212" s="5">
        <v>8446903.3199999984</v>
      </c>
      <c r="D212" s="1">
        <v>3003</v>
      </c>
      <c r="E212" s="5">
        <v>9551454.6499999985</v>
      </c>
      <c r="F212" s="1">
        <v>34</v>
      </c>
      <c r="G212" s="5">
        <v>14816.169999999998</v>
      </c>
    </row>
    <row r="213" spans="1:7" x14ac:dyDescent="0.25">
      <c r="A213" s="10">
        <v>44412</v>
      </c>
      <c r="B213" s="1">
        <v>3307</v>
      </c>
      <c r="C213" s="5">
        <v>9040251.9699999988</v>
      </c>
      <c r="D213" s="1">
        <v>3391</v>
      </c>
      <c r="E213" s="5">
        <v>7057091.6500000004</v>
      </c>
      <c r="F213" s="1">
        <v>25</v>
      </c>
      <c r="G213" s="5">
        <v>14877.320000000002</v>
      </c>
    </row>
    <row r="214" spans="1:7" x14ac:dyDescent="0.25">
      <c r="A214" s="10">
        <v>44413</v>
      </c>
      <c r="B214" s="1">
        <v>2489</v>
      </c>
      <c r="C214" s="5">
        <v>7110798.9799999995</v>
      </c>
      <c r="D214" s="1">
        <v>2621</v>
      </c>
      <c r="E214" s="5">
        <v>3428220.54</v>
      </c>
      <c r="F214" s="1">
        <v>69</v>
      </c>
      <c r="G214" s="5">
        <v>31555.4</v>
      </c>
    </row>
    <row r="215" spans="1:7" x14ac:dyDescent="0.25">
      <c r="A215" s="10">
        <v>44414</v>
      </c>
      <c r="B215" s="1">
        <v>2321</v>
      </c>
      <c r="C215" s="5">
        <v>11559255.530000001</v>
      </c>
      <c r="D215" s="1">
        <v>1943</v>
      </c>
      <c r="E215" s="5">
        <v>5674345.3999999994</v>
      </c>
      <c r="F215" s="1">
        <v>72</v>
      </c>
      <c r="G215" s="5">
        <v>16431.41</v>
      </c>
    </row>
    <row r="216" spans="1:7" x14ac:dyDescent="0.25">
      <c r="A216" s="10">
        <v>44417</v>
      </c>
      <c r="B216" s="1">
        <v>2212</v>
      </c>
      <c r="C216" s="5">
        <v>9691901.9399999995</v>
      </c>
      <c r="D216" s="1">
        <v>2066</v>
      </c>
      <c r="E216" s="5">
        <v>7114691.379999999</v>
      </c>
      <c r="F216" s="1">
        <v>14</v>
      </c>
      <c r="G216" s="5">
        <v>26994.1</v>
      </c>
    </row>
    <row r="217" spans="1:7" x14ac:dyDescent="0.25">
      <c r="A217" s="10">
        <v>44418</v>
      </c>
      <c r="B217" s="1">
        <v>3919</v>
      </c>
      <c r="C217" s="5">
        <v>12842228.129999999</v>
      </c>
      <c r="D217" s="1">
        <v>2961</v>
      </c>
      <c r="E217" s="5">
        <v>9478480.1400000025</v>
      </c>
      <c r="F217" s="1">
        <v>60</v>
      </c>
      <c r="G217" s="5">
        <v>160.24</v>
      </c>
    </row>
    <row r="218" spans="1:7" x14ac:dyDescent="0.25">
      <c r="A218" s="10">
        <v>44419</v>
      </c>
      <c r="B218" s="1">
        <v>2520</v>
      </c>
      <c r="C218" s="5">
        <v>7730501.2999999998</v>
      </c>
      <c r="D218" s="1">
        <v>3150</v>
      </c>
      <c r="E218" s="5">
        <v>6713128.2799999993</v>
      </c>
      <c r="F218" s="1">
        <v>3</v>
      </c>
      <c r="G218" s="5">
        <v>24946.33</v>
      </c>
    </row>
    <row r="219" spans="1:7" x14ac:dyDescent="0.25">
      <c r="A219" s="10">
        <v>44420</v>
      </c>
      <c r="B219" s="1">
        <v>1916</v>
      </c>
      <c r="C219" s="5">
        <v>5797781.0300000003</v>
      </c>
      <c r="D219" s="1">
        <v>2211</v>
      </c>
      <c r="E219" s="5">
        <v>8703365.4600000009</v>
      </c>
      <c r="F219" s="1">
        <v>53</v>
      </c>
      <c r="G219" s="5">
        <v>57038.91</v>
      </c>
    </row>
    <row r="220" spans="1:7" x14ac:dyDescent="0.25">
      <c r="A220" s="10">
        <v>44421</v>
      </c>
      <c r="B220" s="1">
        <v>3314</v>
      </c>
      <c r="C220" s="5">
        <v>4165147.1700000004</v>
      </c>
      <c r="D220" s="1">
        <v>2006</v>
      </c>
      <c r="E220" s="5">
        <v>13593839.299999999</v>
      </c>
      <c r="F220" s="1">
        <v>80</v>
      </c>
      <c r="G220" s="5">
        <v>9522.39</v>
      </c>
    </row>
    <row r="221" spans="1:7" x14ac:dyDescent="0.25">
      <c r="A221" s="10">
        <v>44424</v>
      </c>
      <c r="B221" s="1">
        <v>2663</v>
      </c>
      <c r="C221" s="5">
        <v>9104833.709999999</v>
      </c>
      <c r="D221" s="1">
        <v>2301</v>
      </c>
      <c r="E221" s="5">
        <v>12261486.440000001</v>
      </c>
      <c r="F221" s="1">
        <v>16</v>
      </c>
      <c r="G221" s="5">
        <v>76631.8</v>
      </c>
    </row>
    <row r="222" spans="1:7" x14ac:dyDescent="0.25">
      <c r="A222" s="10">
        <v>44425</v>
      </c>
      <c r="B222" s="1">
        <v>2708</v>
      </c>
      <c r="C222" s="5">
        <v>20146808.689999998</v>
      </c>
      <c r="D222" s="1">
        <v>2883</v>
      </c>
      <c r="E222" s="5">
        <v>6766180.6200000001</v>
      </c>
      <c r="F222" s="1">
        <v>47</v>
      </c>
      <c r="G222" s="5">
        <v>56297.08</v>
      </c>
    </row>
    <row r="223" spans="1:7" x14ac:dyDescent="0.25">
      <c r="A223" s="10">
        <v>44426</v>
      </c>
      <c r="B223" s="1">
        <v>4311</v>
      </c>
      <c r="C223" s="5">
        <v>3684764.1500000004</v>
      </c>
      <c r="D223" s="1">
        <v>3652</v>
      </c>
      <c r="E223" s="5">
        <v>5653448.29</v>
      </c>
      <c r="F223" s="1">
        <v>31</v>
      </c>
      <c r="G223" s="5">
        <v>76847.34</v>
      </c>
    </row>
    <row r="224" spans="1:7" x14ac:dyDescent="0.25">
      <c r="A224" s="10">
        <v>44427</v>
      </c>
      <c r="B224" s="1">
        <v>1553</v>
      </c>
      <c r="C224" s="5">
        <v>6936025.71</v>
      </c>
      <c r="D224" s="1">
        <v>2228</v>
      </c>
      <c r="E224" s="5">
        <v>3306723.01</v>
      </c>
      <c r="F224" s="1">
        <v>170</v>
      </c>
      <c r="G224" s="5">
        <v>67748.12000000001</v>
      </c>
    </row>
    <row r="225" spans="1:7" x14ac:dyDescent="0.25">
      <c r="A225" s="10">
        <v>44428</v>
      </c>
      <c r="B225" s="1">
        <v>2545</v>
      </c>
      <c r="C225" s="5">
        <v>9370344.7300000004</v>
      </c>
      <c r="D225" s="1">
        <v>1826</v>
      </c>
      <c r="E225" s="5">
        <v>8797796.6499999985</v>
      </c>
      <c r="F225" s="1">
        <v>92</v>
      </c>
      <c r="G225" s="5">
        <v>13073.12</v>
      </c>
    </row>
    <row r="226" spans="1:7" x14ac:dyDescent="0.25">
      <c r="A226" s="10">
        <v>44431</v>
      </c>
      <c r="B226" s="1">
        <v>1839</v>
      </c>
      <c r="C226" s="5">
        <v>6990204.2699999996</v>
      </c>
      <c r="D226" s="1">
        <v>1943</v>
      </c>
      <c r="E226" s="5">
        <v>11260003.390000001</v>
      </c>
      <c r="F226" s="1">
        <v>24</v>
      </c>
      <c r="G226" s="5">
        <v>11501.33</v>
      </c>
    </row>
    <row r="227" spans="1:7" x14ac:dyDescent="0.25">
      <c r="A227" s="10">
        <v>44432</v>
      </c>
      <c r="B227" s="1">
        <v>2767</v>
      </c>
      <c r="C227" s="5">
        <v>10344760.109999999</v>
      </c>
      <c r="D227" s="1">
        <v>2990</v>
      </c>
      <c r="E227" s="5">
        <v>9707410.2899999991</v>
      </c>
      <c r="F227" s="1">
        <v>33</v>
      </c>
      <c r="G227" s="5">
        <v>10455.109999999999</v>
      </c>
    </row>
    <row r="228" spans="1:7" x14ac:dyDescent="0.25">
      <c r="A228" s="10">
        <v>44433</v>
      </c>
      <c r="B228" s="1">
        <v>2662</v>
      </c>
      <c r="C228" s="5">
        <v>5422596.5300000003</v>
      </c>
      <c r="D228" s="1">
        <v>3234</v>
      </c>
      <c r="E228" s="5">
        <v>13608267.849999998</v>
      </c>
      <c r="F228" s="1">
        <v>32</v>
      </c>
      <c r="G228" s="5">
        <v>18269.910000000003</v>
      </c>
    </row>
    <row r="229" spans="1:7" x14ac:dyDescent="0.25">
      <c r="A229" s="10">
        <v>44434</v>
      </c>
      <c r="B229" s="1">
        <v>2508</v>
      </c>
      <c r="C229" s="5">
        <v>999117.30999999994</v>
      </c>
      <c r="D229" s="1">
        <v>2101</v>
      </c>
      <c r="E229" s="5">
        <v>5106968.0999999996</v>
      </c>
      <c r="F229" s="1">
        <v>104</v>
      </c>
      <c r="G229" s="5">
        <v>1412.63</v>
      </c>
    </row>
    <row r="230" spans="1:7" x14ac:dyDescent="0.25">
      <c r="A230" s="10">
        <v>44435</v>
      </c>
      <c r="B230" s="1">
        <v>798</v>
      </c>
      <c r="C230" s="5">
        <v>15620424.189999999</v>
      </c>
      <c r="D230" s="1">
        <v>1601</v>
      </c>
      <c r="E230" s="5">
        <v>6540338.5000000009</v>
      </c>
      <c r="F230" s="1">
        <v>9</v>
      </c>
      <c r="G230" s="5">
        <v>758018.16</v>
      </c>
    </row>
    <row r="231" spans="1:7" x14ac:dyDescent="0.25">
      <c r="A231" s="10">
        <v>44438</v>
      </c>
      <c r="B231" s="1">
        <v>4302</v>
      </c>
      <c r="C231" s="5">
        <v>13715599.57</v>
      </c>
      <c r="D231" s="1">
        <v>2392</v>
      </c>
      <c r="E231" s="5">
        <v>14144416.58</v>
      </c>
      <c r="F231" s="1">
        <v>99</v>
      </c>
      <c r="G231" s="5">
        <v>64862.159999999996</v>
      </c>
    </row>
    <row r="232" spans="1:7" x14ac:dyDescent="0.25">
      <c r="A232" s="10">
        <v>44439</v>
      </c>
      <c r="B232" s="1">
        <v>3187</v>
      </c>
      <c r="C232" s="5">
        <v>11092016.200000001</v>
      </c>
      <c r="D232" s="1">
        <v>2953</v>
      </c>
      <c r="E232" s="5">
        <v>5936856.7599999998</v>
      </c>
      <c r="F232" s="1">
        <v>51</v>
      </c>
      <c r="G232" s="5">
        <v>25562.829999999998</v>
      </c>
    </row>
    <row r="233" spans="1:7" x14ac:dyDescent="0.25">
      <c r="A233" s="10">
        <v>44440</v>
      </c>
      <c r="B233" s="1">
        <v>3904</v>
      </c>
      <c r="C233" s="5">
        <v>4246927.88</v>
      </c>
      <c r="D233" s="1">
        <v>3167</v>
      </c>
      <c r="E233" s="5">
        <v>5037933.4700000007</v>
      </c>
      <c r="F233" s="1">
        <v>47</v>
      </c>
      <c r="G233" s="5">
        <v>158757.66999999998</v>
      </c>
    </row>
    <row r="234" spans="1:7" x14ac:dyDescent="0.25">
      <c r="A234" s="10">
        <v>44441</v>
      </c>
      <c r="B234" s="1">
        <v>1541</v>
      </c>
      <c r="C234" s="5">
        <v>13334836.180000002</v>
      </c>
      <c r="D234" s="1">
        <v>2260</v>
      </c>
      <c r="E234" s="5">
        <v>7636884.8599999994</v>
      </c>
      <c r="F234" s="1">
        <v>64</v>
      </c>
      <c r="G234" s="5">
        <v>53718.749999999993</v>
      </c>
    </row>
    <row r="235" spans="1:7" x14ac:dyDescent="0.25">
      <c r="A235" s="10">
        <v>44442</v>
      </c>
      <c r="B235" s="1">
        <v>2243</v>
      </c>
      <c r="C235" s="9">
        <v>9771680.75</v>
      </c>
      <c r="D235" s="1">
        <v>2049</v>
      </c>
      <c r="E235" s="9">
        <v>9736367.1099999994</v>
      </c>
      <c r="F235" s="1">
        <v>45</v>
      </c>
      <c r="G235" s="9">
        <v>32039.08</v>
      </c>
    </row>
    <row r="236" spans="1:7" x14ac:dyDescent="0.25">
      <c r="A236" s="10">
        <v>44446</v>
      </c>
      <c r="B236" s="1">
        <v>2015</v>
      </c>
      <c r="C236" s="5">
        <v>13800802.02</v>
      </c>
      <c r="D236" s="1">
        <v>2374</v>
      </c>
      <c r="E236" s="5">
        <v>13303064.550000003</v>
      </c>
      <c r="F236" s="1">
        <f>13+9+2+1</f>
        <v>25</v>
      </c>
      <c r="G236" s="5">
        <v>965426.4</v>
      </c>
    </row>
    <row r="237" spans="1:7" x14ac:dyDescent="0.25">
      <c r="A237" s="10">
        <v>44447</v>
      </c>
      <c r="B237" s="1">
        <v>3923</v>
      </c>
      <c r="C237" s="5">
        <v>8002851.2299999995</v>
      </c>
      <c r="D237" s="1">
        <v>3203</v>
      </c>
      <c r="E237" s="5">
        <v>8537833.0799999982</v>
      </c>
      <c r="F237" s="1">
        <v>19</v>
      </c>
      <c r="G237" s="5">
        <v>7703.53</v>
      </c>
    </row>
    <row r="238" spans="1:7" x14ac:dyDescent="0.25">
      <c r="A238" s="10">
        <v>44448</v>
      </c>
      <c r="B238" s="1">
        <v>2842</v>
      </c>
      <c r="C238" s="5">
        <v>3987993.5100000002</v>
      </c>
      <c r="D238" s="1">
        <v>3526</v>
      </c>
      <c r="E238" s="5">
        <v>5721398</v>
      </c>
      <c r="F238" s="1">
        <v>33</v>
      </c>
      <c r="G238" s="5">
        <v>37922.660000000003</v>
      </c>
    </row>
    <row r="239" spans="1:7" x14ac:dyDescent="0.25">
      <c r="A239" s="10">
        <v>44449</v>
      </c>
      <c r="B239" s="1">
        <v>2149</v>
      </c>
      <c r="C239" s="5">
        <v>5126437.82</v>
      </c>
      <c r="D239" s="1">
        <v>1947</v>
      </c>
      <c r="E239" s="5">
        <v>7858797.540000001</v>
      </c>
      <c r="F239" s="1">
        <v>18</v>
      </c>
      <c r="G239" s="5">
        <v>88355.75</v>
      </c>
    </row>
    <row r="240" spans="1:7" x14ac:dyDescent="0.25">
      <c r="A240" s="10">
        <v>44452</v>
      </c>
      <c r="B240" s="1">
        <v>1921</v>
      </c>
      <c r="C240" s="5">
        <v>7422266.1900000004</v>
      </c>
      <c r="D240" s="1">
        <v>1762</v>
      </c>
      <c r="E240" s="5">
        <v>16171698.060000001</v>
      </c>
      <c r="F240" s="1">
        <v>55</v>
      </c>
      <c r="G240" s="5">
        <v>12821.289999999999</v>
      </c>
    </row>
    <row r="241" spans="1:7" x14ac:dyDescent="0.25">
      <c r="A241" s="10">
        <v>44453</v>
      </c>
      <c r="B241" s="1">
        <v>3249</v>
      </c>
      <c r="C241" s="5">
        <v>8283312.6699999999</v>
      </c>
      <c r="D241" s="1">
        <v>2860</v>
      </c>
      <c r="E241" s="5">
        <v>10624397.08</v>
      </c>
      <c r="F241" s="1">
        <v>59</v>
      </c>
      <c r="G241" s="5">
        <v>31198.15</v>
      </c>
    </row>
    <row r="242" spans="1:7" x14ac:dyDescent="0.25">
      <c r="A242" s="10">
        <v>44454</v>
      </c>
      <c r="B242" s="1">
        <v>4492</v>
      </c>
      <c r="C242" s="5">
        <v>6598054.2499999991</v>
      </c>
      <c r="D242" s="1">
        <v>2916</v>
      </c>
      <c r="E242" s="5">
        <v>7401629.8300000001</v>
      </c>
      <c r="F242" s="1">
        <v>46</v>
      </c>
      <c r="G242" s="5">
        <v>43008.240000000005</v>
      </c>
    </row>
    <row r="243" spans="1:7" x14ac:dyDescent="0.25">
      <c r="A243" s="10">
        <v>44455</v>
      </c>
      <c r="B243" s="1">
        <v>2112</v>
      </c>
      <c r="C243" s="5">
        <v>8616807.0599999987</v>
      </c>
      <c r="D243" s="1">
        <v>2039</v>
      </c>
      <c r="E243" s="5">
        <v>7256972.6799999997</v>
      </c>
      <c r="F243" s="1">
        <v>37</v>
      </c>
      <c r="G243" s="5">
        <v>819848.8600000001</v>
      </c>
    </row>
    <row r="244" spans="1:7" x14ac:dyDescent="0.25">
      <c r="A244" s="10">
        <v>44456</v>
      </c>
      <c r="B244" s="1">
        <v>2405</v>
      </c>
      <c r="C244" s="5">
        <v>24447323.059999999</v>
      </c>
      <c r="D244" s="1">
        <v>1864</v>
      </c>
      <c r="E244" s="5">
        <v>4776592.0599999996</v>
      </c>
      <c r="F244" s="1">
        <v>1864</v>
      </c>
      <c r="G244" s="5">
        <v>108827.37999999999</v>
      </c>
    </row>
    <row r="245" spans="1:7" x14ac:dyDescent="0.25">
      <c r="A245" s="10">
        <v>44459</v>
      </c>
      <c r="B245" s="1">
        <v>2767</v>
      </c>
      <c r="C245" s="5">
        <v>10456427.780000001</v>
      </c>
      <c r="D245" s="1">
        <v>2430</v>
      </c>
      <c r="E245" s="5">
        <v>8282818.2399999993</v>
      </c>
      <c r="F245" s="1">
        <v>27</v>
      </c>
      <c r="G245" s="5">
        <v>700083.05</v>
      </c>
    </row>
    <row r="246" spans="1:7" x14ac:dyDescent="0.25">
      <c r="A246" s="10">
        <v>44460</v>
      </c>
      <c r="B246" s="1">
        <v>3410</v>
      </c>
      <c r="C246" s="5">
        <v>5899023.54</v>
      </c>
      <c r="D246" s="1">
        <v>3260</v>
      </c>
      <c r="E246" s="5">
        <v>11265558.190000001</v>
      </c>
      <c r="F246" s="1">
        <v>28</v>
      </c>
      <c r="G246" s="5">
        <v>6883.24</v>
      </c>
    </row>
    <row r="247" spans="1:7" x14ac:dyDescent="0.25">
      <c r="A247" s="10">
        <v>44461</v>
      </c>
      <c r="B247" s="1">
        <v>2817</v>
      </c>
      <c r="C247" s="5">
        <v>6720854.2300000014</v>
      </c>
      <c r="D247" s="1">
        <v>3261</v>
      </c>
      <c r="E247" s="5">
        <v>8871061.459999999</v>
      </c>
      <c r="F247" s="1">
        <v>24</v>
      </c>
      <c r="G247" s="5">
        <v>23725.32</v>
      </c>
    </row>
    <row r="248" spans="1:7" x14ac:dyDescent="0.25">
      <c r="A248" s="10">
        <v>44462</v>
      </c>
      <c r="B248" s="1">
        <v>2143</v>
      </c>
      <c r="C248" s="5">
        <v>11484799.600000001</v>
      </c>
      <c r="D248" s="1">
        <v>2236</v>
      </c>
      <c r="E248" s="5">
        <v>11263262.670000002</v>
      </c>
      <c r="F248" s="1">
        <v>18</v>
      </c>
      <c r="G248" s="5">
        <v>24156.36</v>
      </c>
    </row>
    <row r="249" spans="1:7" x14ac:dyDescent="0.25">
      <c r="A249" s="10">
        <v>44463</v>
      </c>
      <c r="B249" s="1">
        <v>2500</v>
      </c>
      <c r="C249" s="5">
        <v>6081823.7699999996</v>
      </c>
      <c r="D249" s="1">
        <v>1939</v>
      </c>
      <c r="E249" s="5">
        <v>7919949.5799999991</v>
      </c>
      <c r="F249" s="1">
        <v>61</v>
      </c>
      <c r="G249" s="5">
        <v>86488.35</v>
      </c>
    </row>
    <row r="250" spans="1:7" x14ac:dyDescent="0.25">
      <c r="A250" s="10">
        <v>44466</v>
      </c>
      <c r="B250" s="1">
        <v>2203</v>
      </c>
      <c r="C250" s="5">
        <v>18743711.419999998</v>
      </c>
      <c r="D250" s="1">
        <v>2335</v>
      </c>
      <c r="E250" s="5">
        <v>8819770.1900000013</v>
      </c>
      <c r="F250" s="1">
        <v>59</v>
      </c>
      <c r="G250" s="5">
        <v>509916.7</v>
      </c>
    </row>
    <row r="251" spans="1:7" x14ac:dyDescent="0.25">
      <c r="A251" s="10">
        <v>44467</v>
      </c>
      <c r="B251" s="1">
        <v>2887</v>
      </c>
      <c r="C251" s="5">
        <v>6855966.8199999994</v>
      </c>
      <c r="D251" s="1">
        <v>2976</v>
      </c>
      <c r="E251" s="5">
        <v>8927190.2799999993</v>
      </c>
      <c r="F251" s="1">
        <v>44</v>
      </c>
      <c r="G251" s="5">
        <v>55124.33</v>
      </c>
    </row>
    <row r="252" spans="1:7" x14ac:dyDescent="0.25">
      <c r="A252" s="10">
        <v>44468</v>
      </c>
      <c r="B252" s="1">
        <v>2645</v>
      </c>
      <c r="C252" s="5">
        <v>10843537.26</v>
      </c>
      <c r="D252" s="1">
        <v>3424</v>
      </c>
      <c r="E252" s="5">
        <v>10880792.290000001</v>
      </c>
      <c r="F252" s="1">
        <v>21</v>
      </c>
      <c r="G252" s="5">
        <v>22497.370000000003</v>
      </c>
    </row>
    <row r="253" spans="1:7" x14ac:dyDescent="0.25">
      <c r="A253" s="10">
        <v>44469</v>
      </c>
      <c r="B253" s="1">
        <v>3684</v>
      </c>
      <c r="C253" s="5">
        <v>5661217.8400000008</v>
      </c>
      <c r="D253" s="1">
        <v>2109</v>
      </c>
      <c r="E253" s="5">
        <v>5344770.3600000013</v>
      </c>
      <c r="F253" s="1">
        <v>63</v>
      </c>
      <c r="G253" s="5">
        <v>26860.34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94A3-A856-4E3F-80B3-6D33E2E10FDC}">
  <dimension ref="A1:G14"/>
  <sheetViews>
    <sheetView tabSelected="1" workbookViewId="0">
      <selection activeCell="I5" sqref="I5"/>
    </sheetView>
  </sheetViews>
  <sheetFormatPr defaultRowHeight="15" x14ac:dyDescent="0.25"/>
  <cols>
    <col min="2" max="2" width="12.5703125" bestFit="1" customWidth="1"/>
    <col min="3" max="3" width="16.28515625" bestFit="1" customWidth="1"/>
    <col min="5" max="5" width="16.28515625" bestFit="1" customWidth="1"/>
    <col min="6" max="6" width="10.5703125" bestFit="1" customWidth="1"/>
    <col min="7" max="7" width="14.28515625" bestFit="1" customWidth="1"/>
  </cols>
  <sheetData>
    <row r="1" spans="1:7" x14ac:dyDescent="0.25">
      <c r="A1" s="23" t="s">
        <v>9</v>
      </c>
      <c r="B1" s="24"/>
      <c r="C1" s="24"/>
      <c r="D1" s="24"/>
      <c r="E1" s="24"/>
      <c r="F1" s="24"/>
      <c r="G1" s="25"/>
    </row>
    <row r="2" spans="1:7" x14ac:dyDescent="0.25">
      <c r="A2" s="4" t="s">
        <v>0</v>
      </c>
      <c r="B2" s="3" t="s">
        <v>3</v>
      </c>
      <c r="C2" s="3" t="s">
        <v>2</v>
      </c>
      <c r="D2" s="3" t="s">
        <v>5</v>
      </c>
      <c r="E2" s="3" t="s">
        <v>4</v>
      </c>
      <c r="F2" s="3" t="s">
        <v>5</v>
      </c>
      <c r="G2" s="3" t="s">
        <v>6</v>
      </c>
    </row>
    <row r="3" spans="1:7" x14ac:dyDescent="0.25">
      <c r="A3" s="12">
        <v>44105</v>
      </c>
      <c r="B3" s="13">
        <f>SUM(Daily!B3:B23)</f>
        <v>65202</v>
      </c>
      <c r="C3" s="14">
        <f>SUM(Daily!C3:C23)</f>
        <v>204570122.25999999</v>
      </c>
      <c r="D3" s="13">
        <f>SUM(Daily!D3:D23)</f>
        <v>62723</v>
      </c>
      <c r="E3" s="14">
        <f>SUM(Daily!E3:E23)</f>
        <v>205304296.18000001</v>
      </c>
      <c r="F3" s="13">
        <f>SUM(Daily!F3:F23)</f>
        <v>1461</v>
      </c>
      <c r="G3" s="14">
        <f>SUM(Daily!G3:G23)</f>
        <v>2533917.2999999993</v>
      </c>
    </row>
    <row r="4" spans="1:7" x14ac:dyDescent="0.25">
      <c r="A4" s="12">
        <v>44136</v>
      </c>
      <c r="B4" s="13">
        <f>SUM(Daily!B24:B42)</f>
        <v>56648</v>
      </c>
      <c r="C4" s="14">
        <f>SUM(Daily!C24:C42)</f>
        <v>203377672.66999996</v>
      </c>
      <c r="D4" s="13">
        <f>SUM(Daily!D24:D42)</f>
        <v>53692</v>
      </c>
      <c r="E4" s="14">
        <f>SUM(Daily!E24:E42)</f>
        <v>181689076.88999999</v>
      </c>
      <c r="F4" s="13">
        <f>SUM(Daily!F24:F42)</f>
        <v>879</v>
      </c>
      <c r="G4" s="14">
        <f>SUM(Daily!G24:G42)</f>
        <v>1487430.29</v>
      </c>
    </row>
    <row r="5" spans="1:7" x14ac:dyDescent="0.25">
      <c r="A5" s="12">
        <v>44166</v>
      </c>
      <c r="B5" s="13">
        <f>SUM(Daily!B43:B64)</f>
        <v>62516</v>
      </c>
      <c r="C5" s="14">
        <f>SUM(Daily!C43:C64)</f>
        <v>212284823.05299997</v>
      </c>
      <c r="D5" s="13">
        <f>SUM(Daily!D43:D64)</f>
        <v>58602</v>
      </c>
      <c r="E5" s="14">
        <f>SUM(Daily!E43:E64)</f>
        <v>194111494.66</v>
      </c>
      <c r="F5" s="13">
        <f>SUM(Daily!F43:F64)</f>
        <v>932</v>
      </c>
      <c r="G5" s="14">
        <f>SUM(Daily!G43:G64)</f>
        <v>3205265.59</v>
      </c>
    </row>
    <row r="6" spans="1:7" x14ac:dyDescent="0.25">
      <c r="A6" s="12">
        <v>44197</v>
      </c>
      <c r="B6" s="13">
        <f>SUM(Daily!B65:B83)</f>
        <v>61522</v>
      </c>
      <c r="C6" s="14">
        <f>SUM(Daily!C65:C83)</f>
        <v>197008301.25999996</v>
      </c>
      <c r="D6" s="13">
        <f>SUM(Daily!D65:D83)</f>
        <v>56458</v>
      </c>
      <c r="E6" s="14">
        <f>SUM(Daily!E65:E83)</f>
        <v>201627446.00999999</v>
      </c>
      <c r="F6" s="13">
        <f>SUM(Daily!F65:F83)</f>
        <v>1158</v>
      </c>
      <c r="G6" s="14">
        <f>SUM(Daily!G65:G83)</f>
        <v>4008020.9699999997</v>
      </c>
    </row>
    <row r="7" spans="1:7" x14ac:dyDescent="0.25">
      <c r="A7" s="12">
        <v>44228</v>
      </c>
      <c r="B7" s="13">
        <f>SUM(Daily!B84:B102)</f>
        <v>61270</v>
      </c>
      <c r="C7" s="14">
        <f>SUM(Daily!C84:C102)</f>
        <v>174814997.10999998</v>
      </c>
      <c r="D7" s="13">
        <f>SUM(Daily!D84:D102)</f>
        <v>54113</v>
      </c>
      <c r="E7" s="14">
        <f>SUM(Daily!E84:E102)</f>
        <v>169231677.92399999</v>
      </c>
      <c r="F7" s="13">
        <f>SUM(Daily!F84:F102)</f>
        <v>3059</v>
      </c>
      <c r="G7" s="14">
        <f>SUM(Daily!G84:G102)</f>
        <v>1713384.65</v>
      </c>
    </row>
    <row r="8" spans="1:7" x14ac:dyDescent="0.25">
      <c r="A8" s="12">
        <v>44256</v>
      </c>
      <c r="B8" s="13">
        <f>SUM(Daily!B103:B125)</f>
        <v>73526</v>
      </c>
      <c r="C8" s="14">
        <f>SUM(Daily!C103:C125)</f>
        <v>203700806.84000006</v>
      </c>
      <c r="D8" s="13">
        <f>SUM(Daily!D103:D125)</f>
        <v>71764</v>
      </c>
      <c r="E8" s="14">
        <f>SUM(Daily!E103:E125)</f>
        <v>219934450.09999996</v>
      </c>
      <c r="F8" s="13">
        <f>SUM(Daily!F103:F125)</f>
        <v>1338</v>
      </c>
      <c r="G8" s="14">
        <f>SUM(Daily!G103:G125)</f>
        <v>1217432.7289999998</v>
      </c>
    </row>
    <row r="9" spans="1:7" x14ac:dyDescent="0.25">
      <c r="A9" s="12">
        <v>44287</v>
      </c>
      <c r="B9" s="13">
        <f>SUM(Daily!B126:B147)</f>
        <v>64332</v>
      </c>
      <c r="C9" s="14">
        <f>SUM(Daily!C126:C147)</f>
        <v>203177520.83000001</v>
      </c>
      <c r="D9" s="13">
        <f>SUM(Daily!D126:D147)</f>
        <v>60744</v>
      </c>
      <c r="E9" s="14">
        <f>SUM(Daily!E126:E147)</f>
        <v>174126797.32999998</v>
      </c>
      <c r="F9" s="13">
        <f>SUM(Daily!F126:F147)</f>
        <v>2554</v>
      </c>
      <c r="G9" s="14">
        <f>SUM(Daily!G126:G147)</f>
        <v>2919560.3099999996</v>
      </c>
    </row>
    <row r="10" spans="1:7" x14ac:dyDescent="0.25">
      <c r="A10" s="12">
        <v>44317</v>
      </c>
      <c r="B10" s="13">
        <f>SUM(Daily!B148:B167)</f>
        <v>61830</v>
      </c>
      <c r="C10" s="14">
        <f>SUM(Daily!C148:C167)</f>
        <v>174849093.06</v>
      </c>
      <c r="D10" s="13">
        <f>SUM(Daily!D148:D167)</f>
        <v>57743</v>
      </c>
      <c r="E10" s="14">
        <f>SUM(Daily!E148:E167)</f>
        <v>202971959.64999998</v>
      </c>
      <c r="F10" s="13">
        <f>SUM(Daily!F148:F167)</f>
        <v>3001</v>
      </c>
      <c r="G10" s="14">
        <f>SUM(Daily!G148:G167)</f>
        <v>2067911.5999999999</v>
      </c>
    </row>
    <row r="11" spans="1:7" x14ac:dyDescent="0.25">
      <c r="A11" s="12">
        <v>44348</v>
      </c>
      <c r="B11" s="13">
        <f>SUM(Daily!B168:B189)</f>
        <v>65984</v>
      </c>
      <c r="C11" s="14">
        <f>SUM(Daily!C168:C189)</f>
        <v>231261957.21000001</v>
      </c>
      <c r="D11" s="13">
        <f>SUM(Daily!D168:D189)</f>
        <v>65108</v>
      </c>
      <c r="E11" s="14">
        <f>SUM(Daily!E168:E189)</f>
        <v>220455476.06</v>
      </c>
      <c r="F11" s="13">
        <f>SUM(Daily!F168:F189)</f>
        <v>16955</v>
      </c>
      <c r="G11" s="14">
        <f>SUM(Daily!G168:G189)</f>
        <v>4258920.33</v>
      </c>
    </row>
    <row r="12" spans="1:7" x14ac:dyDescent="0.25">
      <c r="A12" s="12">
        <v>44378</v>
      </c>
      <c r="B12" s="13">
        <f>SUM(Daily!B190:B210)</f>
        <v>57804</v>
      </c>
      <c r="C12" s="14">
        <f>SUM(Daily!C190:C210)</f>
        <v>218806098.82999998</v>
      </c>
      <c r="D12" s="13">
        <f>SUM(Daily!D190:D210)</f>
        <v>55573</v>
      </c>
      <c r="E12" s="14">
        <f>SUM(Daily!E190:E210)</f>
        <v>233656951.78000003</v>
      </c>
      <c r="F12" s="13">
        <f>SUM(Daily!F190:F210)</f>
        <v>11344</v>
      </c>
      <c r="G12" s="14">
        <f>SUM(Daily!G190:G210)</f>
        <v>1980722.52</v>
      </c>
    </row>
    <row r="13" spans="1:7" x14ac:dyDescent="0.25">
      <c r="A13" s="12">
        <v>44409</v>
      </c>
      <c r="B13" s="13">
        <f>SUM(Daily!B211:B232)</f>
        <v>59802</v>
      </c>
      <c r="C13" s="14">
        <f>SUM(Daily!C211:C232)</f>
        <v>194255506.16999999</v>
      </c>
      <c r="D13" s="13">
        <f>SUM(Daily!D211:D232)</f>
        <v>55555</v>
      </c>
      <c r="E13" s="14">
        <f>SUM(Daily!E211:E232)</f>
        <v>186134581.19999999</v>
      </c>
      <c r="F13" s="13">
        <f>SUM(Daily!F211:F232)</f>
        <v>1200</v>
      </c>
      <c r="G13" s="14">
        <f>SUM(Daily!G211:G232)</f>
        <v>1447758.97</v>
      </c>
    </row>
    <row r="14" spans="1:7" x14ac:dyDescent="0.25">
      <c r="A14" s="12">
        <v>44440</v>
      </c>
      <c r="B14" s="13">
        <f>SUM(Daily!B233:B253)</f>
        <v>57852</v>
      </c>
      <c r="C14" s="14">
        <f>SUM(Daily!C233:C253)</f>
        <v>196386654.87999997</v>
      </c>
      <c r="D14" s="13">
        <f>SUM(Daily!D233:D253)</f>
        <v>53937</v>
      </c>
      <c r="E14" s="14">
        <f>SUM(Daily!E233:E253)</f>
        <v>185638741.58000001</v>
      </c>
      <c r="F14" s="13">
        <f>SUM(Daily!F233:F253)</f>
        <v>2657</v>
      </c>
      <c r="G14" s="14">
        <f>SUM(Daily!G233:G253)</f>
        <v>3815362.82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FC4A-310A-41D8-AA7B-923403C68530}">
  <dimension ref="A1:F18"/>
  <sheetViews>
    <sheetView workbookViewId="0">
      <selection activeCell="E15" sqref="E15"/>
    </sheetView>
  </sheetViews>
  <sheetFormatPr defaultRowHeight="15" x14ac:dyDescent="0.25"/>
  <cols>
    <col min="1" max="1" width="20.7109375" bestFit="1" customWidth="1"/>
    <col min="2" max="6" width="18" bestFit="1" customWidth="1"/>
  </cols>
  <sheetData>
    <row r="1" spans="1:6" x14ac:dyDescent="0.25">
      <c r="A1" s="26" t="s">
        <v>10</v>
      </c>
      <c r="B1" s="27"/>
      <c r="C1" s="27"/>
      <c r="D1" s="27"/>
      <c r="E1" s="27"/>
      <c r="F1" s="27"/>
    </row>
    <row r="2" spans="1:6" x14ac:dyDescent="0.25">
      <c r="A2" s="23" t="s">
        <v>2</v>
      </c>
      <c r="B2" s="25"/>
      <c r="C2" s="23" t="s">
        <v>4</v>
      </c>
      <c r="D2" s="25"/>
      <c r="E2" s="23" t="s">
        <v>6</v>
      </c>
      <c r="F2" s="25"/>
    </row>
    <row r="3" spans="1:6" x14ac:dyDescent="0.25">
      <c r="A3" s="3" t="s">
        <v>3</v>
      </c>
      <c r="B3" s="3" t="s">
        <v>7</v>
      </c>
      <c r="C3" s="3" t="s">
        <v>3</v>
      </c>
      <c r="D3" s="3" t="s">
        <v>7</v>
      </c>
      <c r="E3" s="3" t="s">
        <v>3</v>
      </c>
      <c r="F3" s="3" t="s">
        <v>7</v>
      </c>
    </row>
    <row r="4" spans="1:6" x14ac:dyDescent="0.25">
      <c r="A4" s="13">
        <f>SUM(Monthly!B3:B14)</f>
        <v>748288</v>
      </c>
      <c r="B4" s="14">
        <f>SUM(Monthly!C3:C14)</f>
        <v>2414493554.1729999</v>
      </c>
      <c r="C4" s="13">
        <f>SUM(Monthly!D3:D14)</f>
        <v>706012</v>
      </c>
      <c r="D4" s="14">
        <f>SUM(Monthly!E3:E14)</f>
        <v>2374882949.3639998</v>
      </c>
      <c r="E4" s="13">
        <f>SUM(Monthly!F3:F14)</f>
        <v>46538</v>
      </c>
      <c r="F4" s="14">
        <f>SUM(Monthly!G3:G14)</f>
        <v>30655688.079</v>
      </c>
    </row>
    <row r="5" spans="1:6" x14ac:dyDescent="0.25">
      <c r="A5" s="5"/>
      <c r="B5" s="5"/>
      <c r="C5" s="5"/>
      <c r="D5" s="5"/>
      <c r="E5" s="5"/>
      <c r="F5" s="5"/>
    </row>
    <row r="7" spans="1:6" x14ac:dyDescent="0.25">
      <c r="B7" s="16" t="s">
        <v>3</v>
      </c>
      <c r="C7" s="16" t="s">
        <v>8</v>
      </c>
    </row>
    <row r="8" spans="1:6" x14ac:dyDescent="0.25">
      <c r="A8" s="15" t="s">
        <v>11</v>
      </c>
      <c r="B8" s="17">
        <f>A4/253</f>
        <v>2957.6600790513835</v>
      </c>
      <c r="C8" s="18">
        <f>B4/253</f>
        <v>9543452.7832924891</v>
      </c>
    </row>
    <row r="9" spans="1:6" x14ac:dyDescent="0.25">
      <c r="A9" s="15" t="s">
        <v>12</v>
      </c>
      <c r="B9" s="17">
        <f>C4/253</f>
        <v>2790.5612648221345</v>
      </c>
      <c r="C9" s="18">
        <f>D4/253</f>
        <v>9386889.127920948</v>
      </c>
    </row>
    <row r="10" spans="1:6" x14ac:dyDescent="0.25">
      <c r="A10" s="15" t="s">
        <v>13</v>
      </c>
      <c r="B10" s="17">
        <f>E4/253</f>
        <v>183.94466403162056</v>
      </c>
      <c r="C10" s="18">
        <f>F4/253</f>
        <v>121168.72758498024</v>
      </c>
    </row>
    <row r="11" spans="1:6" x14ac:dyDescent="0.25">
      <c r="B11" s="8"/>
    </row>
    <row r="12" spans="1:6" x14ac:dyDescent="0.25">
      <c r="A12" s="15" t="s">
        <v>14</v>
      </c>
      <c r="B12" s="19">
        <f>MIN(Daily!B3:B253)</f>
        <v>781</v>
      </c>
      <c r="C12" s="18">
        <f>MIN(Daily!C3:C253)</f>
        <v>122145.66</v>
      </c>
    </row>
    <row r="13" spans="1:6" x14ac:dyDescent="0.25">
      <c r="A13" s="15" t="s">
        <v>15</v>
      </c>
      <c r="B13" s="20">
        <f>MIN(Daily!D3:D253)</f>
        <v>1142</v>
      </c>
      <c r="C13" s="18">
        <f>MIN(Daily!E3:E253)</f>
        <v>3306723.01</v>
      </c>
    </row>
    <row r="14" spans="1:6" x14ac:dyDescent="0.25">
      <c r="A14" s="15" t="s">
        <v>16</v>
      </c>
      <c r="B14" s="21">
        <v>0</v>
      </c>
      <c r="C14" s="18">
        <v>0</v>
      </c>
    </row>
    <row r="15" spans="1:6" x14ac:dyDescent="0.25">
      <c r="A15" s="15"/>
      <c r="B15" s="8"/>
    </row>
    <row r="16" spans="1:6" x14ac:dyDescent="0.25">
      <c r="A16" s="15" t="s">
        <v>17</v>
      </c>
      <c r="B16" s="20">
        <f>MAX(Daily!B3:B253)</f>
        <v>7832</v>
      </c>
      <c r="C16" s="18">
        <f>MAX(Daily!C3:C253)</f>
        <v>43117212.159999996</v>
      </c>
    </row>
    <row r="17" spans="1:3" x14ac:dyDescent="0.25">
      <c r="A17" s="15" t="s">
        <v>18</v>
      </c>
      <c r="B17" s="20">
        <f>MAX(Daily!D3:D253)</f>
        <v>4980</v>
      </c>
      <c r="C17" s="18">
        <f>MAX(Daily!E3:E253)</f>
        <v>25953054.030000001</v>
      </c>
    </row>
    <row r="18" spans="1:3" x14ac:dyDescent="0.25">
      <c r="A18" s="15" t="s">
        <v>19</v>
      </c>
      <c r="B18" s="20">
        <f>MAX(Daily!F3:F253)</f>
        <v>12855</v>
      </c>
      <c r="C18" s="18">
        <f>MAX(Daily!G3:G253)</f>
        <v>2065739.39</v>
      </c>
    </row>
  </sheetData>
  <mergeCells count="4">
    <mergeCell ref="A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Annually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Barry</dc:creator>
  <cp:lastModifiedBy>Brian Derrick</cp:lastModifiedBy>
  <dcterms:created xsi:type="dcterms:W3CDTF">2021-10-27T12:43:21Z</dcterms:created>
  <dcterms:modified xsi:type="dcterms:W3CDTF">2021-11-10T14:03:24Z</dcterms:modified>
</cp:coreProperties>
</file>