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LL\TNRevenues\Reports\Tables\"/>
    </mc:Choice>
  </mc:AlternateContent>
  <xr:revisionPtr revIDLastSave="0" documentId="13_ncr:1_{BADAFAEB-AD71-4612-914D-4750E91CDD81}" xr6:coauthVersionLast="47" xr6:coauthVersionMax="47" xr10:uidLastSave="{00000000-0000-0000-0000-000000000000}"/>
  <bookViews>
    <workbookView xWindow="-120" yWindow="-120" windowWidth="29040" windowHeight="15720" xr2:uid="{1F0EE36B-96AE-4A16-A643-F33C402D5303}"/>
  </bookViews>
  <sheets>
    <sheet name="Table 1" sheetId="2" r:id="rId1"/>
    <sheet name="Table 2" sheetId="3" r:id="rId2"/>
  </sheets>
  <definedNames>
    <definedName name="FiscalYearList" localSheetId="1">#REF!</definedName>
    <definedName name="FiscalYearList">#REF!</definedName>
    <definedName name="FYCurrent" localSheetId="0">#REF!</definedName>
    <definedName name="FYCurrent" localSheetId="1">#REF!</definedName>
    <definedName name="Monthtab" localSheetId="0">#REF!</definedName>
    <definedName name="Monthtab" localSheetId="1">#REF!</definedName>
    <definedName name="_xlnm.Print_Area" localSheetId="0">'Table 1'!$A$1:$H$47</definedName>
    <definedName name="_xlnm.Print_Area" localSheetId="1">'Table 2'!$A$1:$H$48</definedName>
    <definedName name="ReportMonth" localSheetId="1">#REF!</definedName>
    <definedName name="ReportMon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19" i="2"/>
</calcChain>
</file>

<file path=xl/sharedStrings.xml><?xml version="1.0" encoding="utf-8"?>
<sst xmlns="http://schemas.openxmlformats.org/spreadsheetml/2006/main" count="138" uniqueCount="64">
  <si>
    <t>Table 1</t>
  </si>
  <si>
    <t>Revenue Collections by Fund</t>
  </si>
  <si>
    <t>Fund</t>
  </si>
  <si>
    <t>March 2026 Actual</t>
  </si>
  <si>
    <t>March 2026 Budget</t>
  </si>
  <si>
    <t>Variance from Budget</t>
  </si>
  <si>
    <t>Budget Variance Percent</t>
  </si>
  <si>
    <t>March 2025 Actual</t>
  </si>
  <si>
    <t>Variance from Prior Year</t>
  </si>
  <si>
    <t>Prior Year Percent Change</t>
  </si>
  <si>
    <t>General Fund</t>
  </si>
  <si>
    <t>Highway Fund</t>
  </si>
  <si>
    <t>Sinking Fund</t>
  </si>
  <si>
    <t>City &amp; County Fund</t>
  </si>
  <si>
    <t>Earmarked Fund</t>
  </si>
  <si>
    <t xml:space="preserve">    Total</t>
  </si>
  <si>
    <t>Revenue Collections by Tax</t>
  </si>
  <si>
    <t>Tax Source</t>
  </si>
  <si>
    <t>Sales and Use</t>
  </si>
  <si>
    <t>Gasoline</t>
  </si>
  <si>
    <t>Motor Vehicle Fuel</t>
  </si>
  <si>
    <t>Special Petroleum Products</t>
  </si>
  <si>
    <t>Motor Vehicle Registration</t>
  </si>
  <si>
    <t>Privilege</t>
  </si>
  <si>
    <t>Gross Receipts - TVA</t>
  </si>
  <si>
    <t>Gross Receipts - Other</t>
  </si>
  <si>
    <t>Beer</t>
  </si>
  <si>
    <t>Alcoholic Beverage</t>
  </si>
  <si>
    <t>Franchise &amp; Excise</t>
  </si>
  <si>
    <t>Tobacco</t>
  </si>
  <si>
    <t>Vapor Products</t>
  </si>
  <si>
    <t>Hemp</t>
  </si>
  <si>
    <t>Motor Vehicle Title</t>
  </si>
  <si>
    <t>Mixed Drink</t>
  </si>
  <si>
    <t>Business</t>
  </si>
  <si>
    <t>Severance</t>
  </si>
  <si>
    <t>Coin-operated Amusement</t>
  </si>
  <si>
    <t>Unauthorized Substance</t>
  </si>
  <si>
    <t>Repealed Tax Sources</t>
  </si>
  <si>
    <t xml:space="preserve">   Total</t>
  </si>
  <si>
    <t>$1,716,774,000</t>
  </si>
  <si>
    <t>$1,647,544,000</t>
  </si>
  <si>
    <t>$69,230,000</t>
  </si>
  <si>
    <t>4.20%</t>
  </si>
  <si>
    <t>$1,597,534,000</t>
  </si>
  <si>
    <t>$119,240,000</t>
  </si>
  <si>
    <t>7.46%</t>
  </si>
  <si>
    <t xml:space="preserve">          NA</t>
  </si>
  <si>
    <t>March</t>
  </si>
  <si>
    <t>2025-2026</t>
  </si>
  <si>
    <t>Table 2</t>
  </si>
  <si>
    <t>Revenue Collections by Month</t>
  </si>
  <si>
    <t>2025-2026 Actual</t>
  </si>
  <si>
    <t>2025-2026 Budgeted</t>
  </si>
  <si>
    <t>2024-2025 Actual</t>
  </si>
  <si>
    <t>Total</t>
  </si>
  <si>
    <t>$14,118,616,000</t>
  </si>
  <si>
    <t>$13,930,815,000</t>
  </si>
  <si>
    <t>$187,801,000</t>
  </si>
  <si>
    <t>1.35%</t>
  </si>
  <si>
    <t>$13,452,836,000</t>
  </si>
  <si>
    <t>$665,780,000</t>
  </si>
  <si>
    <t>4.95%</t>
  </si>
  <si>
    <t>August -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</si>
</sst>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%"/>
  </numFmts>
  <fonts count="5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/>
    <xf numFmtId="10" fontId="1" fillId="0" borderId="0" xfId="2" applyNumberFormat="1" applyFont="1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164" fontId="1" fillId="0" borderId="0" xfId="1" applyNumberFormat="1" applyProtection="1">
      <protection locked="0"/>
    </xf>
    <xf numFmtId="10" fontId="1" fillId="0" borderId="0" xfId="2" applyNumberFormat="1" applyFont="1" applyProtection="1">
      <protection locked="0"/>
    </xf>
    <xf numFmtId="3" fontId="1" fillId="0" borderId="0" xfId="1" applyNumberFormat="1" applyProtection="1">
      <protection locked="0"/>
    </xf>
    <xf numFmtId="164" fontId="2" fillId="0" borderId="0" xfId="1" applyNumberFormat="1" applyFont="1" applyProtection="1">
      <protection locked="0"/>
    </xf>
    <xf numFmtId="10" fontId="2" fillId="0" borderId="0" xfId="1" applyNumberFormat="1" applyFont="1" applyProtection="1">
      <protection locked="0"/>
    </xf>
    <xf numFmtId="0" fontId="3" fillId="0" borderId="0" xfId="1" applyFont="1" applyAlignment="1">
      <alignment horizontal="left"/>
    </xf>
    <xf numFmtId="164" fontId="1" fillId="0" borderId="0" xfId="1" applyNumberFormat="1"/>
    <xf numFmtId="3" fontId="1" fillId="0" borderId="0" xfId="3" applyNumberFormat="1" applyFont="1"/>
    <xf numFmtId="3" fontId="1" fillId="0" borderId="0" xfId="1" applyNumberFormat="1"/>
    <xf numFmtId="0" fontId="4" fillId="0" borderId="0" xfId="1" applyFont="1"/>
    <xf numFmtId="164" fontId="2" fillId="0" borderId="2" xfId="1" applyNumberFormat="1" applyFont="1" applyBorder="1" applyAlignment="1" applyProtection="1">
      <alignment horizontal="right"/>
      <protection locked="0"/>
    </xf>
    <xf numFmtId="10" fontId="2" fillId="0" borderId="2" xfId="1" applyNumberFormat="1" applyFont="1" applyBorder="1" applyAlignment="1" applyProtection="1">
      <alignment horizontal="right"/>
      <protection locked="0"/>
    </xf>
    <xf numFmtId="164" fontId="2" fillId="0" borderId="2" xfId="1" applyNumberFormat="1" applyFont="1" applyBorder="1" applyAlignment="1">
      <alignment horizontal="right"/>
    </xf>
    <xf numFmtId="10" fontId="2" fillId="0" borderId="2" xfId="1" applyNumberFormat="1" applyFont="1" applyBorder="1" applyAlignment="1">
      <alignment horizontal="right"/>
    </xf>
    <xf numFmtId="10" fontId="2" fillId="0" borderId="0" xfId="2" applyNumberFormat="1" applyFont="1" applyAlignment="1">
      <alignment horizontal="centerContinuous"/>
    </xf>
    <xf numFmtId="10" fontId="2" fillId="0" borderId="0" xfId="2" applyNumberFormat="1" applyFont="1" applyAlignment="1">
      <alignment horizontal="center"/>
    </xf>
    <xf numFmtId="3" fontId="2" fillId="0" borderId="1" xfId="1" applyNumberFormat="1" applyFont="1" applyBorder="1" applyAlignment="1">
      <alignment horizontal="center" wrapText="1"/>
    </xf>
    <xf numFmtId="10" fontId="2" fillId="0" borderId="1" xfId="2" applyNumberFormat="1" applyFont="1" applyFill="1" applyBorder="1" applyAlignment="1">
      <alignment horizontal="center" wrapText="1"/>
    </xf>
    <xf numFmtId="0" fontId="1" fillId="0" borderId="0" xfId="1" applyAlignment="1">
      <alignment wrapText="1"/>
    </xf>
    <xf numFmtId="164" fontId="1" fillId="0" borderId="0" xfId="4" applyNumberFormat="1" applyFont="1" applyAlignment="1"/>
    <xf numFmtId="10" fontId="1" fillId="0" borderId="0" xfId="2" applyNumberFormat="1" applyFont="1" applyAlignment="1"/>
    <xf numFmtId="164" fontId="1" fillId="0" borderId="0" xfId="2" applyNumberFormat="1" applyFont="1" applyAlignment="1"/>
    <xf numFmtId="3" fontId="1" fillId="0" borderId="0" xfId="4" applyNumberFormat="1" applyFont="1" applyAlignment="1"/>
    <xf numFmtId="3" fontId="1" fillId="0" borderId="0" xfId="2" applyNumberFormat="1" applyFont="1" applyAlignment="1"/>
    <xf numFmtId="3" fontId="1" fillId="0" borderId="1" xfId="1" applyNumberFormat="1" applyBorder="1" applyProtection="1">
      <protection locked="0"/>
    </xf>
    <xf numFmtId="3" fontId="1" fillId="0" borderId="1" xfId="4" applyNumberFormat="1" applyFont="1" applyBorder="1" applyAlignment="1"/>
    <xf numFmtId="10" fontId="1" fillId="0" borderId="1" xfId="2" applyNumberFormat="1" applyFont="1" applyBorder="1" applyAlignment="1"/>
    <xf numFmtId="3" fontId="1" fillId="0" borderId="1" xfId="2" applyNumberFormat="1" applyFont="1" applyBorder="1" applyAlignment="1"/>
    <xf numFmtId="0" fontId="2" fillId="0" borderId="0" xfId="1" applyFont="1" applyAlignment="1">
      <alignment horizontal="left" indent="2"/>
    </xf>
    <xf numFmtId="10" fontId="1" fillId="0" borderId="0" xfId="2" applyNumberFormat="1" applyFont="1" applyBorder="1" applyProtection="1">
      <protection locked="0"/>
    </xf>
    <xf numFmtId="10" fontId="2" fillId="0" borderId="0" xfId="2" applyNumberFormat="1" applyFont="1" applyProtection="1">
      <protection locked="0"/>
    </xf>
    <xf numFmtId="164" fontId="2" fillId="0" borderId="0" xfId="1" applyNumberFormat="1" applyFont="1" applyAlignment="1" applyProtection="1">
      <alignment horizontal="centerContinuous"/>
      <protection locked="0"/>
    </xf>
    <xf numFmtId="10" fontId="2" fillId="0" borderId="0" xfId="1" applyNumberFormat="1" applyFont="1" applyAlignment="1" applyProtection="1">
      <alignment horizontal="centerContinuous"/>
      <protection locked="0"/>
    </xf>
    <xf numFmtId="10" fontId="2" fillId="0" borderId="1" xfId="1" applyNumberFormat="1" applyFont="1" applyBorder="1" applyAlignment="1">
      <alignment horizontal="center" wrapText="1"/>
    </xf>
    <xf numFmtId="0" fontId="3" fillId="0" borderId="0" xfId="1" applyFont="1"/>
    <xf numFmtId="3" fontId="1" fillId="0" borderId="0" xfId="3" applyNumberFormat="1" applyFont="1" applyBorder="1" applyAlignment="1"/>
    <xf numFmtId="165" fontId="1" fillId="0" borderId="0" xfId="2" applyNumberFormat="1" applyFont="1" applyAlignment="1"/>
    <xf numFmtId="3" fontId="1" fillId="0" borderId="1" xfId="3" applyNumberFormat="1" applyFont="1" applyBorder="1" applyAlignment="1"/>
    <xf numFmtId="0" fontId="4" fillId="0" borderId="0" xfId="1" applyFont="1" applyAlignment="1">
      <alignment horizontal="left" indent="1"/>
    </xf>
    <xf numFmtId="1" fontId="1" fillId="0" borderId="0" xfId="3" applyNumberFormat="1" applyFont="1" applyBorder="1"/>
    <xf numFmtId="3" fontId="1" fillId="0" borderId="0" xfId="3" applyNumberFormat="1" applyFont="1" applyBorder="1"/>
    <xf numFmtId="10" fontId="1" fillId="0" borderId="0" xfId="2" applyNumberFormat="1" applyFont="1" applyBorder="1"/>
    <xf numFmtId="10" fontId="2" fillId="0" borderId="0" xfId="2" applyNumberFormat="1" applyFont="1"/>
    <xf numFmtId="164" fontId="2" fillId="0" borderId="0" xfId="1" applyNumberFormat="1" applyFont="1"/>
    <xf numFmtId="10" fontId="2" fillId="0" borderId="0" xfId="1" applyNumberFormat="1" applyFont="1"/>
    <xf numFmtId="10" fontId="1" fillId="0" borderId="0" xfId="2" applyNumberFormat="1"/>
    <xf numFmtId="164" fontId="2" fillId="0" borderId="3" xfId="1" applyNumberFormat="1" applyFont="1" applyBorder="1" applyAlignment="1" applyProtection="1">
      <alignment horizontal="right"/>
      <protection locked="0"/>
    </xf>
    <xf numFmtId="10" fontId="2" fillId="0" borderId="3" xfId="2" applyNumberFormat="1" applyFont="1" applyBorder="1" applyAlignment="1" applyProtection="1">
      <alignment horizontal="right"/>
      <protection locked="0"/>
    </xf>
    <xf numFmtId="10" fontId="2" fillId="0" borderId="3" xfId="1" applyNumberFormat="1" applyFont="1" applyBorder="1" applyAlignment="1" applyProtection="1">
      <alignment horizontal="right"/>
      <protection locked="0"/>
    </xf>
    <xf numFmtId="0" fontId="2" fillId="0" borderId="0" xfId="1" applyFont="1" applyAlignment="1">
      <alignment horizontal="center"/>
    </xf>
  </cellXfs>
  <cellStyles count="5">
    <cellStyle name="Comma 2" xfId="3" xr:uid="{CA8BE37B-3FC5-4DA9-B1BB-7C356BE12222}"/>
    <cellStyle name="Currency 2" xfId="4" xr:uid="{0887E0C1-1944-4CD0-9302-DE22E38FB878}"/>
    <cellStyle name="Normal" xfId="0" builtinId="0"/>
    <cellStyle name="Normal 2" xfId="1" xr:uid="{672E0FC8-8FCF-4CB4-A6CC-6BE141C3E18D}"/>
    <cellStyle name="Percent 2" xfId="2" xr:uid="{28E7D9B5-06E4-4587-8425-CCF21486DEC3}"/>
  </cellStyles>
  <dxfs count="7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  <protection locked="0" hidden="0"/>
    </dxf>
    <dxf>
      <numFmt numFmtId="14" formatCode="0.00%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  <protection locked="0" hidden="0"/>
    </dxf>
    <dxf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  <protection locked="0" hidden="0"/>
    </dxf>
    <dxf>
      <numFmt numFmtId="164" formatCode="&quot;$&quot;#,##0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  <protection locked="0" hidden="0"/>
    </dxf>
    <dxf>
      <numFmt numFmtId="164" formatCode="&quot;$&quot;#,##0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  <protection locked="0" hidden="0"/>
    </dxf>
    <dxf>
      <numFmt numFmtId="164" formatCode="&quot;$&quot;#,##0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  <protection locked="0" hidden="0"/>
    </dxf>
    <dxf>
      <numFmt numFmtId="0" formatCode="General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  <protection locked="0" hidden="0"/>
    </dxf>
    <dxf>
      <numFmt numFmtId="14" formatCode="0.00%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double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</dxfs>
  <tableStyles count="1" defaultTableStyle="TableStyleMedium2" defaultPivotStyle="PivotStyleLight16">
    <tableStyle name="Revenue Table" pivot="0" count="0" xr9:uid="{E90A8A1A-EF22-45E0-A463-D52702B25F9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24B1FE-D446-4B18-97A8-06131BE79E5D}" name="RevenueCollectionsbyFund" displayName="RevenueCollectionsbyFund" ref="A7:H13" totalsRowCount="1" headerRowDxfId="74" dataDxfId="73" totalsRowDxfId="72">
  <autoFilter ref="A7:H12" xr:uid="{5EBE2654-872A-4CA7-BB7F-120E9BC29E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52B2088-2263-4E8C-8721-4E6FCCDC673D}" name="Fund" totalsRowLabel="    Total" dataDxfId="71" totalsRowDxfId="70" totalsRowCellStyle="Normal 2"/>
    <tableColumn id="3" xr3:uid="{9A0D3670-F395-4C62-9E76-EABF657BA7A6}" name="March 2026 Actual" totalsRowLabel="$1,716,774,000" dataDxfId="69" totalsRowDxfId="68" totalsRowCellStyle="Normal 2"/>
    <tableColumn id="5" xr3:uid="{683CA056-BAE1-428A-B99A-CD9653C51C2C}" name="March 2026 Budget" totalsRowLabel="$1,647,544,000" dataDxfId="67" totalsRowDxfId="66" totalsRowCellStyle="Normal 2"/>
    <tableColumn id="7" xr3:uid="{C4DD0225-B079-4BA0-8BE1-B33F3080864E}" name="Variance from Budget" totalsRowLabel="$69,230,000" dataDxfId="65" totalsRowDxfId="64" totalsRowCellStyle="Normal 2"/>
    <tableColumn id="9" xr3:uid="{2CD00D2C-EBFD-46E0-B418-B4C1EA6C9900}" name="Budget Variance Percent" totalsRowLabel="4.20%" dataDxfId="63" totalsRowDxfId="62" totalsRowCellStyle="Normal 2"/>
    <tableColumn id="11" xr3:uid="{6944FCC8-2E7E-4A8C-81A9-B8E51A366379}" name="March 2025 Actual" totalsRowLabel="$1,597,534,000" dataDxfId="61" totalsRowDxfId="60" totalsRowCellStyle="Normal 2"/>
    <tableColumn id="13" xr3:uid="{12E10B2B-9F4D-4971-A234-D3BED2F18FD9}" name="Variance from Prior Year" totalsRowLabel="$119,240,000" dataDxfId="59" totalsRowDxfId="58" totalsRowCellStyle="Normal 2"/>
    <tableColumn id="15" xr3:uid="{1CA6F4E6-F560-42C8-A073-12C5AF3F8DCF}" name="Prior Year Percent Change" totalsRowLabel="7.46%" dataDxfId="57" totalsRowDxfId="56" totalsRowCellStyle="Normal 2"/>
  </tableColumns>
  <tableStyleInfo name="Revenue Table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5D5B4B-8C6F-467E-A8E8-DEC56AF2FFC3}" name="RevenueCollectionsbyTax" displayName="RevenueCollectionsbyTax" ref="A23:H45" totalsRowCount="1" headerRowDxfId="55" dataDxfId="53" headerRowBorderDxfId="54">
  <autoFilter ref="A23:H44" xr:uid="{FCE3B6AE-DE5E-4DB9-9A21-1E6D98837D1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3E35550-CC47-427C-9BEC-4802D200540E}" name="Tax Source" totalsRowLabel="   Total" dataDxfId="52" totalsRowDxfId="51" totalsRowCellStyle="Normal 2"/>
    <tableColumn id="2" xr3:uid="{C949D261-69D4-46C7-B259-4A8CB7C39C2C}" name="March 2026 Actual" totalsRowLabel="$1,716,774,000" dataDxfId="50" totalsRowDxfId="49" totalsRowCellStyle="Normal 2"/>
    <tableColumn id="3" xr3:uid="{88343827-9480-4204-A673-08D7522485EF}" name="March 2026 Budget" totalsRowLabel="$1,647,544,000" dataDxfId="48" totalsRowDxfId="47" totalsRowCellStyle="Normal 2"/>
    <tableColumn id="4" xr3:uid="{B41D1665-73BA-40D9-91D5-8171889787D1}" name="Variance from Budget" totalsRowLabel="$69,230,000" dataDxfId="46" totalsRowDxfId="45" totalsRowCellStyle="Normal 2"/>
    <tableColumn id="5" xr3:uid="{22B279F3-50D0-4900-AF7D-8CAE77108920}" name="Budget Variance Percent" totalsRowLabel="4.20%" dataDxfId="44" totalsRowDxfId="43" totalsRowCellStyle="Normal 2"/>
    <tableColumn id="6" xr3:uid="{A1000707-3620-4A1D-AA86-AC09C09ADB15}" name="March 2025 Actual" totalsRowLabel="$1,597,534,000" dataDxfId="42" totalsRowDxfId="41" totalsRowCellStyle="Normal 2"/>
    <tableColumn id="7" xr3:uid="{400C5737-9BEA-4490-9AB1-608821A9DC15}" name="Variance from Prior Year" totalsRowLabel="$119,240,000" dataDxfId="40" totalsRowDxfId="39" totalsRowCellStyle="Normal 2"/>
    <tableColumn id="8" xr3:uid="{94F4A7AE-F7C9-47BD-BE42-0AB3485E4333}" name="Prior Year Percent Change" totalsRowLabel="7.46%" dataDxfId="38" totalsRowDxfId="37" totalsRowCellStyle="Normal 2"/>
  </tableColumns>
  <tableStyleInfo name="Revenue Table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ED534D-CCFB-4F8A-BEC0-B5B2F7467A52}" name="YTDbyFund" displayName="YTDbyFund" ref="A6:H12" totalsRowCount="1" headerRowDxfId="36" dataDxfId="34" headerRowBorderDxfId="35" headerRowCellStyle="Normal 2" dataCellStyle="Normal 2">
  <autoFilter ref="A6:H11" xr:uid="{E4DEFFDF-57F8-4819-ADE0-21B6B2D180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28AF859-6F7B-4D97-AEFA-70A1376160F6}" name="Fund" totalsRowLabel="Total" dataDxfId="33" totalsRowDxfId="32" totalsRowCellStyle="Normal 2"/>
    <tableColumn id="2" xr3:uid="{EC6B1FBA-043B-4512-BC09-B480DA1AE395}" name="2025-2026 Actual" totalsRowLabel="$14,118,616,000" dataDxfId="31" totalsRowDxfId="30" dataCellStyle="Normal 2" totalsRowCellStyle="Normal 2"/>
    <tableColumn id="3" xr3:uid="{A0435FD0-9130-4C66-A778-360546EA3766}" name="2025-2026 Budgeted" totalsRowLabel="$13,930,815,000" dataDxfId="29" totalsRowDxfId="28" dataCellStyle="Normal 2" totalsRowCellStyle="Normal 2"/>
    <tableColumn id="4" xr3:uid="{CAE3DE30-C01F-4199-B937-44586D631074}" name="Variance from Budget" totalsRowLabel="$187,801,000" dataDxfId="27" totalsRowDxfId="26" dataCellStyle="Normal 2" totalsRowCellStyle="Normal 2"/>
    <tableColumn id="5" xr3:uid="{968E358D-D959-42CE-9C0B-D898D99950C0}" name="Budget Variance Percent" totalsRowLabel="1.35%" dataDxfId="25" totalsRowDxfId="24" totalsRowCellStyle="Percent 2"/>
    <tableColumn id="6" xr3:uid="{044BC875-EBA8-4733-9F86-89D7133187F1}" name="2024-2025 Actual" totalsRowLabel="$13,452,836,000" dataDxfId="23" totalsRowDxfId="22" dataCellStyle="Normal 2" totalsRowCellStyle="Normal 2"/>
    <tableColumn id="7" xr3:uid="{9FF82F7B-553A-4589-B793-8C644D1C5123}" name="Variance from Prior Year" totalsRowLabel="$665,780,000" dataDxfId="21" totalsRowDxfId="20" dataCellStyle="Normal 2" totalsRowCellStyle="Normal 2"/>
    <tableColumn id="8" xr3:uid="{3021DC96-3E27-45DB-B776-5B5780BA8332}" name="Prior Year Percent Change" totalsRowLabel="4.95%" dataDxfId="19" totalsRowDxfId="18" totalsRowCellStyle="Normal 2"/>
  </tableColumns>
  <tableStyleInfo showFirstColumn="1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EDD87C-49B7-4F7C-89AD-D9672A3B928E}" name="YTDbyTax" displayName="YTDbyTax" ref="A21:H43" totalsRowCount="1" headerRowDxfId="17" headerRowBorderDxfId="16" headerRowCellStyle="Normal 2" dataCellStyle="Normal 2">
  <autoFilter ref="A21:H42" xr:uid="{9F0A1C68-F4B8-4B93-A021-4629BE6A64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FE2AFF4-93A7-43DD-B3F4-FA7A4D09B0A7}" name="Tax Source" totalsRowLabel="Total" dataDxfId="15" totalsRowDxfId="14" totalsRowCellStyle="Normal 2"/>
    <tableColumn id="2" xr3:uid="{245D43FF-5DA9-44D1-AEFB-BE2619AB71D5}" name="2025-2026 Actual" totalsRowLabel="$14,118,616,000" dataDxfId="13" totalsRowDxfId="12" totalsRowCellStyle="Normal 2"/>
    <tableColumn id="3" xr3:uid="{81A93B21-A01C-4958-8ED9-3C06D12887A1}" name="2025-2026 Budgeted" totalsRowLabel="$13,930,815,000" dataDxfId="11" totalsRowDxfId="10" totalsRowCellStyle="Normal 2"/>
    <tableColumn id="4" xr3:uid="{C6D0916D-3E5F-4425-A0B2-644D02B6E6A9}" name="Variance from Budget" totalsRowLabel="$187,801,000" dataDxfId="9" totalsRowDxfId="8" dataCellStyle="Normal 2" totalsRowCellStyle="Normal 2"/>
    <tableColumn id="5" xr3:uid="{12BC8BC0-BAE4-4F67-8158-0E54C4B6ACF8}" name="Budget Variance Percent" totalsRowLabel="1.35%" dataDxfId="7" totalsRowDxfId="6" totalsRowCellStyle="Normal 2"/>
    <tableColumn id="6" xr3:uid="{F5A20C78-594C-41D0-A27F-3D193DC0B56B}" name="2024-2025 Actual" totalsRowLabel="$13,452,836,000" dataDxfId="5" totalsRowDxfId="4" dataCellStyle="Normal 2" totalsRowCellStyle="Normal 2"/>
    <tableColumn id="7" xr3:uid="{973D7AEF-4C10-4447-BD29-816D3D082281}" name="Variance from Prior Year" totalsRowLabel="$665,780,000" dataDxfId="3" totalsRowDxfId="2" dataCellStyle="Normal 2" totalsRowCellStyle="Normal 2"/>
    <tableColumn id="8" xr3:uid="{CDF497DD-30FA-45A4-9D12-087D60828263}" name="Prior Year Percent Change" totalsRowLabel="4.95%" dataDxfId="1" totalsRowDxfId="0" totalsRowCellStyle="Normal 2"/>
  </tableColumns>
  <tableStyleInfo showFirstColumn="1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A604-ADEF-4990-BE56-AFA0B1EA8B49}">
  <sheetPr codeName="Sheet16">
    <pageSetUpPr fitToPage="1"/>
  </sheetPr>
  <dimension ref="A1:H47"/>
  <sheetViews>
    <sheetView tabSelected="1" workbookViewId="0"/>
  </sheetViews>
  <sheetFormatPr defaultColWidth="11.42578125" defaultRowHeight="15" x14ac:dyDescent="0.2"/>
  <cols>
    <col min="1" max="1" width="33.85546875" style="2" customWidth="1"/>
    <col min="2" max="4" width="19.85546875" style="2" customWidth="1"/>
    <col min="5" max="5" width="12.42578125" style="2" customWidth="1"/>
    <col min="6" max="7" width="19.85546875" style="2" customWidth="1"/>
    <col min="8" max="8" width="12.42578125" style="2" customWidth="1"/>
    <col min="9" max="16384" width="11.42578125" style="2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ht="15.75" x14ac:dyDescent="0.25">
      <c r="A3" s="1" t="s">
        <v>48</v>
      </c>
      <c r="B3" s="1"/>
      <c r="C3" s="1"/>
      <c r="D3" s="1"/>
      <c r="E3" s="1"/>
      <c r="F3" s="1"/>
      <c r="G3" s="1"/>
      <c r="H3" s="1"/>
    </row>
    <row r="4" spans="1:8" ht="15.75" x14ac:dyDescent="0.25">
      <c r="A4" s="1" t="s">
        <v>49</v>
      </c>
      <c r="B4" s="1"/>
      <c r="C4" s="1"/>
      <c r="D4" s="1"/>
      <c r="E4" s="1"/>
      <c r="F4" s="1"/>
      <c r="G4" s="1"/>
      <c r="H4" s="1"/>
    </row>
    <row r="5" spans="1:8" ht="15.75" x14ac:dyDescent="0.25">
      <c r="A5" s="4"/>
      <c r="B5" s="4"/>
      <c r="C5" s="4"/>
      <c r="D5" s="4"/>
      <c r="E5" s="4"/>
      <c r="F5" s="4"/>
      <c r="G5" s="4"/>
      <c r="H5" s="4"/>
    </row>
    <row r="6" spans="1:8" ht="17.25" customHeight="1" x14ac:dyDescent="0.25">
      <c r="A6" s="5"/>
      <c r="B6" s="4"/>
      <c r="C6" s="4"/>
      <c r="D6" s="4"/>
      <c r="E6" s="4"/>
      <c r="F6" s="4"/>
      <c r="G6" s="57"/>
      <c r="H6" s="57"/>
    </row>
    <row r="7" spans="1:8" ht="47.25" x14ac:dyDescent="0.25">
      <c r="A7" s="6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ht="30.75" customHeight="1" x14ac:dyDescent="0.2">
      <c r="A8" s="2" t="s">
        <v>10</v>
      </c>
      <c r="B8" s="8">
        <v>1464053000</v>
      </c>
      <c r="C8" s="8">
        <v>1403973000</v>
      </c>
      <c r="D8" s="8">
        <v>60080000</v>
      </c>
      <c r="E8" s="9">
        <v>4.2792845731363778E-2</v>
      </c>
      <c r="F8" s="8">
        <v>1366278000</v>
      </c>
      <c r="G8" s="8">
        <v>97775000</v>
      </c>
      <c r="H8" s="9">
        <v>7.1563034755737845E-2</v>
      </c>
    </row>
    <row r="9" spans="1:8" ht="15.75" customHeight="1" x14ac:dyDescent="0.2">
      <c r="A9" s="2" t="s">
        <v>11</v>
      </c>
      <c r="B9" s="10">
        <v>92663000</v>
      </c>
      <c r="C9" s="10">
        <v>88589000</v>
      </c>
      <c r="D9" s="10">
        <v>4074000</v>
      </c>
      <c r="E9" s="9">
        <v>4.5987650837011368E-2</v>
      </c>
      <c r="F9" s="10">
        <v>83314000</v>
      </c>
      <c r="G9" s="10">
        <v>9349000</v>
      </c>
      <c r="H9" s="9">
        <v>0.11221403365580815</v>
      </c>
    </row>
    <row r="10" spans="1:8" ht="15.75" customHeight="1" x14ac:dyDescent="0.2">
      <c r="A10" s="2" t="s">
        <v>12</v>
      </c>
      <c r="B10" s="10">
        <v>31588000</v>
      </c>
      <c r="C10" s="10">
        <v>31406000</v>
      </c>
      <c r="D10" s="10">
        <v>182000</v>
      </c>
      <c r="E10" s="9">
        <v>5.7950710055403422E-3</v>
      </c>
      <c r="F10" s="10">
        <v>27452000</v>
      </c>
      <c r="G10" s="10">
        <v>4136000</v>
      </c>
      <c r="H10" s="9">
        <v>0.15066297537520035</v>
      </c>
    </row>
    <row r="11" spans="1:8" ht="15.75" customHeight="1" x14ac:dyDescent="0.2">
      <c r="A11" s="2" t="s">
        <v>13</v>
      </c>
      <c r="B11" s="10">
        <v>108720000</v>
      </c>
      <c r="C11" s="10">
        <v>103826000</v>
      </c>
      <c r="D11" s="10">
        <v>4894000</v>
      </c>
      <c r="E11" s="9">
        <v>4.7136555390749908E-2</v>
      </c>
      <c r="F11" s="10">
        <v>100740000</v>
      </c>
      <c r="G11" s="10">
        <v>7980000</v>
      </c>
      <c r="H11" s="9">
        <v>7.9213817748659918E-2</v>
      </c>
    </row>
    <row r="12" spans="1:8" ht="15.75" customHeight="1" x14ac:dyDescent="0.2">
      <c r="A12" s="2" t="s">
        <v>14</v>
      </c>
      <c r="B12" s="10">
        <v>19750000</v>
      </c>
      <c r="C12" s="10">
        <v>19750000</v>
      </c>
      <c r="D12" s="10">
        <v>0</v>
      </c>
      <c r="E12" s="9">
        <v>0</v>
      </c>
      <c r="F12" s="10">
        <v>19750000</v>
      </c>
      <c r="G12" s="10">
        <v>0</v>
      </c>
      <c r="H12" s="9">
        <v>0</v>
      </c>
    </row>
    <row r="13" spans="1:8" ht="31.5" customHeight="1" thickBot="1" x14ac:dyDescent="0.3">
      <c r="A13" s="5" t="s">
        <v>15</v>
      </c>
      <c r="B13" s="18" t="s">
        <v>40</v>
      </c>
      <c r="C13" s="18" t="s">
        <v>41</v>
      </c>
      <c r="D13" s="18" t="s">
        <v>42</v>
      </c>
      <c r="E13" s="19" t="s">
        <v>43</v>
      </c>
      <c r="F13" s="18" t="s">
        <v>44</v>
      </c>
      <c r="G13" s="18" t="s">
        <v>45</v>
      </c>
      <c r="H13" s="19" t="s">
        <v>46</v>
      </c>
    </row>
    <row r="14" spans="1:8" ht="16.5" thickTop="1" x14ac:dyDescent="0.25">
      <c r="A14" s="5"/>
      <c r="B14" s="11"/>
      <c r="C14" s="11"/>
      <c r="D14" s="11"/>
      <c r="E14" s="12"/>
      <c r="F14" s="11"/>
      <c r="G14" s="11"/>
      <c r="H14" s="12"/>
    </row>
    <row r="15" spans="1:8" ht="15.75" x14ac:dyDescent="0.25">
      <c r="A15" s="5"/>
      <c r="B15" s="11"/>
      <c r="C15" s="11"/>
      <c r="D15" s="11"/>
      <c r="E15" s="12"/>
      <c r="F15" s="11"/>
      <c r="G15" s="11"/>
      <c r="H15" s="12"/>
    </row>
    <row r="16" spans="1:8" ht="15.75" x14ac:dyDescent="0.25">
      <c r="A16" s="5"/>
      <c r="B16" s="11"/>
      <c r="C16" s="11"/>
      <c r="D16" s="11"/>
      <c r="E16" s="12"/>
      <c r="F16" s="11"/>
      <c r="G16" s="11"/>
      <c r="H16" s="12"/>
    </row>
    <row r="17" spans="1:8" ht="15.75" x14ac:dyDescent="0.25">
      <c r="A17" s="5"/>
      <c r="B17" s="11"/>
      <c r="C17" s="11"/>
      <c r="D17" s="11"/>
      <c r="E17" s="12"/>
      <c r="F17" s="11"/>
      <c r="G17" s="11"/>
      <c r="H17" s="12"/>
    </row>
    <row r="18" spans="1:8" ht="15.75" x14ac:dyDescent="0.25">
      <c r="A18" s="1" t="s">
        <v>16</v>
      </c>
      <c r="B18" s="1"/>
      <c r="C18" s="1"/>
      <c r="D18" s="1"/>
      <c r="E18" s="1"/>
      <c r="F18" s="1"/>
      <c r="G18" s="1"/>
      <c r="H18" s="1"/>
    </row>
    <row r="19" spans="1:8" ht="15.75" x14ac:dyDescent="0.25">
      <c r="A19" s="1" t="str">
        <f>A3</f>
        <v>March</v>
      </c>
      <c r="B19" s="1"/>
      <c r="C19" s="1"/>
      <c r="D19" s="1"/>
      <c r="E19" s="1"/>
      <c r="F19" s="1"/>
      <c r="G19" s="1"/>
      <c r="H19" s="1"/>
    </row>
    <row r="20" spans="1:8" ht="15.75" x14ac:dyDescent="0.25">
      <c r="A20" s="1" t="str">
        <f>A4</f>
        <v>2025-2026</v>
      </c>
      <c r="B20" s="1"/>
      <c r="C20" s="1"/>
      <c r="D20" s="1"/>
      <c r="E20" s="1"/>
      <c r="F20" s="1"/>
      <c r="G20" s="1"/>
      <c r="H20" s="1"/>
    </row>
    <row r="21" spans="1:8" ht="15.75" x14ac:dyDescent="0.25">
      <c r="A21" s="4"/>
      <c r="B21" s="4"/>
      <c r="C21" s="4"/>
      <c r="D21" s="4"/>
      <c r="E21" s="4"/>
      <c r="F21" s="4"/>
      <c r="G21" s="4"/>
      <c r="H21" s="4"/>
    </row>
    <row r="22" spans="1:8" ht="15.75" x14ac:dyDescent="0.25">
      <c r="A22" s="4"/>
      <c r="B22" s="4"/>
      <c r="C22" s="4"/>
      <c r="D22" s="4"/>
      <c r="E22" s="4"/>
      <c r="F22" s="4"/>
      <c r="G22" s="4"/>
      <c r="H22" s="4"/>
    </row>
    <row r="23" spans="1:8" ht="47.25" x14ac:dyDescent="0.25">
      <c r="A23" s="6" t="s">
        <v>17</v>
      </c>
      <c r="B23" s="7" t="s">
        <v>3</v>
      </c>
      <c r="C23" s="7" t="s">
        <v>4</v>
      </c>
      <c r="D23" s="7" t="s">
        <v>5</v>
      </c>
      <c r="E23" s="7" t="s">
        <v>6</v>
      </c>
      <c r="F23" s="7" t="s">
        <v>7</v>
      </c>
      <c r="G23" s="7" t="s">
        <v>8</v>
      </c>
      <c r="H23" s="7" t="s">
        <v>9</v>
      </c>
    </row>
    <row r="24" spans="1:8" x14ac:dyDescent="0.2">
      <c r="A24" s="13" t="s">
        <v>18</v>
      </c>
      <c r="B24" s="14">
        <v>1129608000</v>
      </c>
      <c r="C24" s="14">
        <v>1103264000</v>
      </c>
      <c r="D24" s="14">
        <v>26344000</v>
      </c>
      <c r="E24" s="3">
        <v>2.387823766569017E-2</v>
      </c>
      <c r="F24" s="14">
        <v>1066454000</v>
      </c>
      <c r="G24" s="14">
        <v>63154000</v>
      </c>
      <c r="H24" s="3">
        <v>5.9218681724668855E-2</v>
      </c>
    </row>
    <row r="25" spans="1:8" x14ac:dyDescent="0.2">
      <c r="A25" s="13" t="s">
        <v>19</v>
      </c>
      <c r="B25" s="15">
        <v>62460000</v>
      </c>
      <c r="C25" s="15">
        <v>60290000</v>
      </c>
      <c r="D25" s="16">
        <v>2170000</v>
      </c>
      <c r="E25" s="3">
        <v>3.5992701940620334E-2</v>
      </c>
      <c r="F25" s="16">
        <v>66459999.999999993</v>
      </c>
      <c r="G25" s="16">
        <v>-3999999.9999999925</v>
      </c>
      <c r="H25" s="3">
        <v>-6.0186578393018254E-2</v>
      </c>
    </row>
    <row r="26" spans="1:8" x14ac:dyDescent="0.2">
      <c r="A26" s="13" t="s">
        <v>20</v>
      </c>
      <c r="B26" s="15">
        <v>25519000</v>
      </c>
      <c r="C26" s="15">
        <v>24198000</v>
      </c>
      <c r="D26" s="16">
        <v>1321000</v>
      </c>
      <c r="E26" s="3">
        <v>5.4591288536242663E-2</v>
      </c>
      <c r="F26" s="16">
        <v>24312000</v>
      </c>
      <c r="G26" s="16">
        <v>1207000</v>
      </c>
      <c r="H26" s="3">
        <v>4.9646265218821983E-2</v>
      </c>
    </row>
    <row r="27" spans="1:8" x14ac:dyDescent="0.2">
      <c r="A27" s="13" t="s">
        <v>21</v>
      </c>
      <c r="B27" s="15">
        <v>5239000</v>
      </c>
      <c r="C27" s="15">
        <v>5046000</v>
      </c>
      <c r="D27" s="16">
        <v>193000</v>
      </c>
      <c r="E27" s="3">
        <v>3.8248117320650019E-2</v>
      </c>
      <c r="F27" s="16">
        <v>5419000</v>
      </c>
      <c r="G27" s="16">
        <v>-180000</v>
      </c>
      <c r="H27" s="3">
        <v>-3.3216460601587006E-2</v>
      </c>
    </row>
    <row r="28" spans="1:8" x14ac:dyDescent="0.2">
      <c r="A28" s="13" t="s">
        <v>22</v>
      </c>
      <c r="B28" s="15">
        <v>38210000</v>
      </c>
      <c r="C28" s="15">
        <v>35127000</v>
      </c>
      <c r="D28" s="16">
        <v>3083000</v>
      </c>
      <c r="E28" s="3">
        <v>8.7767244569704223E-2</v>
      </c>
      <c r="F28" s="16">
        <v>33538000</v>
      </c>
      <c r="G28" s="16">
        <v>4672000</v>
      </c>
      <c r="H28" s="3">
        <v>0.13930466933031188</v>
      </c>
    </row>
    <row r="29" spans="1:8" x14ac:dyDescent="0.2">
      <c r="A29" s="13" t="s">
        <v>23</v>
      </c>
      <c r="B29" s="15">
        <v>35158000</v>
      </c>
      <c r="C29" s="15">
        <v>29697000</v>
      </c>
      <c r="D29" s="16">
        <v>5461000</v>
      </c>
      <c r="E29" s="3">
        <v>0.18389062868303196</v>
      </c>
      <c r="F29" s="16">
        <v>28636000.000000004</v>
      </c>
      <c r="G29" s="16">
        <v>6521999.9999999963</v>
      </c>
      <c r="H29" s="3">
        <v>0.22775527308283264</v>
      </c>
    </row>
    <row r="30" spans="1:8" x14ac:dyDescent="0.2">
      <c r="A30" s="13" t="s">
        <v>24</v>
      </c>
      <c r="B30" s="15">
        <v>36801000</v>
      </c>
      <c r="C30" s="15">
        <v>32634000</v>
      </c>
      <c r="D30" s="16">
        <v>4167000</v>
      </c>
      <c r="E30" s="3">
        <v>0.12768891340319913</v>
      </c>
      <c r="F30" s="16">
        <v>32776000.000000004</v>
      </c>
      <c r="G30" s="16">
        <v>4024999.9999999963</v>
      </c>
      <c r="H30" s="3">
        <v>0.12280327068586758</v>
      </c>
    </row>
    <row r="31" spans="1:8" x14ac:dyDescent="0.2">
      <c r="A31" s="13" t="s">
        <v>25</v>
      </c>
      <c r="B31" s="15">
        <v>-12000</v>
      </c>
      <c r="C31" s="15">
        <v>61000</v>
      </c>
      <c r="D31" s="16">
        <v>-73000</v>
      </c>
      <c r="E31" s="3">
        <v>-1.1967213114754098</v>
      </c>
      <c r="F31" s="16">
        <v>313000</v>
      </c>
      <c r="G31" s="16">
        <v>-325000</v>
      </c>
      <c r="H31" s="3">
        <v>-1.0383386581469649</v>
      </c>
    </row>
    <row r="32" spans="1:8" x14ac:dyDescent="0.2">
      <c r="A32" s="13" t="s">
        <v>26</v>
      </c>
      <c r="B32" s="15">
        <v>1277000</v>
      </c>
      <c r="C32" s="15">
        <v>1245000</v>
      </c>
      <c r="D32" s="16">
        <v>32000</v>
      </c>
      <c r="E32" s="3">
        <v>2.5702811244979921E-2</v>
      </c>
      <c r="F32" s="16">
        <v>1132000</v>
      </c>
      <c r="G32" s="16">
        <v>145000</v>
      </c>
      <c r="H32" s="3">
        <v>0.12809187279151943</v>
      </c>
    </row>
    <row r="33" spans="1:8" x14ac:dyDescent="0.2">
      <c r="A33" s="13" t="s">
        <v>27</v>
      </c>
      <c r="B33" s="15">
        <v>6371000</v>
      </c>
      <c r="C33" s="15">
        <v>6586000</v>
      </c>
      <c r="D33" s="16">
        <v>-215000</v>
      </c>
      <c r="E33" s="3">
        <v>-3.2645004555116916E-2</v>
      </c>
      <c r="F33" s="16">
        <v>6016000</v>
      </c>
      <c r="G33" s="16">
        <v>355000</v>
      </c>
      <c r="H33" s="3">
        <v>5.9009308510638299E-2</v>
      </c>
    </row>
    <row r="34" spans="1:8" x14ac:dyDescent="0.2">
      <c r="A34" s="13" t="s">
        <v>28</v>
      </c>
      <c r="B34" s="15">
        <v>309557000</v>
      </c>
      <c r="C34" s="15">
        <v>276713000</v>
      </c>
      <c r="D34" s="16">
        <v>32844000</v>
      </c>
      <c r="E34" s="3">
        <v>0.11869337544676253</v>
      </c>
      <c r="F34" s="16">
        <v>272590000</v>
      </c>
      <c r="G34" s="16">
        <v>36967000</v>
      </c>
      <c r="H34" s="3">
        <v>0.13561392567592354</v>
      </c>
    </row>
    <row r="35" spans="1:8" x14ac:dyDescent="0.2">
      <c r="A35" s="13" t="s">
        <v>29</v>
      </c>
      <c r="B35" s="15">
        <v>13998000</v>
      </c>
      <c r="C35" s="15">
        <v>13097000</v>
      </c>
      <c r="D35" s="16">
        <v>901000</v>
      </c>
      <c r="E35" s="3">
        <v>6.8794380392456292E-2</v>
      </c>
      <c r="F35" s="16">
        <v>13405000</v>
      </c>
      <c r="G35" s="16">
        <v>593000</v>
      </c>
      <c r="H35" s="3">
        <v>4.4237224916076089E-2</v>
      </c>
    </row>
    <row r="36" spans="1:8" ht="15.75" customHeight="1" x14ac:dyDescent="0.2">
      <c r="A36" s="13" t="s">
        <v>30</v>
      </c>
      <c r="B36" s="15">
        <v>1274000</v>
      </c>
      <c r="C36" s="15">
        <v>1258000</v>
      </c>
      <c r="D36" s="16">
        <v>16000</v>
      </c>
      <c r="E36" s="3">
        <v>1.2718600953895072E-2</v>
      </c>
      <c r="F36" s="16">
        <v>0</v>
      </c>
      <c r="G36" s="16">
        <v>1274000</v>
      </c>
      <c r="H36" s="3" t="s">
        <v>47</v>
      </c>
    </row>
    <row r="37" spans="1:8" x14ac:dyDescent="0.2">
      <c r="A37" s="13" t="s">
        <v>31</v>
      </c>
      <c r="B37" s="15">
        <v>183000</v>
      </c>
      <c r="C37" s="15">
        <v>8321000</v>
      </c>
      <c r="D37" s="16">
        <v>-8138000</v>
      </c>
      <c r="E37" s="3">
        <v>-0.97800745102752074</v>
      </c>
      <c r="F37" s="16">
        <v>0</v>
      </c>
      <c r="G37" s="16">
        <v>183000</v>
      </c>
      <c r="H37" s="3" t="s">
        <v>47</v>
      </c>
    </row>
    <row r="38" spans="1:8" x14ac:dyDescent="0.2">
      <c r="A38" s="13" t="s">
        <v>32</v>
      </c>
      <c r="B38" s="15">
        <v>1731000</v>
      </c>
      <c r="C38" s="15">
        <v>1800000</v>
      </c>
      <c r="D38" s="16">
        <v>-69000</v>
      </c>
      <c r="E38" s="3">
        <v>-3.833333333333333E-2</v>
      </c>
      <c r="F38" s="16">
        <v>1662000</v>
      </c>
      <c r="G38" s="16">
        <v>69000</v>
      </c>
      <c r="H38" s="3">
        <v>4.1516245487364621E-2</v>
      </c>
    </row>
    <row r="39" spans="1:8" x14ac:dyDescent="0.2">
      <c r="A39" s="13" t="s">
        <v>33</v>
      </c>
      <c r="B39" s="15">
        <v>17428000</v>
      </c>
      <c r="C39" s="15">
        <v>17281000</v>
      </c>
      <c r="D39" s="16">
        <v>147000</v>
      </c>
      <c r="E39" s="3">
        <v>8.5064521729066606E-3</v>
      </c>
      <c r="F39" s="16">
        <v>16609000.000000002</v>
      </c>
      <c r="G39" s="16">
        <v>818999.99999999814</v>
      </c>
      <c r="H39" s="3">
        <v>4.9310614726955145E-2</v>
      </c>
    </row>
    <row r="40" spans="1:8" x14ac:dyDescent="0.2">
      <c r="A40" s="13" t="s">
        <v>34</v>
      </c>
      <c r="B40" s="15">
        <v>31914000</v>
      </c>
      <c r="C40" s="15">
        <v>30873000</v>
      </c>
      <c r="D40" s="16">
        <v>1041000</v>
      </c>
      <c r="E40" s="3">
        <v>3.3718783402973469E-2</v>
      </c>
      <c r="F40" s="16">
        <v>28081000</v>
      </c>
      <c r="G40" s="16">
        <v>3833000</v>
      </c>
      <c r="H40" s="3">
        <v>0.1364979879633916</v>
      </c>
    </row>
    <row r="41" spans="1:8" x14ac:dyDescent="0.2">
      <c r="A41" s="13" t="s">
        <v>35</v>
      </c>
      <c r="B41" s="15">
        <v>47000</v>
      </c>
      <c r="C41" s="15">
        <v>43000</v>
      </c>
      <c r="D41" s="16">
        <v>4000</v>
      </c>
      <c r="E41" s="3">
        <v>9.3023255813953487E-2</v>
      </c>
      <c r="F41" s="16">
        <v>58000</v>
      </c>
      <c r="G41" s="16">
        <v>-11000</v>
      </c>
      <c r="H41" s="3">
        <v>-0.18965517241379309</v>
      </c>
    </row>
    <row r="42" spans="1:8" x14ac:dyDescent="0.2">
      <c r="A42" s="13" t="s">
        <v>36</v>
      </c>
      <c r="B42" s="15">
        <v>2000</v>
      </c>
      <c r="C42" s="15">
        <v>10000</v>
      </c>
      <c r="D42" s="16">
        <v>-8000</v>
      </c>
      <c r="E42" s="3">
        <v>-0.8</v>
      </c>
      <c r="F42" s="16">
        <v>9000</v>
      </c>
      <c r="G42" s="16">
        <v>-7000</v>
      </c>
      <c r="H42" s="3">
        <v>-0.77777777777777779</v>
      </c>
    </row>
    <row r="43" spans="1:8" x14ac:dyDescent="0.2">
      <c r="A43" s="13" t="s">
        <v>37</v>
      </c>
      <c r="B43" s="15">
        <v>0</v>
      </c>
      <c r="C43" s="15">
        <v>0</v>
      </c>
      <c r="D43" s="16">
        <v>0</v>
      </c>
      <c r="E43" s="3" t="s">
        <v>47</v>
      </c>
      <c r="F43" s="16">
        <v>0</v>
      </c>
      <c r="G43" s="16">
        <v>0</v>
      </c>
      <c r="H43" s="3" t="s">
        <v>47</v>
      </c>
    </row>
    <row r="44" spans="1:8" ht="17.25" customHeight="1" x14ac:dyDescent="0.2">
      <c r="A44" s="13" t="s">
        <v>38</v>
      </c>
      <c r="B44" s="15">
        <v>9000</v>
      </c>
      <c r="C44" s="15">
        <v>0</v>
      </c>
      <c r="D44" s="16">
        <v>9000</v>
      </c>
      <c r="E44" s="3" t="s">
        <v>47</v>
      </c>
      <c r="F44" s="16">
        <v>64000</v>
      </c>
      <c r="G44" s="16">
        <v>-55000</v>
      </c>
      <c r="H44" s="3">
        <v>-0.859375</v>
      </c>
    </row>
    <row r="45" spans="1:8" ht="31.5" customHeight="1" thickBot="1" x14ac:dyDescent="0.3">
      <c r="A45" s="17" t="s">
        <v>39</v>
      </c>
      <c r="B45" s="20" t="s">
        <v>40</v>
      </c>
      <c r="C45" s="20" t="s">
        <v>41</v>
      </c>
      <c r="D45" s="20" t="s">
        <v>42</v>
      </c>
      <c r="E45" s="21" t="s">
        <v>43</v>
      </c>
      <c r="F45" s="20" t="s">
        <v>44</v>
      </c>
      <c r="G45" s="20" t="s">
        <v>45</v>
      </c>
      <c r="H45" s="21" t="s">
        <v>46</v>
      </c>
    </row>
    <row r="46" spans="1:8" ht="15.75" thickTop="1" x14ac:dyDescent="0.2"/>
    <row r="47" spans="1:8" x14ac:dyDescent="0.2">
      <c r="B47" s="14"/>
      <c r="F47" s="14"/>
      <c r="G47" s="14"/>
    </row>
  </sheetData>
  <mergeCells count="1">
    <mergeCell ref="G6:H6"/>
  </mergeCells>
  <printOptions horizontalCentered="1"/>
  <pageMargins left="0.5" right="0.5" top="0.75" bottom="1" header="0.5" footer="0.5"/>
  <pageSetup scale="65" orientation="portrait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B839-742B-48B1-B31F-16C1A7814531}">
  <sheetPr codeName="Sheet16">
    <pageSetUpPr fitToPage="1"/>
  </sheetPr>
  <dimension ref="A1:H49"/>
  <sheetViews>
    <sheetView workbookViewId="0"/>
  </sheetViews>
  <sheetFormatPr defaultColWidth="11.42578125" defaultRowHeight="15" x14ac:dyDescent="0.2"/>
  <cols>
    <col min="1" max="1" width="33.85546875" style="2" customWidth="1"/>
    <col min="2" max="4" width="20" style="2" customWidth="1"/>
    <col min="5" max="5" width="12.42578125" style="2" customWidth="1"/>
    <col min="6" max="7" width="20" style="2" customWidth="1"/>
    <col min="8" max="8" width="12.42578125" style="53" customWidth="1"/>
    <col min="9" max="16384" width="11.42578125" style="2"/>
  </cols>
  <sheetData>
    <row r="1" spans="1:8" ht="15.75" x14ac:dyDescent="0.25">
      <c r="A1" s="1" t="s">
        <v>50</v>
      </c>
      <c r="B1" s="1"/>
      <c r="C1" s="1"/>
      <c r="D1" s="1"/>
      <c r="E1" s="1"/>
      <c r="F1" s="1"/>
      <c r="G1" s="1"/>
      <c r="H1" s="22"/>
    </row>
    <row r="2" spans="1:8" ht="15.75" x14ac:dyDescent="0.25">
      <c r="A2" s="1" t="s">
        <v>51</v>
      </c>
      <c r="B2" s="1"/>
      <c r="C2" s="1"/>
      <c r="D2" s="1"/>
      <c r="E2" s="1"/>
      <c r="F2" s="1"/>
      <c r="G2" s="1"/>
      <c r="H2" s="22"/>
    </row>
    <row r="3" spans="1:8" ht="15.75" x14ac:dyDescent="0.25">
      <c r="A3" s="1" t="s">
        <v>63</v>
      </c>
      <c r="B3" s="1"/>
      <c r="C3" s="1"/>
      <c r="D3" s="1"/>
      <c r="E3" s="1"/>
      <c r="F3" s="1"/>
      <c r="G3" s="1"/>
      <c r="H3" s="22"/>
    </row>
    <row r="4" spans="1:8" ht="15.75" x14ac:dyDescent="0.25">
      <c r="A4" s="1" t="s">
        <v>49</v>
      </c>
      <c r="B4" s="1"/>
      <c r="C4" s="1"/>
      <c r="D4" s="1"/>
      <c r="E4" s="1"/>
      <c r="F4" s="1"/>
      <c r="G4" s="1"/>
      <c r="H4" s="22"/>
    </row>
    <row r="5" spans="1:8" ht="15.75" x14ac:dyDescent="0.25">
      <c r="A5" s="4"/>
      <c r="B5" s="4"/>
      <c r="C5" s="4"/>
      <c r="D5" s="4"/>
      <c r="E5" s="4"/>
      <c r="F5" s="4"/>
      <c r="G5" s="4"/>
      <c r="H5" s="23"/>
    </row>
    <row r="6" spans="1:8" s="26" customFormat="1" ht="49.5" customHeight="1" x14ac:dyDescent="0.25">
      <c r="A6" s="7" t="s">
        <v>2</v>
      </c>
      <c r="B6" s="7" t="s">
        <v>52</v>
      </c>
      <c r="C6" s="7" t="s">
        <v>53</v>
      </c>
      <c r="D6" s="7" t="s">
        <v>5</v>
      </c>
      <c r="E6" s="7" t="s">
        <v>6</v>
      </c>
      <c r="F6" s="7" t="s">
        <v>54</v>
      </c>
      <c r="G6" s="24" t="s">
        <v>8</v>
      </c>
      <c r="H6" s="25" t="s">
        <v>9</v>
      </c>
    </row>
    <row r="7" spans="1:8" ht="31.5" customHeight="1" x14ac:dyDescent="0.2">
      <c r="A7" s="2" t="s">
        <v>10</v>
      </c>
      <c r="B7" s="27">
        <v>11743023000</v>
      </c>
      <c r="C7" s="27">
        <v>11584140000</v>
      </c>
      <c r="D7" s="27">
        <v>158883000</v>
      </c>
      <c r="E7" s="28">
        <v>1.3715562829869115E-2</v>
      </c>
      <c r="F7" s="27">
        <v>11232840000</v>
      </c>
      <c r="G7" s="29">
        <v>510183000</v>
      </c>
      <c r="H7" s="28">
        <v>4.5418878929994549E-2</v>
      </c>
    </row>
    <row r="8" spans="1:8" ht="15" customHeight="1" x14ac:dyDescent="0.2">
      <c r="A8" s="2" t="s">
        <v>11</v>
      </c>
      <c r="B8" s="10">
        <v>770384000</v>
      </c>
      <c r="C8" s="30">
        <v>753210000</v>
      </c>
      <c r="D8" s="30">
        <v>17174000</v>
      </c>
      <c r="E8" s="28">
        <v>2.2801078052601533E-2</v>
      </c>
      <c r="F8" s="30">
        <v>710022000</v>
      </c>
      <c r="G8" s="31">
        <v>60362000</v>
      </c>
      <c r="H8" s="28">
        <v>8.5014267163552676E-2</v>
      </c>
    </row>
    <row r="9" spans="1:8" ht="15" customHeight="1" x14ac:dyDescent="0.2">
      <c r="A9" s="2" t="s">
        <v>12</v>
      </c>
      <c r="B9" s="10">
        <v>259551000</v>
      </c>
      <c r="C9" s="30">
        <v>258559000</v>
      </c>
      <c r="D9" s="30">
        <v>992000</v>
      </c>
      <c r="E9" s="28">
        <v>3.8366485018893172E-3</v>
      </c>
      <c r="F9" s="30">
        <v>227265000</v>
      </c>
      <c r="G9" s="31">
        <v>32286000</v>
      </c>
      <c r="H9" s="28">
        <v>0.14206323014982508</v>
      </c>
    </row>
    <row r="10" spans="1:8" ht="15" customHeight="1" x14ac:dyDescent="0.2">
      <c r="A10" s="2" t="s">
        <v>13</v>
      </c>
      <c r="B10" s="10">
        <v>1187658000</v>
      </c>
      <c r="C10" s="30">
        <v>1176906000</v>
      </c>
      <c r="D10" s="30">
        <v>10752000</v>
      </c>
      <c r="E10" s="28">
        <v>9.1358188334497402E-3</v>
      </c>
      <c r="F10" s="30">
        <v>1124709000</v>
      </c>
      <c r="G10" s="31">
        <v>62949000</v>
      </c>
      <c r="H10" s="28">
        <v>5.5969144018586138E-2</v>
      </c>
    </row>
    <row r="11" spans="1:8" ht="15" customHeight="1" x14ac:dyDescent="0.2">
      <c r="A11" s="2" t="s">
        <v>14</v>
      </c>
      <c r="B11" s="32">
        <v>158000000</v>
      </c>
      <c r="C11" s="33">
        <v>158000000</v>
      </c>
      <c r="D11" s="33">
        <v>0</v>
      </c>
      <c r="E11" s="34">
        <v>0</v>
      </c>
      <c r="F11" s="33">
        <v>158000000</v>
      </c>
      <c r="G11" s="35">
        <v>0</v>
      </c>
      <c r="H11" s="34">
        <v>0</v>
      </c>
    </row>
    <row r="12" spans="1:8" ht="31.5" customHeight="1" thickBot="1" x14ac:dyDescent="0.3">
      <c r="A12" s="36" t="s">
        <v>55</v>
      </c>
      <c r="B12" s="54" t="s">
        <v>56</v>
      </c>
      <c r="C12" s="54" t="s">
        <v>57</v>
      </c>
      <c r="D12" s="54" t="s">
        <v>58</v>
      </c>
      <c r="E12" s="55" t="s">
        <v>59</v>
      </c>
      <c r="F12" s="54" t="s">
        <v>60</v>
      </c>
      <c r="G12" s="54" t="s">
        <v>61</v>
      </c>
      <c r="H12" s="56" t="s">
        <v>62</v>
      </c>
    </row>
    <row r="13" spans="1:8" ht="16.5" thickTop="1" x14ac:dyDescent="0.25">
      <c r="B13" s="8"/>
      <c r="C13" s="8"/>
      <c r="D13" s="8"/>
      <c r="E13" s="37"/>
      <c r="F13" s="8"/>
      <c r="G13" s="8"/>
      <c r="H13" s="38"/>
    </row>
    <row r="14" spans="1:8" ht="15.75" x14ac:dyDescent="0.25">
      <c r="A14" s="5"/>
      <c r="B14" s="11"/>
      <c r="C14" s="11"/>
      <c r="D14" s="11"/>
      <c r="E14" s="12"/>
      <c r="F14" s="11"/>
      <c r="G14" s="11"/>
      <c r="H14" s="38"/>
    </row>
    <row r="15" spans="1:8" ht="15.75" x14ac:dyDescent="0.25">
      <c r="A15" s="5"/>
      <c r="B15" s="11"/>
      <c r="C15" s="11"/>
      <c r="D15" s="11"/>
      <c r="E15" s="12"/>
      <c r="F15" s="11"/>
      <c r="G15" s="11"/>
      <c r="H15" s="38"/>
    </row>
    <row r="16" spans="1:8" ht="15.75" x14ac:dyDescent="0.25">
      <c r="A16" s="5"/>
      <c r="B16" s="11"/>
      <c r="C16" s="11"/>
      <c r="D16" s="11"/>
      <c r="E16" s="12"/>
      <c r="F16" s="11"/>
      <c r="G16" s="11"/>
      <c r="H16" s="38"/>
    </row>
    <row r="17" spans="1:8" ht="15.75" x14ac:dyDescent="0.25">
      <c r="A17" s="1" t="s">
        <v>16</v>
      </c>
      <c r="B17" s="39"/>
      <c r="C17" s="39"/>
      <c r="D17" s="39"/>
      <c r="E17" s="40"/>
      <c r="F17" s="39"/>
      <c r="G17" s="39"/>
      <c r="H17" s="22"/>
    </row>
    <row r="18" spans="1:8" ht="15.75" x14ac:dyDescent="0.25">
      <c r="A18" s="1" t="s">
        <v>63</v>
      </c>
      <c r="B18" s="39"/>
      <c r="C18" s="39"/>
      <c r="D18" s="39"/>
      <c r="E18" s="40"/>
      <c r="F18" s="39"/>
      <c r="G18" s="39"/>
      <c r="H18" s="22"/>
    </row>
    <row r="19" spans="1:8" ht="15.75" x14ac:dyDescent="0.25">
      <c r="A19" s="1" t="s">
        <v>49</v>
      </c>
      <c r="B19" s="1"/>
      <c r="C19" s="1"/>
      <c r="D19" s="1"/>
      <c r="E19" s="1"/>
      <c r="F19" s="1"/>
      <c r="G19" s="1"/>
      <c r="H19" s="22"/>
    </row>
    <row r="20" spans="1:8" ht="15.75" x14ac:dyDescent="0.25">
      <c r="A20" s="1"/>
      <c r="B20" s="1"/>
      <c r="C20" s="1"/>
      <c r="D20" s="1"/>
      <c r="E20" s="1"/>
      <c r="F20" s="1"/>
      <c r="G20" s="1"/>
      <c r="H20" s="22"/>
    </row>
    <row r="21" spans="1:8" ht="47.25" x14ac:dyDescent="0.25">
      <c r="A21" s="7" t="s">
        <v>17</v>
      </c>
      <c r="B21" s="7" t="s">
        <v>52</v>
      </c>
      <c r="C21" s="7" t="s">
        <v>53</v>
      </c>
      <c r="D21" s="7" t="s">
        <v>5</v>
      </c>
      <c r="E21" s="7" t="s">
        <v>6</v>
      </c>
      <c r="F21" s="7" t="s">
        <v>54</v>
      </c>
      <c r="G21" s="24" t="s">
        <v>8</v>
      </c>
      <c r="H21" s="41" t="s">
        <v>9</v>
      </c>
    </row>
    <row r="22" spans="1:8" ht="31.5" customHeight="1" x14ac:dyDescent="0.2">
      <c r="A22" s="42" t="s">
        <v>18</v>
      </c>
      <c r="B22" s="14">
        <v>9988097000</v>
      </c>
      <c r="C22" s="14">
        <v>9850941000</v>
      </c>
      <c r="D22" s="14">
        <v>137156000</v>
      </c>
      <c r="E22" s="28">
        <v>1.3923136886110677E-2</v>
      </c>
      <c r="F22" s="14">
        <v>9602346000</v>
      </c>
      <c r="G22" s="14">
        <v>385751000</v>
      </c>
      <c r="H22" s="28">
        <v>4.017257865942344E-2</v>
      </c>
    </row>
    <row r="23" spans="1:8" ht="15" customHeight="1" x14ac:dyDescent="0.2">
      <c r="A23" s="42" t="s">
        <v>19</v>
      </c>
      <c r="B23" s="16">
        <v>587905000</v>
      </c>
      <c r="C23" s="16">
        <v>586104000</v>
      </c>
      <c r="D23" s="16">
        <v>1801000</v>
      </c>
      <c r="E23" s="28">
        <v>3.0728334903020625E-3</v>
      </c>
      <c r="F23" s="16">
        <v>593999000</v>
      </c>
      <c r="G23" s="16">
        <v>-6094000</v>
      </c>
      <c r="H23" s="28">
        <v>-1.0259276530768571E-2</v>
      </c>
    </row>
    <row r="24" spans="1:8" ht="15" customHeight="1" x14ac:dyDescent="0.2">
      <c r="A24" s="42" t="s">
        <v>20</v>
      </c>
      <c r="B24" s="16">
        <v>209674000</v>
      </c>
      <c r="C24" s="16">
        <v>208268000</v>
      </c>
      <c r="D24" s="16">
        <v>1406000</v>
      </c>
      <c r="E24" s="28">
        <v>6.7509170875986709E-3</v>
      </c>
      <c r="F24" s="16">
        <v>207178000</v>
      </c>
      <c r="G24" s="16">
        <v>2496000</v>
      </c>
      <c r="H24" s="28">
        <v>1.2047611232852909E-2</v>
      </c>
    </row>
    <row r="25" spans="1:8" ht="15" customHeight="1" x14ac:dyDescent="0.2">
      <c r="A25" s="42" t="s">
        <v>21</v>
      </c>
      <c r="B25" s="16">
        <v>47900000</v>
      </c>
      <c r="C25" s="16">
        <v>47974000</v>
      </c>
      <c r="D25" s="16">
        <v>-74000</v>
      </c>
      <c r="E25" s="28">
        <v>-1.542502188685538E-3</v>
      </c>
      <c r="F25" s="16">
        <v>48256000</v>
      </c>
      <c r="G25" s="16">
        <v>-356000</v>
      </c>
      <c r="H25" s="28">
        <v>-7.3773209549071617E-3</v>
      </c>
    </row>
    <row r="26" spans="1:8" ht="15" customHeight="1" x14ac:dyDescent="0.2">
      <c r="A26" s="42" t="s">
        <v>22</v>
      </c>
      <c r="B26" s="43">
        <v>270104000</v>
      </c>
      <c r="C26" s="16">
        <v>250038000</v>
      </c>
      <c r="D26" s="16">
        <v>20066000</v>
      </c>
      <c r="E26" s="28">
        <v>8.0251801726137634E-2</v>
      </c>
      <c r="F26" s="16">
        <v>264453000</v>
      </c>
      <c r="G26" s="16">
        <v>5651000</v>
      </c>
      <c r="H26" s="28">
        <v>2.1368636392856199E-2</v>
      </c>
    </row>
    <row r="27" spans="1:8" ht="15" customHeight="1" x14ac:dyDescent="0.2">
      <c r="A27" s="42" t="s">
        <v>23</v>
      </c>
      <c r="B27" s="43">
        <v>322785000</v>
      </c>
      <c r="C27" s="16">
        <v>299416000</v>
      </c>
      <c r="D27" s="16">
        <v>23369000</v>
      </c>
      <c r="E27" s="28">
        <v>7.8048601277152851E-2</v>
      </c>
      <c r="F27" s="16">
        <v>289745000</v>
      </c>
      <c r="G27" s="16">
        <v>33040000</v>
      </c>
      <c r="H27" s="28">
        <v>0.11403130338746138</v>
      </c>
    </row>
    <row r="28" spans="1:8" ht="15" customHeight="1" x14ac:dyDescent="0.2">
      <c r="A28" s="42" t="s">
        <v>24</v>
      </c>
      <c r="B28" s="43">
        <v>294455000</v>
      </c>
      <c r="C28" s="16">
        <v>268468000</v>
      </c>
      <c r="D28" s="16">
        <v>25987000</v>
      </c>
      <c r="E28" s="28">
        <v>9.6797383673286941E-2</v>
      </c>
      <c r="F28" s="16">
        <v>268310999.99999997</v>
      </c>
      <c r="G28" s="16">
        <v>26144000.00000003</v>
      </c>
      <c r="H28" s="28">
        <v>9.7439165744229769E-2</v>
      </c>
    </row>
    <row r="29" spans="1:8" ht="15" customHeight="1" x14ac:dyDescent="0.2">
      <c r="A29" s="42" t="s">
        <v>25</v>
      </c>
      <c r="B29" s="43">
        <v>18090000</v>
      </c>
      <c r="C29" s="16">
        <v>15528000</v>
      </c>
      <c r="D29" s="16">
        <v>2562000</v>
      </c>
      <c r="E29" s="28">
        <v>0.16499227202472952</v>
      </c>
      <c r="F29" s="16">
        <v>15270000</v>
      </c>
      <c r="G29" s="16">
        <v>2820000</v>
      </c>
      <c r="H29" s="28">
        <v>0.18467583497053044</v>
      </c>
    </row>
    <row r="30" spans="1:8" ht="15" customHeight="1" x14ac:dyDescent="0.2">
      <c r="A30" s="42" t="s">
        <v>26</v>
      </c>
      <c r="B30" s="43">
        <v>10612000</v>
      </c>
      <c r="C30" s="16">
        <v>11490000</v>
      </c>
      <c r="D30" s="16">
        <v>-878000</v>
      </c>
      <c r="E30" s="28">
        <v>-7.6414273281114012E-2</v>
      </c>
      <c r="F30" s="16">
        <v>11253000</v>
      </c>
      <c r="G30" s="16">
        <v>-641000</v>
      </c>
      <c r="H30" s="28">
        <v>-5.6962587754376612E-2</v>
      </c>
    </row>
    <row r="31" spans="1:8" ht="15" customHeight="1" x14ac:dyDescent="0.2">
      <c r="A31" s="42" t="s">
        <v>27</v>
      </c>
      <c r="B31" s="43">
        <v>56573000</v>
      </c>
      <c r="C31" s="16">
        <v>58632000</v>
      </c>
      <c r="D31" s="16">
        <v>-2059000</v>
      </c>
      <c r="E31" s="28">
        <v>-3.5117342065766131E-2</v>
      </c>
      <c r="F31" s="16">
        <v>56919000</v>
      </c>
      <c r="G31" s="16">
        <v>-346000</v>
      </c>
      <c r="H31" s="28">
        <v>-6.0788137528768951E-3</v>
      </c>
    </row>
    <row r="32" spans="1:8" ht="15" customHeight="1" x14ac:dyDescent="0.2">
      <c r="A32" s="42" t="s">
        <v>28</v>
      </c>
      <c r="B32" s="43">
        <v>1891134000</v>
      </c>
      <c r="C32" s="16">
        <v>1914308000</v>
      </c>
      <c r="D32" s="16">
        <v>-23174000</v>
      </c>
      <c r="E32" s="28">
        <v>-1.2105679963725795E-2</v>
      </c>
      <c r="F32" s="16">
        <v>1704336000</v>
      </c>
      <c r="G32" s="16">
        <v>186798000</v>
      </c>
      <c r="H32" s="28">
        <v>0.10960162784802997</v>
      </c>
    </row>
    <row r="33" spans="1:8" ht="15" customHeight="1" x14ac:dyDescent="0.2">
      <c r="A33" s="42" t="s">
        <v>29</v>
      </c>
      <c r="B33" s="43">
        <v>117059000</v>
      </c>
      <c r="C33" s="16">
        <v>118057000</v>
      </c>
      <c r="D33" s="16">
        <v>-998000</v>
      </c>
      <c r="E33" s="28">
        <v>-8.4535436272309139E-3</v>
      </c>
      <c r="F33" s="16">
        <v>121124000</v>
      </c>
      <c r="G33" s="16">
        <v>-4065000</v>
      </c>
      <c r="H33" s="28">
        <v>-3.3560648591526042E-2</v>
      </c>
    </row>
    <row r="34" spans="1:8" ht="15" customHeight="1" x14ac:dyDescent="0.2">
      <c r="A34" s="42" t="s">
        <v>30</v>
      </c>
      <c r="B34" s="43">
        <v>10724000</v>
      </c>
      <c r="C34" s="16">
        <v>11344000</v>
      </c>
      <c r="D34" s="16">
        <v>-620000</v>
      </c>
      <c r="E34" s="28">
        <v>-5.4654442877291959E-2</v>
      </c>
      <c r="F34" s="16">
        <v>0</v>
      </c>
      <c r="G34" s="16">
        <v>10724000</v>
      </c>
      <c r="H34" s="44" t="s">
        <v>47</v>
      </c>
    </row>
    <row r="35" spans="1:8" ht="15" customHeight="1" x14ac:dyDescent="0.2">
      <c r="A35" s="42" t="s">
        <v>31</v>
      </c>
      <c r="B35" s="43">
        <v>244000</v>
      </c>
      <c r="C35" s="16">
        <v>17080000</v>
      </c>
      <c r="D35" s="16">
        <v>-16836000</v>
      </c>
      <c r="E35" s="28">
        <v>-0.98571428571428577</v>
      </c>
      <c r="F35" s="16">
        <v>0</v>
      </c>
      <c r="G35" s="16">
        <v>244000</v>
      </c>
      <c r="H35" s="28" t="s">
        <v>47</v>
      </c>
    </row>
    <row r="36" spans="1:8" ht="15" customHeight="1" x14ac:dyDescent="0.2">
      <c r="A36" s="42" t="s">
        <v>32</v>
      </c>
      <c r="B36" s="43">
        <v>14605000</v>
      </c>
      <c r="C36" s="16">
        <v>14393000</v>
      </c>
      <c r="D36" s="16">
        <v>212000</v>
      </c>
      <c r="E36" s="28">
        <v>1.4729382338636837E-2</v>
      </c>
      <c r="F36" s="16">
        <v>14793000</v>
      </c>
      <c r="G36" s="16">
        <v>-188000</v>
      </c>
      <c r="H36" s="28">
        <v>-1.2708713580747651E-2</v>
      </c>
    </row>
    <row r="37" spans="1:8" ht="15" customHeight="1" x14ac:dyDescent="0.2">
      <c r="A37" s="42" t="s">
        <v>33</v>
      </c>
      <c r="B37" s="43">
        <v>148914000</v>
      </c>
      <c r="C37" s="16">
        <v>144981000</v>
      </c>
      <c r="D37" s="16">
        <v>3933000</v>
      </c>
      <c r="E37" s="28">
        <v>2.7127692594201998E-2</v>
      </c>
      <c r="F37" s="16">
        <v>146679000</v>
      </c>
      <c r="G37" s="16">
        <v>2235000</v>
      </c>
      <c r="H37" s="28">
        <v>1.5237355040598859E-2</v>
      </c>
    </row>
    <row r="38" spans="1:8" ht="15" customHeight="1" x14ac:dyDescent="0.2">
      <c r="A38" s="42" t="s">
        <v>34</v>
      </c>
      <c r="B38" s="43">
        <v>128833000</v>
      </c>
      <c r="C38" s="16">
        <v>113350000</v>
      </c>
      <c r="D38" s="16">
        <v>15483000</v>
      </c>
      <c r="E38" s="28">
        <v>0.13659461843846493</v>
      </c>
      <c r="F38" s="16">
        <v>107450000</v>
      </c>
      <c r="G38" s="16">
        <v>21383000</v>
      </c>
      <c r="H38" s="28">
        <v>0.19900418799441602</v>
      </c>
    </row>
    <row r="39" spans="1:8" ht="15" customHeight="1" x14ac:dyDescent="0.2">
      <c r="A39" s="42" t="s">
        <v>35</v>
      </c>
      <c r="B39" s="43">
        <v>315000</v>
      </c>
      <c r="C39" s="16">
        <v>338000</v>
      </c>
      <c r="D39" s="16">
        <v>-23000</v>
      </c>
      <c r="E39" s="28">
        <v>-6.8047337278106509E-2</v>
      </c>
      <c r="F39" s="16">
        <v>291000</v>
      </c>
      <c r="G39" s="16">
        <v>24000</v>
      </c>
      <c r="H39" s="28">
        <v>8.247422680412371E-2</v>
      </c>
    </row>
    <row r="40" spans="1:8" ht="15" customHeight="1" x14ac:dyDescent="0.2">
      <c r="A40" s="42" t="s">
        <v>36</v>
      </c>
      <c r="B40" s="43">
        <v>69000</v>
      </c>
      <c r="C40" s="16">
        <v>105000</v>
      </c>
      <c r="D40" s="16">
        <v>-36000</v>
      </c>
      <c r="E40" s="28">
        <v>-0.34285714285714286</v>
      </c>
      <c r="F40" s="16">
        <v>93000</v>
      </c>
      <c r="G40" s="16">
        <v>-24000</v>
      </c>
      <c r="H40" s="28">
        <v>-0.25806451612903225</v>
      </c>
    </row>
    <row r="41" spans="1:8" ht="15" customHeight="1" x14ac:dyDescent="0.2">
      <c r="A41" s="42" t="s">
        <v>37</v>
      </c>
      <c r="B41" s="43">
        <v>0</v>
      </c>
      <c r="C41" s="16">
        <v>0</v>
      </c>
      <c r="D41" s="16">
        <v>0</v>
      </c>
      <c r="E41" s="28" t="s">
        <v>47</v>
      </c>
      <c r="F41" s="16">
        <v>0</v>
      </c>
      <c r="G41" s="16">
        <v>0</v>
      </c>
      <c r="H41" s="28" t="s">
        <v>47</v>
      </c>
    </row>
    <row r="42" spans="1:8" ht="15" customHeight="1" x14ac:dyDescent="0.2">
      <c r="A42" s="42" t="s">
        <v>38</v>
      </c>
      <c r="B42" s="45">
        <v>524000</v>
      </c>
      <c r="C42" s="16">
        <v>0</v>
      </c>
      <c r="D42" s="16">
        <v>524000</v>
      </c>
      <c r="E42" s="28" t="s">
        <v>47</v>
      </c>
      <c r="F42" s="16">
        <v>340000</v>
      </c>
      <c r="G42" s="16">
        <v>184000</v>
      </c>
      <c r="H42" s="28">
        <v>0.54117647058823526</v>
      </c>
    </row>
    <row r="43" spans="1:8" ht="31.5" customHeight="1" thickBot="1" x14ac:dyDescent="0.3">
      <c r="A43" s="46" t="s">
        <v>55</v>
      </c>
      <c r="B43" s="20" t="s">
        <v>56</v>
      </c>
      <c r="C43" s="20" t="s">
        <v>57</v>
      </c>
      <c r="D43" s="20" t="s">
        <v>58</v>
      </c>
      <c r="E43" s="21" t="s">
        <v>59</v>
      </c>
      <c r="F43" s="20" t="s">
        <v>60</v>
      </c>
      <c r="G43" s="20" t="s">
        <v>61</v>
      </c>
      <c r="H43" s="21" t="s">
        <v>62</v>
      </c>
    </row>
    <row r="44" spans="1:8" ht="17.25" customHeight="1" thickTop="1" x14ac:dyDescent="0.2">
      <c r="A44" s="13"/>
      <c r="B44" s="47"/>
      <c r="C44" s="48"/>
      <c r="D44" s="16"/>
      <c r="E44" s="49"/>
      <c r="F44" s="16"/>
      <c r="G44" s="16"/>
      <c r="H44" s="49"/>
    </row>
    <row r="45" spans="1:8" ht="31.5" customHeight="1" x14ac:dyDescent="0.2">
      <c r="A45" s="13"/>
      <c r="B45" s="47"/>
      <c r="C45" s="48"/>
      <c r="D45" s="16"/>
      <c r="E45" s="49"/>
      <c r="F45" s="16"/>
      <c r="G45" s="16"/>
      <c r="H45" s="49"/>
    </row>
    <row r="46" spans="1:8" ht="15.75" x14ac:dyDescent="0.25">
      <c r="A46" s="13"/>
      <c r="B46" s="47"/>
      <c r="C46" s="48"/>
      <c r="D46" s="16"/>
      <c r="E46" s="49"/>
      <c r="F46" s="16"/>
      <c r="G46" s="16"/>
      <c r="H46" s="50"/>
    </row>
    <row r="47" spans="1:8" ht="15.75" x14ac:dyDescent="0.25">
      <c r="A47" s="17"/>
      <c r="B47" s="51"/>
      <c r="C47" s="51"/>
      <c r="D47" s="51"/>
      <c r="E47" s="52"/>
      <c r="F47" s="51"/>
      <c r="G47" s="51"/>
    </row>
    <row r="49" spans="2:7" x14ac:dyDescent="0.2">
      <c r="B49" s="14"/>
      <c r="F49" s="14"/>
      <c r="G49" s="14"/>
    </row>
  </sheetData>
  <printOptions horizontalCentered="1"/>
  <pageMargins left="0.5" right="0.5" top="0.75" bottom="1" header="0.5" footer="0.5"/>
  <pageSetup scale="68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1'!Print_Area</vt:lpstr>
      <vt:lpstr>'Table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Revenue Tables</dc:title>
  <dc:creator>Finance and Administration, Division of Budget</dc:creator>
  <cp:lastModifiedBy>Matthew McElroy</cp:lastModifiedBy>
  <dcterms:created xsi:type="dcterms:W3CDTF">2026-04-09T12:52:00Z</dcterms:created>
  <dcterms:modified xsi:type="dcterms:W3CDTF">2026-04-10T12:26:07Z</dcterms:modified>
</cp:coreProperties>
</file>