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g59031\Desktop\Desktop\VW ZEV L2\Final Calc, Letter, Checklist\"/>
    </mc:Choice>
  </mc:AlternateContent>
  <xr:revisionPtr revIDLastSave="0" documentId="13_ncr:1_{D27CB8A8-8E65-4D62-A088-F8C6B5FE1E2F}" xr6:coauthVersionLast="47" xr6:coauthVersionMax="47" xr10:uidLastSave="{00000000-0000-0000-0000-000000000000}"/>
  <bookViews>
    <workbookView xWindow="1845" yWindow="1620" windowWidth="22155" windowHeight="11880" xr2:uid="{8347ED85-AC6C-4342-AD32-AEAF2C629828}"/>
  </bookViews>
  <sheets>
    <sheet name="Multi-Family Housin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 l="1"/>
  <c r="L26" i="2"/>
  <c r="L27" i="2"/>
  <c r="I19" i="2"/>
  <c r="J26" i="2" s="1"/>
  <c r="L29" i="2" l="1"/>
</calcChain>
</file>

<file path=xl/sharedStrings.xml><?xml version="1.0" encoding="utf-8"?>
<sst xmlns="http://schemas.openxmlformats.org/spreadsheetml/2006/main" count="37" uniqueCount="36">
  <si>
    <t>Worksheet Instructions</t>
  </si>
  <si>
    <t>Organization Name:</t>
  </si>
  <si>
    <t>Project Title:</t>
  </si>
  <si>
    <t>A. Project Category (check the appropriate box corresponding to your project category.  Only one box can be checked.)</t>
  </si>
  <si>
    <t>D. Maximum % of Project Cost Allowed</t>
  </si>
  <si>
    <t>E. Net Project Cost x Max %</t>
  </si>
  <si>
    <t>Calculated Rebate Amount</t>
  </si>
  <si>
    <t>Site Project Title</t>
  </si>
  <si>
    <t>Street Address</t>
  </si>
  <si>
    <t xml:space="preserve">City </t>
  </si>
  <si>
    <t>ZIP</t>
  </si>
  <si>
    <t>Multi-Family Housing</t>
  </si>
  <si>
    <t># of Housing Units at Site*</t>
  </si>
  <si>
    <t>B. Maximum Rebate Per Charging Plug</t>
  </si>
  <si>
    <t>Project Site Details</t>
  </si>
  <si>
    <t>Total number of charging plugs installed:</t>
  </si>
  <si>
    <t>C. Maximum 
Rebate Per Plug
x Number of Plugs</t>
  </si>
  <si>
    <r>
      <t xml:space="preserve">Note: Entities must complete a separate Reservation Request worksheet for </t>
    </r>
    <r>
      <rPr>
        <b/>
        <i/>
        <sz val="11"/>
        <color rgb="FFFF0000"/>
        <rFont val="Times New Roman"/>
        <family val="1"/>
      </rPr>
      <t>each</t>
    </r>
    <r>
      <rPr>
        <i/>
        <sz val="11"/>
        <color rgb="FFFF0000"/>
        <rFont val="Times New Roman"/>
        <family val="1"/>
      </rPr>
      <t xml:space="preserve"> individual site/property at which infrastructure will be installed.</t>
    </r>
  </si>
  <si>
    <r>
      <t xml:space="preserve">Insert </t>
    </r>
    <r>
      <rPr>
        <b/>
        <sz val="11"/>
        <color theme="1"/>
        <rFont val="Times New Roman"/>
        <family val="1"/>
      </rPr>
      <t>estimated</t>
    </r>
    <r>
      <rPr>
        <sz val="11"/>
        <color theme="1"/>
        <rFont val="Times New Roman"/>
        <family val="1"/>
      </rPr>
      <t xml:space="preserve"> total project cost. </t>
    </r>
    <r>
      <rPr>
        <b/>
        <sz val="11"/>
        <color theme="1"/>
        <rFont val="Times New Roman"/>
        <family val="1"/>
      </rPr>
      <t>Only</t>
    </r>
    <r>
      <rPr>
        <sz val="11"/>
        <color theme="1"/>
        <rFont val="Times New Roman"/>
        <family val="1"/>
      </rPr>
      <t xml:space="preserve"> include costs necessary for, and directly connected to, the acquisition and installation of the charging infrastructure (e.g., hardware, installation work, electrical upgrades), as well as any up-front costs related to operations and maintenance (e.g., networking fees, operations and maintenance packages):</t>
    </r>
  </si>
  <si>
    <t>* Minimum # of Housing Units at Site: 4</t>
  </si>
  <si>
    <t># of Plugs**</t>
  </si>
  <si>
    <t>** Estimated rebate will be calculated based on a maximum plug total of 10</t>
  </si>
  <si>
    <t xml:space="preserve">Phone Number </t>
  </si>
  <si>
    <t>Name &amp; E-mail Address of Submitter:</t>
  </si>
  <si>
    <t>Latitude</t>
  </si>
  <si>
    <t>Longitude</t>
  </si>
  <si>
    <t>1. Fill in the BLUE spaces with your project information and check the box that corresponds to your project category. The estimated rebate amount will automatically calculate in the GREEN box below the table.</t>
  </si>
  <si>
    <t>2. Upon completion of this worksheet, first save it, then send it as an attachment to TDEC.OEP@tn.gov with the subject line "Level 2 MFH Reservation Request".</t>
  </si>
  <si>
    <t>State of Tennessee’s VW Settlement EMT Level 2 Multifamily Housing Charger Rebate Program Rebate Reservation Request Worksheet</t>
  </si>
  <si>
    <r>
      <t>I am aware of and have reviewed information about the federal tax credits which may be applicable to this project and which may be available for me to take advantage of following project completion.</t>
    </r>
    <r>
      <rPr>
        <i/>
        <sz val="11"/>
        <color theme="1"/>
        <rFont val="Times New Roman"/>
        <family val="1"/>
      </rPr>
      <t xml:space="preserve">
Please note that consumers, fleets/businesses, and tax-exempt entities can receive alternative fuel infrastructure tax credits for installing EV charging equipment. See more information here: https://afdc.energy.gov/laws/ev-tax-credits. Please consult a tax professional to determine how your organization may be able to receive this credit for its project.
</t>
    </r>
    <r>
      <rPr>
        <sz val="11"/>
        <color theme="1"/>
        <rFont val="Times New Roman"/>
        <family val="1"/>
      </rPr>
      <t xml:space="preserve">
</t>
    </r>
    <r>
      <rPr>
        <b/>
        <sz val="11"/>
        <color theme="1"/>
        <rFont val="Times New Roman"/>
        <family val="1"/>
      </rPr>
      <t>To confirm your awareness of this incentive, place an X in the box to the right.</t>
    </r>
  </si>
  <si>
    <t>*** See program website for guidance on understanding if your project meets the applicable low-income/affordable housing criteria</t>
  </si>
  <si>
    <t>The Calculated Rebate Amount is the lower of Column C or E with a maximum of $60,000 or $100,000 (i.e., 10 plugs at $10,000 each)</t>
  </si>
  <si>
    <t>If approved by TDEC, this is the likely rebate amount to be received upon completion of the project.  The final rebate amount will be determined following project completion and full rebate application based on actual, eligible project costs.</t>
  </si>
  <si>
    <r>
      <t xml:space="preserve">Project is </t>
    </r>
    <r>
      <rPr>
        <b/>
        <sz val="11"/>
        <color theme="1"/>
        <rFont val="Times New Roman"/>
        <family val="1"/>
      </rPr>
      <t>NOT</t>
    </r>
    <r>
      <rPr>
        <sz val="11"/>
        <color theme="1"/>
        <rFont val="Times New Roman"/>
        <family val="1"/>
      </rPr>
      <t xml:space="preserve"> located in either a verified low income/affordable housing unit or within an eligible Environmental Justice Index census tract (score equal to or greater than 0.5)***</t>
    </r>
  </si>
  <si>
    <r>
      <t xml:space="preserve">Project </t>
    </r>
    <r>
      <rPr>
        <b/>
        <sz val="11"/>
        <color theme="1"/>
        <rFont val="Times New Roman"/>
        <family val="1"/>
      </rPr>
      <t>is</t>
    </r>
    <r>
      <rPr>
        <sz val="11"/>
        <color theme="1"/>
        <rFont val="Times New Roman"/>
        <family val="1"/>
      </rPr>
      <t xml:space="preserve"> located in either a verified low income/affordable housing unit or within an eligible Environmental Justice Index census tract (score equal to or greater than 0.5)</t>
    </r>
  </si>
  <si>
    <t>Version date: September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</si>
</sst>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lt;=9999999]###\-####;\(###\)\ ###\-####"/>
  </numFmts>
  <fonts count="16" x14ac:knownFonts="1">
    <font>
      <sz val="11"/>
      <color theme="1"/>
      <name val="Calibri"/>
      <family val="2"/>
      <scheme val="minor"/>
    </font>
    <font>
      <sz val="11"/>
      <color theme="1"/>
      <name val="Calibri"/>
      <family val="2"/>
      <scheme val="minor"/>
    </font>
    <font>
      <sz val="20"/>
      <color theme="1"/>
      <name val="Times New Roman"/>
      <family val="1"/>
    </font>
    <font>
      <sz val="11"/>
      <color theme="1"/>
      <name val="Times New Roman"/>
      <family val="1"/>
    </font>
    <font>
      <b/>
      <sz val="11"/>
      <color theme="1"/>
      <name val="Times New Roman"/>
      <family val="1"/>
    </font>
    <font>
      <i/>
      <sz val="11"/>
      <color theme="1"/>
      <name val="Times New Roman"/>
      <family val="1"/>
    </font>
    <font>
      <sz val="11"/>
      <color theme="4" tint="0.59999389629810485"/>
      <name val="Times New Roman"/>
      <family val="1"/>
    </font>
    <font>
      <sz val="11"/>
      <color theme="0"/>
      <name val="Times New Roman"/>
      <family val="1"/>
    </font>
    <font>
      <b/>
      <sz val="14"/>
      <color theme="1"/>
      <name val="Times New Roman"/>
      <family val="1"/>
    </font>
    <font>
      <b/>
      <sz val="12"/>
      <color theme="1"/>
      <name val="Times New Roman"/>
      <family val="1"/>
    </font>
    <font>
      <sz val="11"/>
      <name val="Times New Roman"/>
      <family val="1"/>
    </font>
    <font>
      <i/>
      <sz val="10"/>
      <color theme="1"/>
      <name val="Times New Roman"/>
      <family val="1"/>
    </font>
    <font>
      <sz val="18"/>
      <color theme="1"/>
      <name val="Times New Roman"/>
      <family val="1"/>
    </font>
    <font>
      <i/>
      <sz val="11"/>
      <color theme="1"/>
      <name val="Calibri"/>
      <family val="2"/>
      <scheme val="minor"/>
    </font>
    <font>
      <i/>
      <sz val="11"/>
      <color rgb="FFFF0000"/>
      <name val="Times New Roman"/>
      <family val="1"/>
    </font>
    <font>
      <b/>
      <i/>
      <sz val="11"/>
      <color rgb="FFFF0000"/>
      <name val="Times New Roman"/>
      <family val="1"/>
    </font>
  </fonts>
  <fills count="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3" fillId="0" borderId="0" xfId="0" applyFont="1" applyProtection="1">
      <protection locked="0"/>
    </xf>
    <xf numFmtId="0" fontId="4" fillId="0" borderId="0" xfId="0" applyFont="1" applyProtection="1">
      <protection locked="0"/>
    </xf>
    <xf numFmtId="0" fontId="5" fillId="0" borderId="0" xfId="0" applyFont="1" applyAlignment="1" applyProtection="1">
      <alignment vertical="center"/>
      <protection locked="0"/>
    </xf>
    <xf numFmtId="0" fontId="3" fillId="0" borderId="1" xfId="0" applyFont="1" applyBorder="1" applyAlignment="1" applyProtection="1">
      <alignment horizontal="center" wrapText="1"/>
      <protection locked="0"/>
    </xf>
    <xf numFmtId="0" fontId="3" fillId="0" borderId="1" xfId="0" applyFont="1" applyBorder="1" applyAlignment="1" applyProtection="1">
      <alignment vertical="center" wrapText="1"/>
      <protection locked="0"/>
    </xf>
    <xf numFmtId="0" fontId="6" fillId="4" borderId="1" xfId="0" applyFont="1" applyFill="1" applyBorder="1" applyProtection="1">
      <protection locked="0"/>
    </xf>
    <xf numFmtId="164" fontId="3" fillId="6" borderId="1" xfId="1" applyNumberFormat="1" applyFont="1" applyFill="1" applyBorder="1" applyAlignment="1" applyProtection="1">
      <alignment vertical="center"/>
    </xf>
    <xf numFmtId="164" fontId="3" fillId="0" borderId="1" xfId="0" applyNumberFormat="1" applyFont="1" applyBorder="1" applyAlignment="1">
      <alignment vertical="center"/>
    </xf>
    <xf numFmtId="9" fontId="3" fillId="6" borderId="1" xfId="0" applyNumberFormat="1" applyFont="1" applyFill="1" applyBorder="1" applyAlignment="1">
      <alignment vertical="center"/>
    </xf>
    <xf numFmtId="164" fontId="3" fillId="0" borderId="1" xfId="1" applyNumberFormat="1" applyFont="1" applyBorder="1" applyAlignment="1" applyProtection="1">
      <alignment vertical="center"/>
    </xf>
    <xf numFmtId="0" fontId="3" fillId="0" borderId="5" xfId="0" applyFont="1" applyBorder="1" applyAlignment="1" applyProtection="1">
      <alignment vertical="center" wrapText="1"/>
      <protection locked="0"/>
    </xf>
    <xf numFmtId="164" fontId="3" fillId="0" borderId="0" xfId="1" applyNumberFormat="1" applyFont="1" applyBorder="1" applyProtection="1">
      <protection locked="0"/>
    </xf>
    <xf numFmtId="0" fontId="7" fillId="0" borderId="0" xfId="0" applyFont="1" applyProtection="1">
      <protection locked="0"/>
    </xf>
    <xf numFmtId="164" fontId="9" fillId="5" borderId="5" xfId="1" applyNumberFormat="1" applyFont="1" applyFill="1" applyBorder="1" applyAlignment="1" applyProtection="1">
      <alignment horizontal="center" vertical="center" wrapText="1"/>
    </xf>
    <xf numFmtId="0" fontId="3" fillId="0" borderId="8" xfId="0" applyFont="1" applyBorder="1" applyProtection="1">
      <protection locked="0"/>
    </xf>
    <xf numFmtId="0" fontId="10" fillId="0" borderId="8" xfId="0" applyFont="1" applyBorder="1" applyProtection="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left"/>
      <protection locked="0"/>
    </xf>
    <xf numFmtId="0" fontId="3" fillId="0" borderId="9" xfId="0" applyFont="1" applyBorder="1" applyAlignment="1" applyProtection="1">
      <alignment horizontal="center" vertical="center" wrapText="1"/>
      <protection locked="0"/>
    </xf>
    <xf numFmtId="0" fontId="3" fillId="0" borderId="4" xfId="0" applyFont="1" applyBorder="1" applyAlignment="1" applyProtection="1">
      <alignment horizontal="left"/>
      <protection locked="0"/>
    </xf>
    <xf numFmtId="0" fontId="3" fillId="0" borderId="0" xfId="0" applyFont="1" applyAlignment="1" applyProtection="1">
      <alignment horizontal="center" vertical="center" wrapText="1"/>
      <protection locked="0"/>
    </xf>
    <xf numFmtId="0" fontId="13" fillId="0" borderId="0" xfId="0" applyFont="1"/>
    <xf numFmtId="0" fontId="3" fillId="0" borderId="11" xfId="0" applyFont="1" applyBorder="1" applyAlignment="1" applyProtection="1">
      <alignment horizontal="left"/>
      <protection locked="0"/>
    </xf>
    <xf numFmtId="0" fontId="3" fillId="0" borderId="4" xfId="0" applyFont="1" applyBorder="1" applyAlignment="1" applyProtection="1">
      <alignment wrapText="1"/>
      <protection locked="0"/>
    </xf>
    <xf numFmtId="165" fontId="3" fillId="0" borderId="0" xfId="0" applyNumberFormat="1"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center" wrapText="1"/>
      <protection locked="0"/>
    </xf>
    <xf numFmtId="0" fontId="3" fillId="0" borderId="8" xfId="0" applyFont="1" applyBorder="1" applyAlignment="1" applyProtection="1">
      <alignment wrapText="1"/>
      <protection locked="0"/>
    </xf>
    <xf numFmtId="0" fontId="3" fillId="0" borderId="8" xfId="0" applyFont="1" applyBorder="1" applyAlignment="1" applyProtection="1">
      <alignment horizontal="center"/>
      <protection locked="0"/>
    </xf>
    <xf numFmtId="0" fontId="3" fillId="0" borderId="8" xfId="0" applyFont="1" applyBorder="1" applyAlignment="1" applyProtection="1">
      <alignment horizontal="center" wrapText="1"/>
      <protection locked="0"/>
    </xf>
    <xf numFmtId="0" fontId="3" fillId="6" borderId="5" xfId="0" applyFont="1" applyFill="1" applyBorder="1" applyProtection="1">
      <protection locked="0"/>
    </xf>
    <xf numFmtId="0" fontId="3" fillId="0" borderId="11" xfId="0" applyFont="1" applyBorder="1" applyAlignment="1" applyProtection="1">
      <alignment wrapText="1"/>
      <protection locked="0"/>
    </xf>
    <xf numFmtId="0" fontId="3" fillId="0" borderId="11" xfId="0" applyFont="1" applyBorder="1" applyAlignment="1" applyProtection="1">
      <alignment horizontal="center"/>
      <protection locked="0"/>
    </xf>
    <xf numFmtId="0" fontId="3" fillId="0" borderId="11" xfId="0" applyFont="1" applyBorder="1" applyAlignment="1" applyProtection="1">
      <alignment horizontal="center" wrapText="1"/>
      <protection locked="0"/>
    </xf>
    <xf numFmtId="0" fontId="3" fillId="0" borderId="11" xfId="0" applyFont="1" applyBorder="1" applyProtection="1">
      <protection locked="0"/>
    </xf>
    <xf numFmtId="0" fontId="3" fillId="4" borderId="13" xfId="0" applyFont="1" applyFill="1" applyBorder="1" applyAlignment="1" applyProtection="1">
      <alignment horizontal="center"/>
      <protection locked="0"/>
    </xf>
    <xf numFmtId="0" fontId="5" fillId="0" borderId="0" xfId="0" applyFont="1" applyProtection="1">
      <protection locked="0"/>
    </xf>
    <xf numFmtId="0" fontId="3" fillId="4" borderId="13" xfId="0" applyFont="1" applyFill="1" applyBorder="1" applyAlignment="1" applyProtection="1">
      <alignment wrapText="1"/>
      <protection locked="0"/>
    </xf>
    <xf numFmtId="165" fontId="3" fillId="4" borderId="1" xfId="0" applyNumberFormat="1"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44" fontId="3" fillId="4" borderId="13" xfId="1" applyFont="1" applyFill="1" applyBorder="1" applyProtection="1">
      <protection locked="0"/>
    </xf>
    <xf numFmtId="0" fontId="3" fillId="0" borderId="4" xfId="0" applyFont="1" applyBorder="1" applyProtection="1">
      <protection locked="0"/>
    </xf>
    <xf numFmtId="44" fontId="3" fillId="0" borderId="4" xfId="1" applyFont="1" applyFill="1" applyBorder="1" applyProtection="1">
      <protection locked="0"/>
    </xf>
    <xf numFmtId="0" fontId="5"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3" fillId="4" borderId="5" xfId="1" applyNumberFormat="1" applyFont="1" applyFill="1" applyBorder="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9"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3" fillId="4" borderId="9" xfId="0" applyFont="1" applyFill="1" applyBorder="1" applyAlignment="1" applyProtection="1">
      <alignment horizontal="center" wrapText="1"/>
      <protection locked="0"/>
    </xf>
    <xf numFmtId="0" fontId="3" fillId="4" borderId="10" xfId="0" applyFont="1" applyFill="1" applyBorder="1" applyAlignment="1" applyProtection="1">
      <alignment horizontal="center" wrapText="1"/>
      <protection locked="0"/>
    </xf>
    <xf numFmtId="0" fontId="3" fillId="4" borderId="13" xfId="0" applyFont="1" applyFill="1" applyBorder="1" applyAlignment="1" applyProtection="1">
      <alignment horizontal="center" wrapText="1"/>
      <protection locked="0"/>
    </xf>
    <xf numFmtId="164" fontId="3" fillId="7" borderId="2" xfId="0" applyNumberFormat="1" applyFont="1" applyFill="1" applyBorder="1" applyAlignment="1" applyProtection="1">
      <alignment horizontal="center" wrapText="1"/>
      <protection locked="0"/>
    </xf>
    <xf numFmtId="164" fontId="3" fillId="7" borderId="4" xfId="0" applyNumberFormat="1" applyFont="1" applyFill="1" applyBorder="1" applyAlignment="1" applyProtection="1">
      <alignment horizontal="center" wrapText="1"/>
      <protection locked="0"/>
    </xf>
    <xf numFmtId="164" fontId="3" fillId="7" borderId="3" xfId="0" applyNumberFormat="1" applyFont="1" applyFill="1" applyBorder="1" applyAlignment="1" applyProtection="1">
      <alignment horizontal="center" wrapText="1"/>
      <protection locked="0"/>
    </xf>
    <xf numFmtId="0" fontId="3" fillId="0" borderId="0" xfId="0" applyFont="1" applyProtection="1">
      <protection locked="0"/>
    </xf>
    <xf numFmtId="0" fontId="8" fillId="0" borderId="5"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3" fillId="4" borderId="2" xfId="0" applyFont="1" applyFill="1" applyBorder="1" applyAlignment="1" applyProtection="1">
      <alignment horizontal="left"/>
      <protection locked="0"/>
    </xf>
    <xf numFmtId="0" fontId="3" fillId="4" borderId="4" xfId="0" applyFont="1" applyFill="1" applyBorder="1" applyAlignment="1" applyProtection="1">
      <alignment horizontal="left"/>
      <protection locked="0"/>
    </xf>
    <xf numFmtId="0" fontId="3" fillId="4" borderId="3" xfId="0" applyFont="1" applyFill="1" applyBorder="1" applyAlignment="1" applyProtection="1">
      <alignment horizontal="left"/>
      <protection locked="0"/>
    </xf>
    <xf numFmtId="0" fontId="3" fillId="0" borderId="1" xfId="0" applyFont="1" applyBorder="1" applyAlignment="1" applyProtection="1">
      <alignment vertical="center"/>
      <protection locked="0"/>
    </xf>
    <xf numFmtId="0" fontId="2" fillId="2" borderId="0" xfId="0" applyFont="1" applyFill="1" applyAlignment="1" applyProtection="1">
      <alignment horizontal="center" wrapText="1"/>
      <protection locked="0"/>
    </xf>
    <xf numFmtId="0" fontId="5" fillId="3" borderId="1" xfId="0" applyFont="1" applyFill="1" applyBorder="1" applyAlignment="1" applyProtection="1">
      <alignment vertical="center" wrapText="1"/>
      <protection locked="0"/>
    </xf>
    <xf numFmtId="0" fontId="3" fillId="0" borderId="2" xfId="0" applyFont="1" applyBorder="1" applyAlignment="1" applyProtection="1">
      <alignment horizontal="left"/>
      <protection locked="0"/>
    </xf>
    <xf numFmtId="0" fontId="3" fillId="0" borderId="4" xfId="0" applyFont="1" applyBorder="1" applyAlignment="1" applyProtection="1">
      <alignment horizontal="left"/>
      <protection locked="0"/>
    </xf>
    <xf numFmtId="0" fontId="3" fillId="0" borderId="3" xfId="0" applyFont="1" applyBorder="1" applyAlignment="1" applyProtection="1">
      <alignment horizontal="left"/>
      <protection locked="0"/>
    </xf>
    <xf numFmtId="0" fontId="3" fillId="0" borderId="9" xfId="0" applyFont="1" applyBorder="1" applyAlignment="1" applyProtection="1">
      <alignment horizontal="left"/>
      <protection locked="0"/>
    </xf>
    <xf numFmtId="0" fontId="3" fillId="4" borderId="10" xfId="0" applyFont="1" applyFill="1" applyBorder="1" applyAlignment="1" applyProtection="1">
      <alignment horizontal="left"/>
      <protection locked="0"/>
    </xf>
    <xf numFmtId="0" fontId="3" fillId="0" borderId="7" xfId="0" applyFont="1" applyBorder="1" applyProtection="1">
      <protection locked="0"/>
    </xf>
    <xf numFmtId="0" fontId="3" fillId="0" borderId="8" xfId="0" applyFont="1" applyBorder="1" applyProtection="1">
      <protection locked="0"/>
    </xf>
    <xf numFmtId="0" fontId="3" fillId="0" borderId="12" xfId="0" applyFont="1" applyBorder="1" applyProtection="1">
      <protection locked="0"/>
    </xf>
    <xf numFmtId="0" fontId="3" fillId="0" borderId="13" xfId="0" applyFont="1" applyBorder="1" applyAlignment="1" applyProtection="1">
      <alignment vertical="center" wrapText="1"/>
      <protection locked="0"/>
    </xf>
    <xf numFmtId="0" fontId="3" fillId="0" borderId="13" xfId="0" applyFont="1" applyBorder="1" applyAlignment="1" applyProtection="1">
      <alignment vertical="center"/>
      <protection locked="0"/>
    </xf>
    <xf numFmtId="0" fontId="3" fillId="0" borderId="5" xfId="0" applyFont="1" applyBorder="1" applyAlignment="1" applyProtection="1">
      <alignment vertical="center" wrapText="1"/>
      <protection locked="0"/>
    </xf>
    <xf numFmtId="0" fontId="3" fillId="0" borderId="1" xfId="0" applyFont="1" applyBorder="1" applyAlignment="1" applyProtection="1">
      <alignment wrapText="1"/>
      <protection locked="0"/>
    </xf>
    <xf numFmtId="0" fontId="12" fillId="0" borderId="7"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H$26"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390525</xdr:colOff>
          <xdr:row>25</xdr:row>
          <xdr:rowOff>371475</xdr:rowOff>
        </xdr:from>
        <xdr:to>
          <xdr:col>7</xdr:col>
          <xdr:colOff>647700</xdr:colOff>
          <xdr:row>25</xdr:row>
          <xdr:rowOff>609600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26</xdr:row>
          <xdr:rowOff>390525</xdr:rowOff>
        </xdr:from>
        <xdr:to>
          <xdr:col>7</xdr:col>
          <xdr:colOff>647700</xdr:colOff>
          <xdr:row>26</xdr:row>
          <xdr:rowOff>647700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FE2B-EAE4-49CC-B1C5-333CA470C20A}">
  <dimension ref="B1:N31"/>
  <sheetViews>
    <sheetView tabSelected="1" topLeftCell="A27" workbookViewId="0">
      <selection activeCell="K3" sqref="K3"/>
    </sheetView>
  </sheetViews>
  <sheetFormatPr defaultRowHeight="15" x14ac:dyDescent="0.25"/>
  <cols>
    <col min="2" max="2" width="37.85546875" customWidth="1"/>
    <col min="3" max="3" width="12.28515625" customWidth="1"/>
    <col min="6" max="6" width="13.5703125" customWidth="1"/>
    <col min="8" max="8" width="10.5703125" customWidth="1"/>
    <col min="9" max="9" width="16.140625" customWidth="1"/>
    <col min="10" max="10" width="17.85546875" customWidth="1"/>
    <col min="11" max="11" width="15.7109375" customWidth="1"/>
    <col min="12" max="12" width="15.140625" customWidth="1"/>
  </cols>
  <sheetData>
    <row r="1" spans="2:14" s="1" customFormat="1" ht="61.5" customHeight="1" x14ac:dyDescent="0.4">
      <c r="B1" s="65" t="s">
        <v>28</v>
      </c>
      <c r="C1" s="65"/>
      <c r="D1" s="65"/>
      <c r="E1" s="65"/>
      <c r="F1" s="65"/>
      <c r="G1" s="65"/>
      <c r="H1" s="65"/>
      <c r="I1" s="65"/>
      <c r="J1" s="65"/>
      <c r="K1" s="65"/>
      <c r="L1" s="65"/>
    </row>
    <row r="2" spans="2:14" s="1" customFormat="1" x14ac:dyDescent="0.25">
      <c r="K2" s="37" t="s">
        <v>35</v>
      </c>
    </row>
    <row r="3" spans="2:14" s="1" customFormat="1" x14ac:dyDescent="0.25">
      <c r="B3" s="2" t="s">
        <v>0</v>
      </c>
      <c r="C3" s="2"/>
    </row>
    <row r="4" spans="2:14" s="1" customFormat="1" ht="46.5" customHeight="1" x14ac:dyDescent="0.25">
      <c r="B4" s="66" t="s">
        <v>26</v>
      </c>
      <c r="C4" s="66"/>
      <c r="D4" s="66"/>
      <c r="E4" s="66"/>
      <c r="F4" s="66"/>
      <c r="G4" s="66"/>
      <c r="H4" s="66"/>
      <c r="I4" s="66" t="s">
        <v>27</v>
      </c>
      <c r="J4" s="66"/>
      <c r="K4" s="66"/>
      <c r="L4" s="66"/>
      <c r="M4" s="3"/>
      <c r="N4" s="3"/>
    </row>
    <row r="5" spans="2:14" s="1" customFormat="1" ht="24.75" customHeight="1" x14ac:dyDescent="0.25">
      <c r="B5" s="45" t="s">
        <v>17</v>
      </c>
      <c r="C5" s="44"/>
      <c r="D5" s="44"/>
      <c r="E5" s="44"/>
      <c r="F5" s="44"/>
      <c r="G5" s="44"/>
      <c r="H5" s="44"/>
      <c r="I5" s="44"/>
      <c r="J5" s="44"/>
      <c r="K5" s="44"/>
      <c r="L5" s="44"/>
      <c r="M5" s="3"/>
      <c r="N5" s="3"/>
    </row>
    <row r="6" spans="2:14" s="1" customFormat="1" ht="15" customHeight="1" x14ac:dyDescent="0.25"/>
    <row r="7" spans="2:14" s="1" customFormat="1" x14ac:dyDescent="0.25">
      <c r="B7" s="67" t="s">
        <v>1</v>
      </c>
      <c r="C7" s="68"/>
      <c r="D7" s="69"/>
      <c r="E7" s="61"/>
      <c r="F7" s="62"/>
      <c r="G7" s="62"/>
      <c r="H7" s="62"/>
      <c r="I7" s="62"/>
      <c r="J7" s="62"/>
      <c r="K7" s="62"/>
      <c r="L7" s="63"/>
    </row>
    <row r="8" spans="2:14" s="1" customFormat="1" x14ac:dyDescent="0.25"/>
    <row r="9" spans="2:14" s="1" customFormat="1" x14ac:dyDescent="0.25">
      <c r="B9" s="70" t="s">
        <v>2</v>
      </c>
      <c r="C9" s="68"/>
      <c r="D9" s="69"/>
      <c r="E9" s="61"/>
      <c r="F9" s="62"/>
      <c r="G9" s="62"/>
      <c r="H9" s="62"/>
      <c r="I9" s="62"/>
      <c r="J9" s="62"/>
      <c r="K9" s="62"/>
      <c r="L9" s="71"/>
    </row>
    <row r="10" spans="2:14" s="1" customFormat="1" x14ac:dyDescent="0.25">
      <c r="B10" s="23"/>
      <c r="C10" s="20"/>
      <c r="D10" s="20"/>
      <c r="E10" s="20"/>
      <c r="F10" s="20"/>
      <c r="G10" s="20"/>
      <c r="H10" s="20"/>
      <c r="I10" s="20"/>
      <c r="J10" s="20"/>
      <c r="K10" s="20"/>
      <c r="L10" s="23"/>
    </row>
    <row r="11" spans="2:14" s="1" customFormat="1" x14ac:dyDescent="0.25">
      <c r="B11" s="18" t="s">
        <v>23</v>
      </c>
      <c r="C11" s="20"/>
      <c r="D11" s="20"/>
      <c r="E11" s="61"/>
      <c r="F11" s="62"/>
      <c r="G11" s="62"/>
      <c r="H11" s="62"/>
      <c r="I11" s="62"/>
      <c r="J11" s="62"/>
      <c r="K11" s="62"/>
      <c r="L11" s="63"/>
    </row>
    <row r="12" spans="2:14" s="1" customFormat="1" x14ac:dyDescent="0.25">
      <c r="B12" s="20"/>
      <c r="C12" s="20"/>
      <c r="D12" s="20"/>
      <c r="E12" s="20"/>
      <c r="F12" s="20"/>
      <c r="G12" s="20"/>
      <c r="H12" s="20"/>
      <c r="I12" s="20"/>
      <c r="J12" s="20"/>
      <c r="K12" s="20"/>
      <c r="L12" s="20"/>
    </row>
    <row r="13" spans="2:14" s="1" customFormat="1" ht="23.25" x14ac:dyDescent="0.25">
      <c r="B13" s="79" t="s">
        <v>14</v>
      </c>
      <c r="C13" s="80"/>
      <c r="D13" s="80"/>
      <c r="E13" s="80"/>
      <c r="F13" s="80"/>
      <c r="G13" s="80"/>
      <c r="H13" s="80"/>
      <c r="I13" s="80"/>
      <c r="J13" s="80"/>
      <c r="K13" s="80"/>
      <c r="L13" s="81"/>
    </row>
    <row r="14" spans="2:14" s="1" customFormat="1" ht="30" x14ac:dyDescent="0.25">
      <c r="B14" s="17" t="s">
        <v>7</v>
      </c>
      <c r="C14" s="19" t="s">
        <v>12</v>
      </c>
      <c r="D14" s="19" t="s">
        <v>20</v>
      </c>
      <c r="E14" s="82" t="s">
        <v>8</v>
      </c>
      <c r="F14" s="83"/>
      <c r="G14" s="47" t="s">
        <v>9</v>
      </c>
      <c r="H14" s="48"/>
      <c r="I14" s="17" t="s">
        <v>10</v>
      </c>
      <c r="J14" s="17" t="s">
        <v>22</v>
      </c>
      <c r="K14" s="17" t="s">
        <v>24</v>
      </c>
      <c r="L14" s="17" t="s">
        <v>25</v>
      </c>
    </row>
    <row r="15" spans="2:14" s="1" customFormat="1" ht="33" customHeight="1" x14ac:dyDescent="0.25">
      <c r="B15" s="38"/>
      <c r="C15" s="38"/>
      <c r="D15" s="36"/>
      <c r="E15" s="52"/>
      <c r="F15" s="53"/>
      <c r="G15" s="54"/>
      <c r="H15" s="54"/>
      <c r="I15" s="36"/>
      <c r="J15" s="39"/>
      <c r="K15" s="40"/>
      <c r="L15" s="40"/>
    </row>
    <row r="16" spans="2:14" s="1" customFormat="1" x14ac:dyDescent="0.25">
      <c r="B16" s="32" t="s">
        <v>19</v>
      </c>
      <c r="C16" s="35"/>
      <c r="D16" s="33"/>
      <c r="E16" s="34"/>
      <c r="F16" s="34"/>
      <c r="G16" s="34"/>
      <c r="H16" s="34"/>
      <c r="I16" s="33"/>
      <c r="J16" s="25"/>
      <c r="K16" s="26"/>
      <c r="L16" s="26"/>
    </row>
    <row r="17" spans="2:13" s="1" customFormat="1" x14ac:dyDescent="0.25">
      <c r="B17" s="1" t="s">
        <v>21</v>
      </c>
      <c r="D17" s="26"/>
      <c r="E17" s="27"/>
      <c r="F17" s="27"/>
      <c r="G17" s="27"/>
      <c r="H17" s="27"/>
      <c r="I17" s="26"/>
      <c r="J17" s="25"/>
      <c r="K17" s="26"/>
      <c r="L17" s="26"/>
    </row>
    <row r="18" spans="2:13" s="1" customFormat="1" x14ac:dyDescent="0.25">
      <c r="B18" s="28"/>
      <c r="C18" s="28"/>
      <c r="D18" s="29"/>
      <c r="E18" s="30"/>
      <c r="F18" s="30"/>
      <c r="G18" s="30"/>
      <c r="H18" s="30"/>
      <c r="I18" s="29"/>
      <c r="J18" s="25"/>
      <c r="K18" s="26"/>
      <c r="L18" s="26"/>
    </row>
    <row r="19" spans="2:13" s="1" customFormat="1" x14ac:dyDescent="0.25">
      <c r="B19" s="72" t="s">
        <v>15</v>
      </c>
      <c r="C19" s="73"/>
      <c r="D19" s="73"/>
      <c r="E19" s="73"/>
      <c r="F19" s="73"/>
      <c r="G19" s="73"/>
      <c r="H19" s="74"/>
      <c r="I19" s="31">
        <f>$D$15</f>
        <v>0</v>
      </c>
    </row>
    <row r="20" spans="2:13" s="1" customFormat="1" ht="15" customHeight="1" x14ac:dyDescent="0.25"/>
    <row r="21" spans="2:13" s="1" customFormat="1" ht="68.25" customHeight="1" x14ac:dyDescent="0.25">
      <c r="B21" s="75" t="s">
        <v>18</v>
      </c>
      <c r="C21" s="75"/>
      <c r="D21" s="76"/>
      <c r="E21" s="76"/>
      <c r="F21" s="76"/>
      <c r="G21" s="76"/>
      <c r="H21" s="76"/>
      <c r="I21" s="41"/>
    </row>
    <row r="22" spans="2:13" s="1" customFormat="1" ht="23.25" customHeight="1" x14ac:dyDescent="0.25">
      <c r="B22" s="24"/>
      <c r="C22" s="24"/>
      <c r="D22" s="42"/>
      <c r="E22" s="42"/>
      <c r="F22" s="42"/>
      <c r="G22" s="42"/>
      <c r="H22" s="42"/>
      <c r="I22" s="43"/>
    </row>
    <row r="23" spans="2:13" s="1" customFormat="1" ht="147.75" customHeight="1" x14ac:dyDescent="0.25">
      <c r="B23" s="77" t="s">
        <v>29</v>
      </c>
      <c r="C23" s="77"/>
      <c r="D23" s="77"/>
      <c r="E23" s="77"/>
      <c r="F23" s="77"/>
      <c r="G23" s="77"/>
      <c r="H23" s="77"/>
      <c r="I23" s="46"/>
    </row>
    <row r="24" spans="2:13" s="1" customFormat="1" ht="15" customHeight="1" x14ac:dyDescent="0.25"/>
    <row r="25" spans="2:13" s="1" customFormat="1" ht="45" customHeight="1" x14ac:dyDescent="0.25">
      <c r="D25" s="78" t="s">
        <v>3</v>
      </c>
      <c r="E25" s="78"/>
      <c r="F25" s="78"/>
      <c r="G25" s="78"/>
      <c r="H25" s="78"/>
      <c r="I25" s="4" t="s">
        <v>13</v>
      </c>
      <c r="J25" s="4" t="s">
        <v>16</v>
      </c>
      <c r="K25" s="4" t="s">
        <v>4</v>
      </c>
      <c r="L25" s="4" t="s">
        <v>5</v>
      </c>
    </row>
    <row r="26" spans="2:13" s="1" customFormat="1" ht="81.75" customHeight="1" x14ac:dyDescent="0.25">
      <c r="B26" s="5" t="s">
        <v>33</v>
      </c>
      <c r="C26" s="5"/>
      <c r="D26" s="64" t="s">
        <v>11</v>
      </c>
      <c r="E26" s="64"/>
      <c r="F26" s="64"/>
      <c r="G26" s="64"/>
      <c r="H26" s="6">
        <v>1</v>
      </c>
      <c r="I26" s="7">
        <v>6000</v>
      </c>
      <c r="J26" s="8">
        <f>IF($H$26= 1,IF(($I26*$I$19)&gt;60000,60000,($I26*$I$19)),"")</f>
        <v>0</v>
      </c>
      <c r="K26" s="9">
        <v>0.6</v>
      </c>
      <c r="L26" s="10">
        <f>IF($H$26=1,IF(($K$26*$I$21)&gt;60000,60000,($K$26*$I$21)),"")</f>
        <v>0</v>
      </c>
    </row>
    <row r="27" spans="2:13" s="1" customFormat="1" ht="81" customHeight="1" x14ac:dyDescent="0.25">
      <c r="B27" s="11" t="s">
        <v>34</v>
      </c>
      <c r="C27" s="11"/>
      <c r="D27" s="64" t="s">
        <v>11</v>
      </c>
      <c r="E27" s="64"/>
      <c r="F27" s="64"/>
      <c r="G27" s="64"/>
      <c r="H27" s="6">
        <v>3</v>
      </c>
      <c r="I27" s="7">
        <v>10000</v>
      </c>
      <c r="J27" s="8" t="str">
        <f>IF($H$26= 3,IF(($I27*$I$19)&gt;100000,100000,($I27*$I$19)),"")</f>
        <v/>
      </c>
      <c r="K27" s="9">
        <v>0.6</v>
      </c>
      <c r="L27" s="10" t="str">
        <f>IF($H$26=3,IF(($K$27*$I$21)&gt;100000,100000,($K$27*$I$21)),"")</f>
        <v/>
      </c>
    </row>
    <row r="28" spans="2:13" s="1" customFormat="1" ht="48.75" customHeight="1" x14ac:dyDescent="0.25">
      <c r="B28" s="49" t="s">
        <v>30</v>
      </c>
      <c r="C28" s="21"/>
      <c r="I28" s="12"/>
      <c r="J28" s="55" t="s">
        <v>31</v>
      </c>
      <c r="K28" s="56"/>
      <c r="L28" s="57"/>
      <c r="M28" s="13"/>
    </row>
    <row r="29" spans="2:13" s="1" customFormat="1" ht="61.5" customHeight="1" x14ac:dyDescent="0.25">
      <c r="B29" s="50"/>
      <c r="D29" s="58"/>
      <c r="E29" s="58"/>
      <c r="F29" s="58"/>
      <c r="G29" s="58"/>
      <c r="H29" s="58"/>
      <c r="I29" s="13"/>
      <c r="J29" s="59" t="s">
        <v>6</v>
      </c>
      <c r="K29" s="59"/>
      <c r="L29" s="14" t="str">
        <f>IF(ISTEXT(I23),IF(ISNUMBER(I21),IF(ISNUMBER(I19 ),IF(ISTEXT(E7),IF(ISTEXT(E9), IF(SUM(J26:J27)&gt;SUM(L26:L27),SUM(L26:L27),SUM(J26:J27)),"Enter all Required Fields"),"Enter all Required Fields"),"Enter all Required Fields"),"Enter all Required Fields"),"Enter all Required Fields")</f>
        <v>Enter all Required Fields</v>
      </c>
    </row>
    <row r="30" spans="2:13" s="1" customFormat="1" ht="71.25" customHeight="1" x14ac:dyDescent="0.25">
      <c r="B30" s="51"/>
      <c r="C30" s="15"/>
      <c r="D30" s="15"/>
      <c r="E30" s="15"/>
      <c r="F30" s="15"/>
      <c r="G30" s="15"/>
      <c r="H30" s="15"/>
      <c r="I30" s="16"/>
      <c r="J30" s="60" t="s">
        <v>32</v>
      </c>
      <c r="K30" s="60"/>
      <c r="L30" s="60"/>
    </row>
    <row r="31" spans="2:13" x14ac:dyDescent="0.25">
      <c r="C31" s="22"/>
    </row>
  </sheetData>
  <mergeCells count="24">
    <mergeCell ref="E11:L11"/>
    <mergeCell ref="D27:G27"/>
    <mergeCell ref="D26:G26"/>
    <mergeCell ref="B1:L1"/>
    <mergeCell ref="B4:H4"/>
    <mergeCell ref="I4:L4"/>
    <mergeCell ref="B7:D7"/>
    <mergeCell ref="E7:L7"/>
    <mergeCell ref="B9:D9"/>
    <mergeCell ref="E9:L9"/>
    <mergeCell ref="B19:H19"/>
    <mergeCell ref="B21:H21"/>
    <mergeCell ref="B23:H23"/>
    <mergeCell ref="D25:H25"/>
    <mergeCell ref="B13:L13"/>
    <mergeCell ref="E14:F14"/>
    <mergeCell ref="G14:H14"/>
    <mergeCell ref="B28:B30"/>
    <mergeCell ref="E15:F15"/>
    <mergeCell ref="G15:H15"/>
    <mergeCell ref="J28:L28"/>
    <mergeCell ref="D29:H29"/>
    <mergeCell ref="J29:K29"/>
    <mergeCell ref="J30:L3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Option Button 1">
              <controlPr defaultSize="0" autoFill="0" autoLine="0" autoPict="0">
                <anchor moveWithCells="1">
                  <from>
                    <xdr:col>7</xdr:col>
                    <xdr:colOff>390525</xdr:colOff>
                    <xdr:row>25</xdr:row>
                    <xdr:rowOff>371475</xdr:rowOff>
                  </from>
                  <to>
                    <xdr:col>7</xdr:col>
                    <xdr:colOff>647700</xdr:colOff>
                    <xdr:row>25</xdr:row>
                    <xdr:rowOff>609600</xdr:rowOff>
                  </to>
                </anchor>
              </controlPr>
            </control>
          </mc:Choice>
        </mc:AlternateContent>
        <mc:AlternateContent xmlns:mc="http://schemas.openxmlformats.org/markup-compatibility/2006">
          <mc:Choice Requires="x14">
            <control shapeId="2051" r:id="rId4" name="Option Button 3">
              <controlPr defaultSize="0" autoFill="0" autoLine="0" autoPict="0">
                <anchor moveWithCells="1">
                  <from>
                    <xdr:col>7</xdr:col>
                    <xdr:colOff>390525</xdr:colOff>
                    <xdr:row>26</xdr:row>
                    <xdr:rowOff>390525</xdr:rowOff>
                  </from>
                  <to>
                    <xdr:col>7</xdr:col>
                    <xdr:colOff>647700</xdr:colOff>
                    <xdr:row>26</xdr:row>
                    <xdr:rowOff>647700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Multi-Family Housing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Finlay</dc:creator>
  <cp:lastModifiedBy>Mark Finlay</cp:lastModifiedBy>
  <dcterms:created xsi:type="dcterms:W3CDTF">2024-01-08T17:11:54Z</dcterms:created>
  <dcterms:modified xsi:type="dcterms:W3CDTF">2026-08-26T15:13:22Z</dcterms:modified>
</cp:coreProperties>
</file>