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defaultThemeVersion="166925"/>
  <mc:AlternateContent xmlns:mc="http://schemas.openxmlformats.org/markup-compatibility/2006">
    <mc:Choice Requires="x15">
      <x15ac:absPath xmlns:x15ac="http://schemas.microsoft.com/office/spreadsheetml/2010/11/ac" url="C:\Users\CA21062\Desktop\TISA Outcomes\"/>
    </mc:Choice>
  </mc:AlternateContent>
  <xr:revisionPtr revIDLastSave="377" documentId="13_ncr:1_{3572ABB0-B367-4CB1-9AFE-37D9514E09C0}" xr6:coauthVersionLast="47" xr6:coauthVersionMax="47" xr10:uidLastSave="{8554ECBE-EC21-4A5E-9E81-F2AD595F7571}"/>
  <bookViews>
    <workbookView xWindow="28680" yWindow="-120" windowWidth="29040" windowHeight="15840" xr2:uid="{31F7ADB0-35A8-4522-B152-AAF1EB7B0A0A}"/>
  </bookViews>
  <sheets>
    <sheet name="TISA Outcomes Calculato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 i="1" l="1"/>
  <c r="C7" i="1"/>
  <c r="B7" i="1"/>
  <c r="C24" i="1"/>
  <c r="B24" i="1"/>
  <c r="C16" i="1"/>
  <c r="B16" i="1"/>
  <c r="C8" i="1"/>
  <c r="C10" i="1" s="1"/>
  <c r="B8" i="1"/>
  <c r="B10" i="1" s="1"/>
  <c r="C11" i="1" s="1"/>
  <c r="F5" i="1" s="1"/>
  <c r="B32" i="1"/>
  <c r="B34" i="1" s="1"/>
  <c r="B35" i="1"/>
  <c r="F8" i="1" s="1"/>
  <c r="C23" i="1"/>
  <c r="B23" i="1"/>
  <c r="C15" i="1"/>
  <c r="B15" i="1"/>
  <c r="B18" i="1" l="1"/>
  <c r="C18" i="1"/>
  <c r="B26" i="1"/>
  <c r="C26" i="1"/>
  <c r="C27" i="1" s="1"/>
  <c r="F7" i="1" s="1"/>
  <c r="C19" i="1" l="1"/>
  <c r="F6" i="1" s="1"/>
  <c r="F9" i="1"/>
</calcChain>
</file>

<file path=xl/sharedStrings.xml><?xml version="1.0" encoding="utf-8"?>
<sst xmlns="http://schemas.openxmlformats.org/spreadsheetml/2006/main" count="59" uniqueCount="25">
  <si>
    <r>
      <rPr>
        <b/>
        <sz val="11"/>
        <color rgb="FF000000"/>
        <rFont val="Calibri"/>
      </rPr>
      <t xml:space="preserve">Directions: </t>
    </r>
    <r>
      <rPr>
        <sz val="11"/>
        <color rgb="FF000000"/>
        <rFont val="Calibri"/>
      </rPr>
      <t>Using the TISA Rules (link available below), enter the eligible students in only the yellow highlighted cells labeled "Students" to project the amount of outcomes funding generated. Enter the current base funding amount in the blue highlighted cell (H2). The base funding amount can be found in the most current TISA Guide (on the TISA webpage linked below under "TISA Resources").</t>
    </r>
  </si>
  <si>
    <t>Base Funding Amount</t>
  </si>
  <si>
    <t>Base</t>
  </si>
  <si>
    <t>TISA Rules (updated June 2024)</t>
  </si>
  <si>
    <t>TISA webpage</t>
  </si>
  <si>
    <t>Elementary School</t>
  </si>
  <si>
    <t>Total Projected Funding</t>
  </si>
  <si>
    <t>Criteria</t>
  </si>
  <si>
    <t>Member of a Subpopulation: Economically Disadvantaged, English Learner and/or Student with Disability</t>
  </si>
  <si>
    <t>Other</t>
  </si>
  <si>
    <t>A student who scored "meets expectations" or "exceeds expectations" on the 3rd grade ELA TCAP
OR
A student who scored "approaching" or "below" on the 3rd grade ELA TCAP but demonstrated Significant Growth on the 4th grade ELA TCAP</t>
  </si>
  <si>
    <t>Students</t>
  </si>
  <si>
    <t>Middle School</t>
  </si>
  <si>
    <t>TOTAL STUDENTS</t>
  </si>
  <si>
    <t>High School- Goal 1</t>
  </si>
  <si>
    <t>High School- Goal 2</t>
  </si>
  <si>
    <t>Multiplier</t>
  </si>
  <si>
    <t>TOTAL</t>
  </si>
  <si>
    <t>Value</t>
  </si>
  <si>
    <t>Total</t>
  </si>
  <si>
    <t>A student who scored a combination of "meets expectations" or "exceeds expectations" on both the 8th grade ELA and Math TCAP
OR
A student who demonstrated Significant Growth from both the 7th grade ELA and math TCAP to both the 8th grade ELA and math TCAP</t>
  </si>
  <si>
    <t>A student who earned EPSO Credit in at least two Early Post-Secondary Opportunities (EPSOs) and either scored a composite score of 21 or higher on the ACT, or increased his or her composite ACT score by at least four points between the first 11th grade ACT and a subsequent ACT
OR
A student who earned EPSO Credit for three EPSOs
OR
A student who scored 31 or higher on the Armed Services Vocational Aptitude Battery (ASVAB) Armed Forces Qualifying Test (AFQT) and earned EPSO Credit in at least two EPSOs.</t>
  </si>
  <si>
    <t>High School Students with Disabilities: A student who did not generate an outcome bonus under High School- Goal 1, who was enrolled in an LEA that meets Indicator 5 of the State Annual Performance Report for students who receive instruction 80% of the day in a general education setting, and who also met at least two of the three State Annual Performance Report Indicators, as required by IDEA and listed below:
1. Indicator 1: Graduation with a general education diploma;
2. Indicator 3C: Proficiency on the state's alternate assessment;
3. Indicator 14: Post-school outcomes</t>
  </si>
  <si>
    <r>
      <rPr>
        <b/>
        <sz val="11"/>
        <color rgb="FF000000"/>
        <rFont val="Calibri"/>
      </rPr>
      <t xml:space="preserve">NOTE: </t>
    </r>
    <r>
      <rPr>
        <sz val="11"/>
        <color rgb="FF000000"/>
        <rFont val="Calibri"/>
      </rPr>
      <t xml:space="preserve">This calculator may be used to determine a projected amount of outcome bonuses but is subject to available funds.  If there is not enough funding appropriated to fund statewide bonuses, the funding shall be reduced proportionally purusant to T.C.A. § 49-3- 106. </t>
    </r>
  </si>
  <si>
    <t>End of the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</si>
</sst>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u/>
      <sz val="11"/>
      <color theme="10"/>
      <name val="Calibri"/>
      <family val="2"/>
      <scheme val="minor"/>
    </font>
    <font>
      <b/>
      <sz val="11"/>
      <color rgb="FF000000"/>
      <name val="Calibri"/>
    </font>
    <font>
      <sz val="11"/>
      <color rgb="FF000000"/>
      <name val="Calibri"/>
    </font>
    <font>
      <b/>
      <sz val="11"/>
      <color theme="0" tint="-0.14999847407452621"/>
      <name val="Calibri"/>
      <family val="2"/>
      <scheme val="minor"/>
    </font>
  </fonts>
  <fills count="8">
    <fill>
      <patternFill patternType="none"/>
    </fill>
    <fill>
      <patternFill patternType="gray125"/>
    </fill>
    <fill>
      <patternFill patternType="solid">
        <fgColor rgb="FFA6A6A6"/>
        <bgColor rgb="FF000000"/>
      </patternFill>
    </fill>
    <fill>
      <patternFill patternType="solid">
        <fgColor theme="0" tint="-0.34998626667073579"/>
        <bgColor rgb="FF000000"/>
      </patternFill>
    </fill>
    <fill>
      <patternFill patternType="solid">
        <fgColor rgb="FFFFFF00"/>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theme="8"/>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style="thin">
        <color indexed="64"/>
      </left>
      <right style="medium">
        <color rgb="FF000000"/>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thin">
        <color indexed="64"/>
      </top>
      <bottom/>
      <diagonal/>
    </border>
    <border>
      <left style="medium">
        <color rgb="FF000000"/>
      </left>
      <right/>
      <top/>
      <bottom/>
      <diagonal/>
    </border>
    <border>
      <left style="medium">
        <color rgb="FF000000"/>
      </left>
      <right/>
      <top/>
      <bottom style="thin">
        <color rgb="FF000000"/>
      </bottom>
      <diagonal/>
    </border>
    <border>
      <left style="thin">
        <color rgb="FF000000"/>
      </left>
      <right style="medium">
        <color rgb="FF000000"/>
      </right>
      <top/>
      <bottom style="thin">
        <color indexed="64"/>
      </bottom>
      <diagonal/>
    </border>
    <border>
      <left style="thin">
        <color rgb="FF000000"/>
      </left>
      <right style="medium">
        <color rgb="FF000000"/>
      </right>
      <top style="thin">
        <color indexed="64"/>
      </top>
      <bottom style="thin">
        <color indexed="64"/>
      </bottom>
      <diagonal/>
    </border>
    <border>
      <left style="thin">
        <color rgb="FF000000"/>
      </left>
      <right style="medium">
        <color rgb="FF000000"/>
      </right>
      <top style="thin">
        <color indexed="64"/>
      </top>
      <bottom/>
      <diagonal/>
    </border>
    <border>
      <left style="thin">
        <color rgb="FF000000"/>
      </left>
      <right style="medium">
        <color rgb="FF000000"/>
      </right>
      <top style="medium">
        <color rgb="FF000000"/>
      </top>
      <bottom style="medium">
        <color rgb="FF000000"/>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cellStyleXfs>
  <cellXfs count="52">
    <xf numFmtId="0" fontId="0" fillId="0" borderId="0" xfId="0"/>
    <xf numFmtId="0" fontId="0" fillId="0" borderId="0" xfId="0" applyAlignment="1">
      <alignment wrapText="1"/>
    </xf>
    <xf numFmtId="0" fontId="2" fillId="0" borderId="0" xfId="0" applyFont="1"/>
    <xf numFmtId="0" fontId="0" fillId="0" borderId="1" xfId="0" applyBorder="1"/>
    <xf numFmtId="44" fontId="0" fillId="0" borderId="1" xfId="0" applyNumberFormat="1" applyBorder="1"/>
    <xf numFmtId="9" fontId="0" fillId="5" borderId="1" xfId="2" applyFont="1" applyFill="1" applyBorder="1"/>
    <xf numFmtId="0" fontId="3" fillId="6" borderId="0" xfId="0" applyFont="1" applyFill="1" applyAlignment="1">
      <alignment horizontal="center" wrapText="1"/>
    </xf>
    <xf numFmtId="0" fontId="3" fillId="6" borderId="8" xfId="0" applyFont="1" applyFill="1" applyBorder="1" applyAlignment="1">
      <alignment horizontal="center" wrapText="1"/>
    </xf>
    <xf numFmtId="0" fontId="0" fillId="0" borderId="9" xfId="0" applyBorder="1"/>
    <xf numFmtId="9" fontId="0" fillId="5" borderId="9" xfId="2" applyFont="1" applyFill="1" applyBorder="1"/>
    <xf numFmtId="44" fontId="0" fillId="0" borderId="9" xfId="0" applyNumberFormat="1" applyBorder="1"/>
    <xf numFmtId="0" fontId="5" fillId="0" borderId="0" xfId="3" applyAlignment="1"/>
    <xf numFmtId="0" fontId="0" fillId="5" borderId="2" xfId="0" applyFill="1" applyBorder="1" applyAlignment="1">
      <alignment horizontal="left"/>
    </xf>
    <xf numFmtId="0" fontId="0" fillId="0" borderId="2" xfId="0" applyBorder="1" applyAlignment="1">
      <alignment horizontal="left"/>
    </xf>
    <xf numFmtId="44" fontId="0" fillId="5" borderId="1" xfId="0" applyNumberFormat="1" applyFill="1" applyBorder="1"/>
    <xf numFmtId="0" fontId="2" fillId="0" borderId="3" xfId="0" applyFont="1" applyBorder="1" applyAlignment="1">
      <alignment wrapText="1"/>
    </xf>
    <xf numFmtId="0" fontId="0" fillId="0" borderId="3" xfId="0" applyBorder="1"/>
    <xf numFmtId="0" fontId="0" fillId="5" borderId="3" xfId="0" applyFill="1" applyBorder="1"/>
    <xf numFmtId="0" fontId="0" fillId="0" borderId="10" xfId="0" applyBorder="1"/>
    <xf numFmtId="44" fontId="0" fillId="5" borderId="10" xfId="0" applyNumberFormat="1" applyFill="1" applyBorder="1"/>
    <xf numFmtId="9" fontId="0" fillId="5" borderId="10" xfId="2" applyFont="1" applyFill="1" applyBorder="1"/>
    <xf numFmtId="0" fontId="2" fillId="5" borderId="4" xfId="0" applyFont="1" applyFill="1" applyBorder="1"/>
    <xf numFmtId="44" fontId="2" fillId="5" borderId="11" xfId="0" applyNumberFormat="1" applyFont="1" applyFill="1" applyBorder="1"/>
    <xf numFmtId="44" fontId="8" fillId="5" borderId="11" xfId="0" applyNumberFormat="1" applyFont="1" applyFill="1" applyBorder="1"/>
    <xf numFmtId="0" fontId="0" fillId="7" borderId="0" xfId="0" applyFill="1" applyAlignment="1">
      <alignment horizontal="right"/>
    </xf>
    <xf numFmtId="0" fontId="3" fillId="5" borderId="0" xfId="0" applyFont="1" applyFill="1" applyAlignment="1">
      <alignment horizontal="left" wrapText="1"/>
    </xf>
    <xf numFmtId="0" fontId="2" fillId="0" borderId="2" xfId="0" applyFont="1" applyBorder="1" applyAlignment="1">
      <alignment horizontal="left" wrapText="1"/>
    </xf>
    <xf numFmtId="44" fontId="2" fillId="5" borderId="15" xfId="0" applyNumberFormat="1" applyFont="1" applyFill="1" applyBorder="1" applyAlignment="1">
      <alignment horizontal="center"/>
    </xf>
    <xf numFmtId="0" fontId="3" fillId="0" borderId="0" xfId="0" applyFont="1"/>
    <xf numFmtId="0" fontId="6" fillId="0" borderId="0" xfId="0" applyFont="1" applyAlignment="1">
      <alignment horizontal="left" wrapText="1"/>
    </xf>
    <xf numFmtId="0" fontId="6" fillId="0" borderId="5" xfId="0" applyFont="1" applyBorder="1" applyAlignment="1">
      <alignment horizontal="left" wrapText="1"/>
    </xf>
    <xf numFmtId="0" fontId="6" fillId="0" borderId="6" xfId="0" applyFont="1" applyBorder="1" applyAlignment="1">
      <alignment horizontal="left" wrapText="1"/>
    </xf>
    <xf numFmtId="0" fontId="6" fillId="0" borderId="7" xfId="0" applyFont="1" applyBorder="1" applyAlignment="1">
      <alignment horizontal="left" wrapText="1"/>
    </xf>
    <xf numFmtId="0" fontId="3" fillId="2" borderId="12" xfId="0" applyFont="1" applyFill="1" applyBorder="1" applyAlignment="1">
      <alignment horizontal="center"/>
    </xf>
    <xf numFmtId="0" fontId="3" fillId="2" borderId="13" xfId="0" applyFont="1" applyFill="1" applyBorder="1" applyAlignment="1">
      <alignment horizontal="center"/>
    </xf>
    <xf numFmtId="0" fontId="3" fillId="2" borderId="14" xfId="0" applyFont="1" applyFill="1" applyBorder="1" applyAlignment="1">
      <alignment horizontal="center"/>
    </xf>
    <xf numFmtId="0" fontId="3" fillId="3" borderId="12" xfId="0" applyFont="1" applyFill="1" applyBorder="1" applyAlignment="1">
      <alignment horizontal="center"/>
    </xf>
    <xf numFmtId="0" fontId="3" fillId="3" borderId="13" xfId="0" applyFont="1" applyFill="1" applyBorder="1" applyAlignment="1">
      <alignment horizontal="center"/>
    </xf>
    <xf numFmtId="0" fontId="3" fillId="3" borderId="14" xfId="0" applyFont="1" applyFill="1" applyBorder="1" applyAlignment="1">
      <alignment horizontal="center"/>
    </xf>
    <xf numFmtId="0" fontId="4" fillId="0" borderId="16" xfId="0" applyFont="1" applyFill="1" applyBorder="1"/>
    <xf numFmtId="0" fontId="3" fillId="0" borderId="5" xfId="0" applyFont="1" applyFill="1" applyBorder="1"/>
    <xf numFmtId="0" fontId="3" fillId="3" borderId="5" xfId="0" applyFont="1" applyFill="1" applyBorder="1" applyAlignment="1">
      <alignment horizontal="center"/>
    </xf>
    <xf numFmtId="0" fontId="3" fillId="3" borderId="7" xfId="0" applyFont="1" applyFill="1" applyBorder="1" applyAlignment="1">
      <alignment horizontal="center"/>
    </xf>
    <xf numFmtId="0" fontId="4" fillId="0" borderId="17" xfId="0" applyFont="1" applyFill="1" applyBorder="1"/>
    <xf numFmtId="44" fontId="4" fillId="0" borderId="18" xfId="1" applyFont="1" applyBorder="1"/>
    <xf numFmtId="44" fontId="4" fillId="0" borderId="19" xfId="1" applyFont="1" applyBorder="1"/>
    <xf numFmtId="44" fontId="4" fillId="0" borderId="20" xfId="1" applyFont="1" applyBorder="1"/>
    <xf numFmtId="44" fontId="3" fillId="0" borderId="21" xfId="1" applyFont="1" applyBorder="1"/>
    <xf numFmtId="0" fontId="0" fillId="4" borderId="1" xfId="0" applyFill="1" applyBorder="1" applyAlignment="1">
      <alignment horizontal="right" wrapText="1"/>
    </xf>
    <xf numFmtId="0" fontId="0" fillId="4" borderId="10" xfId="0" applyFill="1" applyBorder="1" applyAlignment="1">
      <alignment horizontal="right" wrapText="1"/>
    </xf>
    <xf numFmtId="0" fontId="0" fillId="4" borderId="9" xfId="0" applyFill="1" applyBorder="1" applyAlignment="1">
      <alignment horizontal="right" wrapText="1"/>
    </xf>
    <xf numFmtId="44" fontId="0" fillId="5" borderId="9" xfId="0" applyNumberFormat="1" applyFill="1" applyBorder="1"/>
  </cellXfs>
  <cellStyles count="4">
    <cellStyle name="Currency" xfId="1" builtinId="4"/>
    <cellStyle name="Hyperlink" xfId="3" builtinId="8"/>
    <cellStyle name="Normal" xfId="0" builtinId="0"/>
    <cellStyle name="Percent" xfId="2" builtinId="5"/>
  </cellStyles>
  <dxfs count="8">
    <dxf>
      <border outline="0">
        <left style="medium">
          <color rgb="FF000000"/>
        </left>
        <top style="medium">
          <color indexed="64"/>
        </top>
        <bottom style="medium">
          <color rgb="FF000000"/>
        </bottom>
      </border>
    </dxf>
    <dxf>
      <font>
        <b/>
        <i val="0"/>
        <strike val="0"/>
        <condense val="0"/>
        <extend val="0"/>
        <outline val="0"/>
        <shadow val="0"/>
        <u val="none"/>
        <vertAlign val="baseline"/>
        <sz val="11"/>
        <color rgb="FF000000"/>
        <name val="Calibri"/>
        <family val="2"/>
        <scheme val="minor"/>
      </font>
      <fill>
        <patternFill patternType="solid">
          <fgColor rgb="FF000000"/>
          <bgColor theme="0" tint="-0.14999847407452621"/>
        </patternFill>
      </fill>
      <alignment horizontal="center" vertical="bottom" textRotation="0" wrapText="1" indent="0" justifyLastLine="0" shrinkToFit="0" readingOrder="0"/>
    </dxf>
    <dxf>
      <border outline="0">
        <left style="medium">
          <color rgb="FF000000"/>
        </left>
        <right style="medium">
          <color rgb="FF000000"/>
        </right>
        <top style="medium">
          <color indexed="64"/>
        </top>
        <bottom style="medium">
          <color rgb="FF000000"/>
        </bottom>
      </border>
    </dxf>
    <dxf>
      <font>
        <b/>
        <i val="0"/>
        <strike val="0"/>
        <condense val="0"/>
        <extend val="0"/>
        <outline val="0"/>
        <shadow val="0"/>
        <u val="none"/>
        <vertAlign val="baseline"/>
        <sz val="11"/>
        <color rgb="FF000000"/>
        <name val="Calibri"/>
        <family val="2"/>
        <scheme val="minor"/>
      </font>
      <fill>
        <patternFill patternType="solid">
          <fgColor rgb="FF000000"/>
          <bgColor theme="0" tint="-0.14999847407452621"/>
        </patternFill>
      </fill>
      <alignment horizontal="center" vertical="bottom" textRotation="0" wrapText="1" indent="0" justifyLastLine="0" shrinkToFit="0" readingOrder="0"/>
    </dxf>
    <dxf>
      <border outline="0">
        <left style="medium">
          <color rgb="FF000000"/>
        </left>
        <right style="medium">
          <color rgb="FF000000"/>
        </right>
        <top style="medium">
          <color indexed="64"/>
        </top>
        <bottom style="medium">
          <color rgb="FF000000"/>
        </bottom>
      </border>
    </dxf>
    <dxf>
      <font>
        <b/>
        <i val="0"/>
        <strike val="0"/>
        <condense val="0"/>
        <extend val="0"/>
        <outline val="0"/>
        <shadow val="0"/>
        <u val="none"/>
        <vertAlign val="baseline"/>
        <sz val="11"/>
        <color rgb="FF000000"/>
        <name val="Calibri"/>
        <family val="2"/>
        <scheme val="minor"/>
      </font>
      <fill>
        <patternFill patternType="solid">
          <fgColor rgb="FF000000"/>
          <bgColor theme="0" tint="-0.14999847407452621"/>
        </patternFill>
      </fill>
      <alignment horizontal="center" vertical="bottom" textRotation="0" wrapText="1" indent="0" justifyLastLine="0" shrinkToFit="0" readingOrder="0"/>
    </dxf>
    <dxf>
      <border outline="0">
        <left style="medium">
          <color rgb="FF000000"/>
        </left>
        <right style="medium">
          <color rgb="FF000000"/>
        </right>
        <top style="medium">
          <color indexed="64"/>
        </top>
        <bottom style="medium">
          <color rgb="FF000000"/>
        </bottom>
      </border>
    </dxf>
    <dxf>
      <font>
        <b/>
        <i val="0"/>
        <strike val="0"/>
        <condense val="0"/>
        <extend val="0"/>
        <outline val="0"/>
        <shadow val="0"/>
        <u val="none"/>
        <vertAlign val="baseline"/>
        <sz val="11"/>
        <color rgb="FF000000"/>
        <name val="Calibri"/>
        <family val="2"/>
        <scheme val="minor"/>
      </font>
      <fill>
        <patternFill patternType="solid">
          <fgColor rgb="FF000000"/>
          <bgColor theme="0" tint="-0.14999847407452621"/>
        </patternFill>
      </fill>
      <alignment horizontal="center"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06D6C1C-0B5E-495E-97CF-B601F3A5FC8C}" name="Table2" displayName="Table2" ref="A5:C11" totalsRowShown="0" headerRowDxfId="7" tableBorderDxfId="6">
  <autoFilter ref="A5:C11" xr:uid="{906D6C1C-0B5E-495E-97CF-B601F3A5FC8C}"/>
  <tableColumns count="3">
    <tableColumn id="1" xr3:uid="{D03047D9-E947-4785-A24D-83CED9F59DB6}" name="Criteria"/>
    <tableColumn id="2" xr3:uid="{61E713B4-851C-4F93-83B7-6B11FEA58A0A}" name="Member of a Subpopulation: Economically Disadvantaged, English Learner and/or Student with Disability"/>
    <tableColumn id="5" xr3:uid="{1134A522-1E46-4405-83F1-4504DBA40BB8}" name="Other"/>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2F2E1AB-20B3-4C6D-B653-46A39D66C3BA}" name="Table5" displayName="Table5" ref="A13:C19" totalsRowShown="0" headerRowDxfId="5" tableBorderDxfId="4">
  <autoFilter ref="A13:C19" xr:uid="{62F2E1AB-20B3-4C6D-B653-46A39D66C3BA}"/>
  <tableColumns count="3">
    <tableColumn id="1" xr3:uid="{8B41B65F-F05F-4774-9EFD-FB6910D733FC}" name="Criteria"/>
    <tableColumn id="2" xr3:uid="{FF5958DB-E8A8-4628-A052-23FDA7046E04}" name="Member of a Subpopulation: Economically Disadvantaged, English Learner and/or Student with Disability"/>
    <tableColumn id="5" xr3:uid="{5520E7E9-2C59-4599-AB92-E31154BA2714}" name="Other"/>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C1E2B34-8E77-48FF-A40D-00F23ED60515}" name="Table6" displayName="Table6" ref="A21:C27" totalsRowShown="0" headerRowDxfId="3" tableBorderDxfId="2">
  <autoFilter ref="A21:C27" xr:uid="{FC1E2B34-8E77-48FF-A40D-00F23ED60515}"/>
  <tableColumns count="3">
    <tableColumn id="1" xr3:uid="{2EF05DD4-B375-42FB-B799-324076C9E4AC}" name="Criteria"/>
    <tableColumn id="2" xr3:uid="{831A7CF9-ED42-40E0-8861-0A01B80971C2}" name="Member of a Subpopulation: Economically Disadvantaged, English Learner and/or Student with Disability"/>
    <tableColumn id="5" xr3:uid="{E1090F7F-4483-4350-8489-4EA9FB0CF751}" name="Other"/>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EF2BDE0-2F59-41BC-AC80-29D50047544C}" name="Table1" displayName="Table1" ref="A29:B35" totalsRowShown="0" headerRowDxfId="1" tableBorderDxfId="0">
  <autoFilter ref="A29:B35" xr:uid="{4EF2BDE0-2F59-41BC-AC80-29D50047544C}"/>
  <tableColumns count="2">
    <tableColumn id="1" xr3:uid="{A63D41B8-E3D1-4516-8F4C-8DE45489ACB3}" name="Criteria"/>
    <tableColumn id="5" xr3:uid="{55DE8005-9311-42A0-85E9-68809F440DBD}" name="Students"/>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table" Target="../tables/table4.xml"/><Relationship Id="rId2" Type="http://schemas.openxmlformats.org/officeDocument/2006/relationships/hyperlink" Target="https://www.tn.gov/education/best-for-all/tnedufunding.html" TargetMode="External"/><Relationship Id="rId1" Type="http://schemas.openxmlformats.org/officeDocument/2006/relationships/hyperlink" Target="https://publications.tnsosfiles.com/rules/0520/0520-12/0520-12-05.20240623.pdf"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8A4AD-C34B-4ADF-AE3C-6C899283E09A}">
  <dimension ref="A1:F41"/>
  <sheetViews>
    <sheetView tabSelected="1" workbookViewId="0">
      <selection activeCell="J4" sqref="J4"/>
    </sheetView>
  </sheetViews>
  <sheetFormatPr defaultRowHeight="15" customHeight="1"/>
  <cols>
    <col min="1" max="1" width="46.5703125" customWidth="1"/>
    <col min="2" max="2" width="29.5703125" customWidth="1"/>
    <col min="3" max="3" width="24" customWidth="1"/>
    <col min="4" max="4" width="2.7109375" customWidth="1"/>
    <col min="5" max="5" width="20" bestFit="1" customWidth="1"/>
    <col min="6" max="6" width="20.5703125" customWidth="1"/>
  </cols>
  <sheetData>
    <row r="1" spans="1:6" ht="61.5" customHeight="1">
      <c r="A1" s="29" t="s">
        <v>0</v>
      </c>
      <c r="B1" s="29"/>
      <c r="C1" s="29"/>
      <c r="E1" s="2" t="s">
        <v>1</v>
      </c>
      <c r="F1" s="24" t="s">
        <v>2</v>
      </c>
    </row>
    <row r="2" spans="1:6">
      <c r="A2" s="11" t="s">
        <v>3</v>
      </c>
    </row>
    <row r="3" spans="1:6">
      <c r="A3" s="11" t="s">
        <v>4</v>
      </c>
    </row>
    <row r="4" spans="1:6">
      <c r="A4" s="36" t="s">
        <v>5</v>
      </c>
      <c r="B4" s="37"/>
      <c r="C4" s="38"/>
      <c r="E4" s="41" t="s">
        <v>6</v>
      </c>
      <c r="F4" s="42"/>
    </row>
    <row r="5" spans="1:6" s="1" customFormat="1" ht="63.75" customHeight="1">
      <c r="A5" s="25" t="s">
        <v>7</v>
      </c>
      <c r="B5" s="6" t="s">
        <v>8</v>
      </c>
      <c r="C5" s="6" t="s">
        <v>9</v>
      </c>
      <c r="E5" s="43" t="s">
        <v>5</v>
      </c>
      <c r="F5" s="44">
        <f>C11</f>
        <v>0</v>
      </c>
    </row>
    <row r="6" spans="1:6" ht="91.5">
      <c r="A6" s="15" t="s">
        <v>10</v>
      </c>
      <c r="B6" s="48" t="s">
        <v>11</v>
      </c>
      <c r="C6" s="49" t="s">
        <v>11</v>
      </c>
      <c r="E6" s="43" t="s">
        <v>12</v>
      </c>
      <c r="F6" s="45">
        <f>C19</f>
        <v>0</v>
      </c>
    </row>
    <row r="7" spans="1:6" ht="39.950000000000003" customHeight="1">
      <c r="A7" s="16" t="s">
        <v>13</v>
      </c>
      <c r="B7" s="3">
        <f>SUM(B6:B6)</f>
        <v>0</v>
      </c>
      <c r="C7" s="18">
        <f>SUM(C6:C6)</f>
        <v>0</v>
      </c>
      <c r="E7" s="43" t="s">
        <v>14</v>
      </c>
      <c r="F7" s="45">
        <f>C27</f>
        <v>0</v>
      </c>
    </row>
    <row r="8" spans="1:6">
      <c r="A8" s="17" t="s">
        <v>1</v>
      </c>
      <c r="B8" s="14" t="str">
        <f>$F$1</f>
        <v>Base</v>
      </c>
      <c r="C8" s="19" t="str">
        <f>$F$1</f>
        <v>Base</v>
      </c>
      <c r="E8" s="39" t="s">
        <v>15</v>
      </c>
      <c r="F8" s="46">
        <f>B35</f>
        <v>0</v>
      </c>
    </row>
    <row r="9" spans="1:6">
      <c r="A9" s="17" t="s">
        <v>16</v>
      </c>
      <c r="B9" s="5">
        <v>0.2</v>
      </c>
      <c r="C9" s="20">
        <v>0.1</v>
      </c>
      <c r="E9" s="40" t="s">
        <v>17</v>
      </c>
      <c r="F9" s="47">
        <f>SUM(F5:F8)</f>
        <v>0</v>
      </c>
    </row>
    <row r="10" spans="1:6">
      <c r="A10" s="16" t="s">
        <v>18</v>
      </c>
      <c r="B10" s="4">
        <f>IFERROR(B7*B8*B9,0)</f>
        <v>0</v>
      </c>
      <c r="C10" s="4">
        <f>IFERROR(C7*C8*C9,0)</f>
        <v>0</v>
      </c>
    </row>
    <row r="11" spans="1:6">
      <c r="A11" s="21" t="s">
        <v>19</v>
      </c>
      <c r="B11" s="23"/>
      <c r="C11" s="22">
        <f>SUM(B10:C10)</f>
        <v>0</v>
      </c>
    </row>
    <row r="12" spans="1:6">
      <c r="A12" s="33" t="s">
        <v>12</v>
      </c>
      <c r="B12" s="34"/>
      <c r="C12" s="35"/>
    </row>
    <row r="13" spans="1:6" ht="60.75">
      <c r="A13" s="25" t="s">
        <v>7</v>
      </c>
      <c r="B13" s="6" t="s">
        <v>8</v>
      </c>
      <c r="C13" s="6" t="s">
        <v>9</v>
      </c>
    </row>
    <row r="14" spans="1:6" ht="106.5">
      <c r="A14" s="15" t="s">
        <v>20</v>
      </c>
      <c r="B14" s="48" t="s">
        <v>11</v>
      </c>
      <c r="C14" s="49" t="s">
        <v>11</v>
      </c>
    </row>
    <row r="15" spans="1:6">
      <c r="A15" s="16" t="s">
        <v>13</v>
      </c>
      <c r="B15" s="3">
        <f>SUM(B14:B14)</f>
        <v>0</v>
      </c>
      <c r="C15" s="18">
        <f>SUM(C14:C14)</f>
        <v>0</v>
      </c>
    </row>
    <row r="16" spans="1:6">
      <c r="A16" s="17" t="s">
        <v>1</v>
      </c>
      <c r="B16" s="14" t="str">
        <f>$F$1</f>
        <v>Base</v>
      </c>
      <c r="C16" s="19" t="str">
        <f>$F$1</f>
        <v>Base</v>
      </c>
    </row>
    <row r="17" spans="1:3">
      <c r="A17" s="17" t="s">
        <v>16</v>
      </c>
      <c r="B17" s="5">
        <v>0.2</v>
      </c>
      <c r="C17" s="20">
        <v>0.1</v>
      </c>
    </row>
    <row r="18" spans="1:3">
      <c r="A18" s="16" t="s">
        <v>18</v>
      </c>
      <c r="B18" s="4">
        <f>IFERROR(B15*B16*B17,0)</f>
        <v>0</v>
      </c>
      <c r="C18" s="4">
        <f>IFERROR(C15*C16*C17,0)</f>
        <v>0</v>
      </c>
    </row>
    <row r="19" spans="1:3">
      <c r="A19" s="21" t="s">
        <v>19</v>
      </c>
      <c r="B19" s="22"/>
      <c r="C19" s="22">
        <f>SUM(B18:C18)</f>
        <v>0</v>
      </c>
    </row>
    <row r="20" spans="1:3">
      <c r="A20" s="33" t="s">
        <v>14</v>
      </c>
      <c r="B20" s="34"/>
      <c r="C20" s="35"/>
    </row>
    <row r="21" spans="1:3" ht="60.75">
      <c r="A21" s="25" t="s">
        <v>7</v>
      </c>
      <c r="B21" s="6" t="s">
        <v>8</v>
      </c>
      <c r="C21" s="6" t="s">
        <v>9</v>
      </c>
    </row>
    <row r="22" spans="1:3" ht="198">
      <c r="A22" s="15" t="s">
        <v>21</v>
      </c>
      <c r="B22" s="48" t="s">
        <v>11</v>
      </c>
      <c r="C22" s="49" t="s">
        <v>11</v>
      </c>
    </row>
    <row r="23" spans="1:3">
      <c r="A23" s="16" t="s">
        <v>13</v>
      </c>
      <c r="B23" s="3">
        <f>SUM(B22:B22)</f>
        <v>0</v>
      </c>
      <c r="C23" s="18">
        <f>SUM(C22:C22)</f>
        <v>0</v>
      </c>
    </row>
    <row r="24" spans="1:3">
      <c r="A24" s="17" t="s">
        <v>1</v>
      </c>
      <c r="B24" s="14" t="str">
        <f>$F$1</f>
        <v>Base</v>
      </c>
      <c r="C24" s="19" t="str">
        <f>$F$1</f>
        <v>Base</v>
      </c>
    </row>
    <row r="25" spans="1:3">
      <c r="A25" s="17" t="s">
        <v>16</v>
      </c>
      <c r="B25" s="5">
        <v>0.2</v>
      </c>
      <c r="C25" s="20">
        <v>0.1</v>
      </c>
    </row>
    <row r="26" spans="1:3">
      <c r="A26" s="16" t="s">
        <v>18</v>
      </c>
      <c r="B26" s="4">
        <f>IFERROR(B23*B24*B25,0)</f>
        <v>0</v>
      </c>
      <c r="C26" s="4">
        <f>IFERROR(C23*C24*C25,0)</f>
        <v>0</v>
      </c>
    </row>
    <row r="27" spans="1:3">
      <c r="A27" s="21" t="s">
        <v>19</v>
      </c>
      <c r="B27" s="22"/>
      <c r="C27" s="22">
        <f>SUM(B26:C26)</f>
        <v>0</v>
      </c>
    </row>
    <row r="28" spans="1:3">
      <c r="A28" s="33" t="s">
        <v>15</v>
      </c>
      <c r="B28" s="35"/>
      <c r="C28" s="28"/>
    </row>
    <row r="29" spans="1:3">
      <c r="A29" s="25" t="s">
        <v>7</v>
      </c>
      <c r="B29" s="7" t="s">
        <v>11</v>
      </c>
    </row>
    <row r="30" spans="1:3" ht="226.5" customHeight="1">
      <c r="A30" s="26" t="s">
        <v>22</v>
      </c>
      <c r="B30" s="50" t="s">
        <v>11</v>
      </c>
    </row>
    <row r="31" spans="1:3">
      <c r="A31" s="13" t="s">
        <v>13</v>
      </c>
      <c r="B31" s="8">
        <f>SUM(B30:B30)</f>
        <v>0</v>
      </c>
    </row>
    <row r="32" spans="1:3">
      <c r="A32" s="12" t="s">
        <v>1</v>
      </c>
      <c r="B32" s="51" t="str">
        <f>$F$1</f>
        <v>Base</v>
      </c>
    </row>
    <row r="33" spans="1:3">
      <c r="A33" s="12" t="s">
        <v>16</v>
      </c>
      <c r="B33" s="9">
        <v>0.1</v>
      </c>
    </row>
    <row r="34" spans="1:3">
      <c r="A34" s="13" t="s">
        <v>18</v>
      </c>
      <c r="B34" s="10">
        <f>IFERROR(B31*B32*B33,0)</f>
        <v>0</v>
      </c>
    </row>
    <row r="35" spans="1:3">
      <c r="A35" s="21" t="s">
        <v>19</v>
      </c>
      <c r="B35" s="27">
        <f>B34</f>
        <v>0</v>
      </c>
    </row>
    <row r="36" spans="1:3" ht="47.25" customHeight="1">
      <c r="A36" s="30" t="s">
        <v>23</v>
      </c>
      <c r="B36" s="31"/>
      <c r="C36" s="32"/>
    </row>
    <row r="37" spans="1:3">
      <c r="A37" t="s">
        <v>24</v>
      </c>
    </row>
    <row r="38" spans="1:3"/>
    <row r="39" spans="1:3"/>
    <row r="40" spans="1:3"/>
    <row r="41" spans="1:3"/>
  </sheetData>
  <mergeCells count="7">
    <mergeCell ref="A36:C36"/>
    <mergeCell ref="E4:F4"/>
    <mergeCell ref="A28:B28"/>
    <mergeCell ref="A4:C4"/>
    <mergeCell ref="A12:C12"/>
    <mergeCell ref="A20:C20"/>
    <mergeCell ref="A1:C1"/>
  </mergeCells>
  <hyperlinks>
    <hyperlink ref="A2" r:id="rId1" xr:uid="{0F283B5E-73C2-4CCA-B787-F5E5E08F50E1}"/>
    <hyperlink ref="A3" r:id="rId2" xr:uid="{448AEAFF-02F4-4AB6-89D8-905F03188C0A}"/>
  </hyperlinks>
  <pageMargins left="0.7" right="0.7" top="0.75" bottom="0.75" header="0.3" footer="0.3"/>
  <pageSetup orientation="portrait" r:id="rId3"/>
  <tableParts count="4">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8bc45f0-fb64-44cc-bf44-f9f8397c9796" xsi:nil="true"/>
    <lcf76f155ced4ddcb4097134ff3c332f xmlns="63ae7ef5-c06b-4c8b-8bec-e0b1968bbd7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B14C47054EE442B1533686956B7311" ma:contentTypeVersion="20" ma:contentTypeDescription="Create a new document." ma:contentTypeScope="" ma:versionID="ecb7ade05218c6e54a70ddd3d05fbd7a">
  <xsd:schema xmlns:xsd="http://www.w3.org/2001/XMLSchema" xmlns:xs="http://www.w3.org/2001/XMLSchema" xmlns:p="http://schemas.microsoft.com/office/2006/metadata/properties" xmlns:ns2="88bc45f0-fb64-44cc-bf44-f9f8397c9796" xmlns:ns3="63ae7ef5-c06b-4c8b-8bec-e0b1968bbd7c" targetNamespace="http://schemas.microsoft.com/office/2006/metadata/properties" ma:root="true" ma:fieldsID="7e04cc99e39db6a871e9c787f7270527" ns2:_="" ns3:_="">
    <xsd:import namespace="88bc45f0-fb64-44cc-bf44-f9f8397c9796"/>
    <xsd:import namespace="63ae7ef5-c06b-4c8b-8bec-e0b1968bbd7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2:TaxCatchAll" minOccurs="0"/>
                <xsd:element ref="ns3:MediaServiceOCR" minOccurs="0"/>
                <xsd:element ref="ns3:lcf76f155ced4ddcb4097134ff3c332f" minOccurs="0"/>
                <xsd:element ref="ns3:MediaServiceLocation"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bc45f0-fb64-44cc-bf44-f9f8397c979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c886416a-45cc-4096-817a-620d5f31d47e}" ma:internalName="TaxCatchAll" ma:showField="CatchAllData" ma:web="88bc45f0-fb64-44cc-bf44-f9f8397c979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3ae7ef5-c06b-4c8b-8bec-e0b1968bbd7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ae4be1d-d524-4aa9-85d5-5e42c742cc32"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674CFC-B2CE-4F52-991F-7FB8F7B0F9B5}"/>
</file>

<file path=customXml/itemProps2.xml><?xml version="1.0" encoding="utf-8"?>
<ds:datastoreItem xmlns:ds="http://schemas.openxmlformats.org/officeDocument/2006/customXml" ds:itemID="{A12073CC-3640-4674-915B-6A1F054ED19F}"/>
</file>

<file path=customXml/itemProps3.xml><?xml version="1.0" encoding="utf-8"?>
<ds:datastoreItem xmlns:ds="http://schemas.openxmlformats.org/officeDocument/2006/customXml" ds:itemID="{8BE86921-C8E7-45B0-BF44-C0FACAC28A6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Caryn Burkholder</dc:creator>
  <cp:keywords/>
  <dc:description/>
  <cp:lastModifiedBy>Lilly Morris</cp:lastModifiedBy>
  <cp:revision/>
  <dcterms:created xsi:type="dcterms:W3CDTF">2023-09-25T15:21:45Z</dcterms:created>
  <dcterms:modified xsi:type="dcterms:W3CDTF">2026-03-05T20:13:02Z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0x01010041B14C47054EE442B1533686956B7311</vt:lpwstr>
  </property>
  <property fmtid="{D5CDD505-2E9C-101B-9397-08002B2CF9AE}" pid="3" name="MediaServiceImageTags">
    <vt:lpwstr/>
  </property>
</Properties>
</file>