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 Files\For Posting\Child Count\2022-2023\"/>
    </mc:Choice>
  </mc:AlternateContent>
  <xr:revisionPtr revIDLastSave="0" documentId="13_ncr:1_{F37E3DB7-7058-418A-A4B0-4168F50B47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chool Age Child Coun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3" i="1"/>
  <c r="S4" i="1"/>
  <c r="S5" i="1"/>
  <c r="S6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3" i="1"/>
  <c r="Q4" i="1"/>
  <c r="Q5" i="1"/>
  <c r="Q6" i="1"/>
  <c r="Q7" i="1"/>
  <c r="Q8" i="1"/>
  <c r="Q11" i="1"/>
  <c r="Q12" i="1"/>
  <c r="Q13" i="1"/>
  <c r="Q14" i="1"/>
  <c r="Q15" i="1"/>
  <c r="Q16" i="1"/>
  <c r="Q17" i="1"/>
  <c r="Q18" i="1"/>
  <c r="Q19" i="1"/>
  <c r="Q20" i="1"/>
  <c r="Q21" i="1"/>
  <c r="Q23" i="1"/>
  <c r="Q24" i="1"/>
  <c r="Q25" i="1"/>
  <c r="Q26" i="1"/>
  <c r="Q27" i="1"/>
  <c r="Q28" i="1"/>
  <c r="Q31" i="1"/>
  <c r="Q36" i="1"/>
  <c r="Q38" i="1"/>
  <c r="Q39" i="1"/>
  <c r="Q40" i="1"/>
  <c r="Q42" i="1"/>
  <c r="Q43" i="1"/>
  <c r="Q44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3" i="1"/>
</calcChain>
</file>

<file path=xl/sharedStrings.xml><?xml version="1.0" encoding="utf-8"?>
<sst xmlns="http://schemas.openxmlformats.org/spreadsheetml/2006/main" count="173" uniqueCount="62">
  <si>
    <t>Environment Counts</t>
  </si>
  <si>
    <t>Environment Percentages</t>
  </si>
  <si>
    <t>Category</t>
  </si>
  <si>
    <t>Total Count</t>
  </si>
  <si>
    <t>Gen. Ed. 80% or more of the day</t>
  </si>
  <si>
    <t>Gen. Ed. 40-79% or more of the day</t>
  </si>
  <si>
    <t>Gen. Ed. 39% or less of the day</t>
  </si>
  <si>
    <t>Separate School</t>
  </si>
  <si>
    <t>Residential Facility</t>
  </si>
  <si>
    <t>Home or Hospital</t>
  </si>
  <si>
    <t>Correctional Facility</t>
  </si>
  <si>
    <t>Private School</t>
  </si>
  <si>
    <t>All Students</t>
  </si>
  <si>
    <t>Disability</t>
  </si>
  <si>
    <t>Autism</t>
  </si>
  <si>
    <t>*</t>
  </si>
  <si>
    <t>Deaf/Blindness</t>
  </si>
  <si>
    <t>Developmental Delay</t>
  </si>
  <si>
    <t>Emotional Disturbance</t>
  </si>
  <si>
    <t>Hearing Impairment</t>
  </si>
  <si>
    <t>Intellectual Disability</t>
  </si>
  <si>
    <t>Multiple Disabilities</t>
  </si>
  <si>
    <t>Other Health Impairment</t>
  </si>
  <si>
    <t>Orthopedic Impairment</t>
  </si>
  <si>
    <t>Specific Learning Disability</t>
  </si>
  <si>
    <t>Speech/Language Impairment</t>
  </si>
  <si>
    <t>Traumatic Brain Injury</t>
  </si>
  <si>
    <t>Visual Impairment</t>
  </si>
  <si>
    <t>Race</t>
  </si>
  <si>
    <t>Asian</t>
  </si>
  <si>
    <t>Black</t>
  </si>
  <si>
    <t>Hispanic</t>
  </si>
  <si>
    <t>Native American</t>
  </si>
  <si>
    <t>Native Hawaiian/Pacific Islander</t>
  </si>
  <si>
    <t>White</t>
  </si>
  <si>
    <t>Two or more races</t>
  </si>
  <si>
    <t>Age</t>
  </si>
  <si>
    <t>5 (in Kindergarten)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</si>
  <si>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</si>
  <si>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</si>
  <si>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</si>
  <si>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</si>
  <si>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</si>
  <si>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</si>
  <si>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</si>
  <si>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</si>
  <si>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</si>
  <si>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</si>
  <si>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</si>
  <si>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</si>
  <si>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</si>
  <si>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</si>
  <si>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Gender</t>
  </si>
  <si>
    <t>Female</t>
  </si>
  <si>
    <t>Male</t>
  </si>
  <si>
    <t>English Proficiency</t>
  </si>
  <si>
    <t>Limited Eng. Proficiency</t>
  </si>
  <si>
    <t>Not Limited Eng. Proficiency</t>
  </si>
  <si>
    <t>*Data are suppressed for counts less than 10.</t>
  </si>
  <si>
    <t>**</t>
  </si>
  <si>
    <t>NA</t>
  </si>
  <si>
    <t>**Data are suppressed due to complementary suppression.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</si>
</sst>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/>
    <xf numFmtId="0" fontId="1" fillId="2" borderId="3" xfId="0" applyFon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4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0" xfId="0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3" borderId="0" xfId="0" applyFill="1"/>
    <xf numFmtId="0" fontId="0" fillId="0" borderId="1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164" fontId="0" fillId="0" borderId="6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0" fontId="0" fillId="0" borderId="20" xfId="0" applyBorder="1" applyAlignment="1">
      <alignment horizontal="right" wrapText="1"/>
    </xf>
    <xf numFmtId="0" fontId="0" fillId="0" borderId="21" xfId="0" applyBorder="1" applyAlignment="1">
      <alignment horizontal="right" wrapText="1"/>
    </xf>
    <xf numFmtId="0" fontId="1" fillId="2" borderId="12" xfId="0" applyFont="1" applyFill="1" applyBorder="1" applyAlignment="1">
      <alignment horizontal="left"/>
    </xf>
    <xf numFmtId="0" fontId="3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709808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4C70DD-19A2-4EE3-BC22-7EAE4DFC2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48" sqref="J48"/>
    </sheetView>
  </sheetViews>
  <sheetFormatPr defaultRowHeight="15"/>
  <cols>
    <col min="1" max="1" width="24.140625" customWidth="1"/>
    <col min="2" max="2" width="31.5703125" customWidth="1"/>
    <col min="3" max="3" width="12.7109375" style="15" customWidth="1"/>
    <col min="4" max="11" width="12.7109375" style="3" customWidth="1"/>
    <col min="13" max="20" width="12.7109375" customWidth="1"/>
  </cols>
  <sheetData>
    <row r="1" spans="1:20" ht="75" customHeight="1" thickBot="1">
      <c r="A1" s="20"/>
      <c r="B1" s="20"/>
      <c r="C1" s="34" t="s">
        <v>0</v>
      </c>
      <c r="D1" s="35"/>
      <c r="E1" s="35"/>
      <c r="F1" s="35"/>
      <c r="G1" s="35"/>
      <c r="H1" s="35"/>
      <c r="I1" s="35"/>
      <c r="J1" s="35"/>
      <c r="K1" s="36"/>
      <c r="L1" s="12"/>
      <c r="M1" s="37" t="s">
        <v>1</v>
      </c>
      <c r="N1" s="35"/>
      <c r="O1" s="35"/>
      <c r="P1" s="35"/>
      <c r="Q1" s="35"/>
      <c r="R1" s="35"/>
      <c r="S1" s="35"/>
      <c r="T1" s="36"/>
    </row>
    <row r="2" spans="1:20" ht="45.75" thickBot="1">
      <c r="A2" s="1"/>
      <c r="B2" s="2" t="s">
        <v>2</v>
      </c>
      <c r="C2" s="17" t="s">
        <v>3</v>
      </c>
      <c r="D2" s="1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13"/>
      <c r="M2" s="9" t="s">
        <v>4</v>
      </c>
      <c r="N2" s="11" t="s">
        <v>5</v>
      </c>
      <c r="O2" s="4" t="s">
        <v>6</v>
      </c>
      <c r="P2" s="4" t="s">
        <v>7</v>
      </c>
      <c r="Q2" s="4" t="s">
        <v>8</v>
      </c>
      <c r="R2" s="4" t="s">
        <v>9</v>
      </c>
      <c r="S2" s="4" t="s">
        <v>10</v>
      </c>
      <c r="T2" s="10" t="s">
        <v>11</v>
      </c>
    </row>
    <row r="3" spans="1:20" ht="15.75" thickBot="1">
      <c r="A3" s="2"/>
      <c r="B3" s="5" t="s">
        <v>12</v>
      </c>
      <c r="C3" s="18">
        <v>122046</v>
      </c>
      <c r="D3" s="28">
        <v>89773</v>
      </c>
      <c r="E3" s="21">
        <v>15562</v>
      </c>
      <c r="F3" s="21">
        <v>13720</v>
      </c>
      <c r="G3" s="21">
        <v>716</v>
      </c>
      <c r="H3" s="21">
        <v>164</v>
      </c>
      <c r="I3" s="21">
        <v>738</v>
      </c>
      <c r="J3" s="21">
        <v>68</v>
      </c>
      <c r="K3" s="22">
        <v>1305</v>
      </c>
      <c r="L3" s="13"/>
      <c r="M3" s="25">
        <f>IF(D3&lt;&gt;"*",D3/C3,"NA")</f>
        <v>0.73556691739180313</v>
      </c>
      <c r="N3" s="26">
        <f>IF(E3&lt;&gt;"*",E3/C3,"NA")</f>
        <v>0.12750929977221703</v>
      </c>
      <c r="O3" s="26">
        <f>IF(F3&lt;&gt;"*",F3/C3,"NA")</f>
        <v>0.11241662979532308</v>
      </c>
      <c r="P3" s="26">
        <f>IF(G3&lt;&gt;"*",G3/C3,"NA")</f>
        <v>5.866640447044557E-3</v>
      </c>
      <c r="Q3" s="26">
        <f>IF(H3&lt;&gt;"*",H3/C3,"NA")</f>
        <v>1.3437556331219376E-3</v>
      </c>
      <c r="R3" s="26">
        <f>IF(I3&lt;&gt;"*",I3/C3,"NA")</f>
        <v>6.0469003490487196E-3</v>
      </c>
      <c r="S3" s="26">
        <f>IF(J3&lt;&gt;"*",J3/C3,"NA")</f>
        <v>5.5716696983104728E-4</v>
      </c>
      <c r="T3" s="27">
        <f>IF(K3&lt;&gt;"*",K3/C3,"NA")</f>
        <v>1.0692689641610541E-2</v>
      </c>
    </row>
    <row r="4" spans="1:20">
      <c r="A4" s="32" t="s">
        <v>13</v>
      </c>
      <c r="B4" s="6" t="s">
        <v>14</v>
      </c>
      <c r="C4" s="18">
        <v>15071</v>
      </c>
      <c r="D4" s="28">
        <v>7444</v>
      </c>
      <c r="E4" s="21">
        <v>2697</v>
      </c>
      <c r="F4" s="21">
        <v>4556</v>
      </c>
      <c r="G4" s="21">
        <v>137</v>
      </c>
      <c r="H4" s="21" t="s">
        <v>15</v>
      </c>
      <c r="I4" s="21">
        <v>88</v>
      </c>
      <c r="J4" s="21" t="s">
        <v>15</v>
      </c>
      <c r="K4" s="22">
        <v>139</v>
      </c>
      <c r="L4" s="13"/>
      <c r="M4" s="25">
        <f t="shared" ref="M4:M44" si="0">IF(D4&lt;&gt;"*",D4/C4,"NA")</f>
        <v>0.4939287373100657</v>
      </c>
      <c r="N4" s="26">
        <f t="shared" ref="N4:N44" si="1">IF(E4&lt;&gt;"*",E4/C4,"NA")</f>
        <v>0.17895295600822772</v>
      </c>
      <c r="O4" s="26">
        <f t="shared" ref="O4:O44" si="2">IF(F4&lt;&gt;"*",F4/C4,"NA")</f>
        <v>0.30230243514033572</v>
      </c>
      <c r="P4" s="26">
        <f t="shared" ref="P4:P44" si="3">IF(G4&lt;&gt;"*",G4/C4,"NA")</f>
        <v>9.0903058854754169E-3</v>
      </c>
      <c r="Q4" s="26" t="str">
        <f t="shared" ref="Q4:Q44" si="4">IF(H4&lt;&gt;"*",H4/C4,"NA")</f>
        <v>NA</v>
      </c>
      <c r="R4" s="26">
        <f t="shared" ref="R4:R44" si="5">IF(I4&lt;&gt;"*",I4/C4,"NA")</f>
        <v>5.8390285979696109E-3</v>
      </c>
      <c r="S4" s="26" t="str">
        <f t="shared" ref="S4:S44" si="6">IF(J4&lt;&gt;"*",J4/C4,"NA")</f>
        <v>NA</v>
      </c>
      <c r="T4" s="27">
        <f t="shared" ref="T4:T44" si="7">IF(K4&lt;&gt;"*",K4/C4,"NA")</f>
        <v>9.2230110808838167E-3</v>
      </c>
    </row>
    <row r="5" spans="1:20">
      <c r="A5" s="38"/>
      <c r="B5" s="7" t="s">
        <v>16</v>
      </c>
      <c r="C5" s="18">
        <v>17</v>
      </c>
      <c r="D5" s="28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2" t="s">
        <v>15</v>
      </c>
      <c r="L5" s="13"/>
      <c r="M5" s="25" t="str">
        <f t="shared" si="0"/>
        <v>NA</v>
      </c>
      <c r="N5" s="26" t="str">
        <f t="shared" si="1"/>
        <v>NA</v>
      </c>
      <c r="O5" s="26" t="str">
        <f t="shared" si="2"/>
        <v>NA</v>
      </c>
      <c r="P5" s="26" t="str">
        <f t="shared" si="3"/>
        <v>NA</v>
      </c>
      <c r="Q5" s="26" t="str">
        <f t="shared" si="4"/>
        <v>NA</v>
      </c>
      <c r="R5" s="26" t="str">
        <f t="shared" si="5"/>
        <v>NA</v>
      </c>
      <c r="S5" s="26" t="str">
        <f t="shared" si="6"/>
        <v>NA</v>
      </c>
      <c r="T5" s="27" t="str">
        <f t="shared" si="7"/>
        <v>NA</v>
      </c>
    </row>
    <row r="6" spans="1:20">
      <c r="A6" s="38"/>
      <c r="B6" s="7" t="s">
        <v>17</v>
      </c>
      <c r="C6" s="18">
        <v>9601</v>
      </c>
      <c r="D6" s="28">
        <v>5805</v>
      </c>
      <c r="E6" s="21">
        <v>1954</v>
      </c>
      <c r="F6" s="21">
        <v>1732</v>
      </c>
      <c r="G6" s="21">
        <v>17</v>
      </c>
      <c r="H6" s="21" t="s">
        <v>15</v>
      </c>
      <c r="I6" s="21">
        <v>31</v>
      </c>
      <c r="J6" s="21" t="s">
        <v>15</v>
      </c>
      <c r="K6" s="22">
        <v>61</v>
      </c>
      <c r="L6" s="13"/>
      <c r="M6" s="25">
        <f t="shared" si="0"/>
        <v>0.60462451827934593</v>
      </c>
      <c r="N6" s="26">
        <f t="shared" si="1"/>
        <v>0.20352046661806061</v>
      </c>
      <c r="O6" s="26">
        <f t="shared" si="2"/>
        <v>0.18039787522133111</v>
      </c>
      <c r="P6" s="26">
        <f t="shared" si="3"/>
        <v>1.7706488907405478E-3</v>
      </c>
      <c r="Q6" s="26" t="str">
        <f t="shared" si="4"/>
        <v>NA</v>
      </c>
      <c r="R6" s="26">
        <f t="shared" si="5"/>
        <v>3.2288303301739401E-3</v>
      </c>
      <c r="S6" s="26" t="str">
        <f t="shared" si="6"/>
        <v>NA</v>
      </c>
      <c r="T6" s="27">
        <f t="shared" si="7"/>
        <v>6.3535048432454954E-3</v>
      </c>
    </row>
    <row r="7" spans="1:20">
      <c r="A7" s="38"/>
      <c r="B7" s="7" t="s">
        <v>18</v>
      </c>
      <c r="C7" s="18">
        <v>3224</v>
      </c>
      <c r="D7" s="28">
        <v>2162</v>
      </c>
      <c r="E7" s="21">
        <v>465</v>
      </c>
      <c r="F7" s="21">
        <v>359</v>
      </c>
      <c r="G7" s="21">
        <v>144</v>
      </c>
      <c r="H7" s="21">
        <v>32</v>
      </c>
      <c r="I7" s="21">
        <v>37</v>
      </c>
      <c r="J7" s="21" t="s">
        <v>59</v>
      </c>
      <c r="K7" s="22" t="s">
        <v>15</v>
      </c>
      <c r="L7" s="13"/>
      <c r="M7" s="25">
        <f t="shared" si="0"/>
        <v>0.67059553349875933</v>
      </c>
      <c r="N7" s="26">
        <f t="shared" si="1"/>
        <v>0.14423076923076922</v>
      </c>
      <c r="O7" s="26">
        <f t="shared" si="2"/>
        <v>0.11135235732009925</v>
      </c>
      <c r="P7" s="26">
        <f t="shared" si="3"/>
        <v>4.4665012406947889E-2</v>
      </c>
      <c r="Q7" s="26">
        <f t="shared" si="4"/>
        <v>9.9255583126550868E-3</v>
      </c>
      <c r="R7" s="26">
        <f t="shared" si="5"/>
        <v>1.1476426799007445E-2</v>
      </c>
      <c r="S7" s="26" t="s">
        <v>60</v>
      </c>
      <c r="T7" s="27" t="str">
        <f t="shared" si="7"/>
        <v>NA</v>
      </c>
    </row>
    <row r="8" spans="1:20">
      <c r="A8" s="38"/>
      <c r="B8" s="7" t="s">
        <v>19</v>
      </c>
      <c r="C8" s="18">
        <v>1000</v>
      </c>
      <c r="D8" s="28">
        <v>642</v>
      </c>
      <c r="E8" s="21">
        <v>126</v>
      </c>
      <c r="F8" s="21">
        <v>89</v>
      </c>
      <c r="G8" s="21">
        <v>72</v>
      </c>
      <c r="H8" s="21">
        <v>53</v>
      </c>
      <c r="I8" s="21" t="s">
        <v>15</v>
      </c>
      <c r="J8" s="21" t="s">
        <v>15</v>
      </c>
      <c r="K8" s="22">
        <v>14</v>
      </c>
      <c r="L8" s="13"/>
      <c r="M8" s="25">
        <f t="shared" si="0"/>
        <v>0.64200000000000002</v>
      </c>
      <c r="N8" s="26">
        <f t="shared" si="1"/>
        <v>0.126</v>
      </c>
      <c r="O8" s="26">
        <f t="shared" si="2"/>
        <v>8.8999999999999996E-2</v>
      </c>
      <c r="P8" s="26">
        <f t="shared" si="3"/>
        <v>7.1999999999999995E-2</v>
      </c>
      <c r="Q8" s="26">
        <f t="shared" si="4"/>
        <v>5.2999999999999999E-2</v>
      </c>
      <c r="R8" s="26" t="str">
        <f t="shared" si="5"/>
        <v>NA</v>
      </c>
      <c r="S8" s="26" t="str">
        <f t="shared" si="6"/>
        <v>NA</v>
      </c>
      <c r="T8" s="27">
        <f t="shared" si="7"/>
        <v>1.4E-2</v>
      </c>
    </row>
    <row r="9" spans="1:20">
      <c r="A9" s="38"/>
      <c r="B9" s="7" t="s">
        <v>20</v>
      </c>
      <c r="C9" s="18">
        <v>8823</v>
      </c>
      <c r="D9" s="28">
        <v>1481</v>
      </c>
      <c r="E9" s="21">
        <v>2471</v>
      </c>
      <c r="F9" s="21">
        <v>4608</v>
      </c>
      <c r="G9" s="21">
        <v>117</v>
      </c>
      <c r="H9" s="21" t="s">
        <v>59</v>
      </c>
      <c r="I9" s="21">
        <v>74</v>
      </c>
      <c r="J9" s="21" t="s">
        <v>15</v>
      </c>
      <c r="K9" s="22">
        <v>48</v>
      </c>
      <c r="L9" s="13"/>
      <c r="M9" s="25">
        <f t="shared" si="0"/>
        <v>0.16785673807095092</v>
      </c>
      <c r="N9" s="26">
        <f t="shared" si="1"/>
        <v>0.28006347047489516</v>
      </c>
      <c r="O9" s="26">
        <f t="shared" si="2"/>
        <v>0.52227133628017686</v>
      </c>
      <c r="P9" s="26">
        <f t="shared" si="3"/>
        <v>1.3260795647738865E-2</v>
      </c>
      <c r="Q9" s="26" t="s">
        <v>60</v>
      </c>
      <c r="R9" s="26">
        <f t="shared" si="5"/>
        <v>8.3871698968604781E-3</v>
      </c>
      <c r="S9" s="26" t="str">
        <f t="shared" si="6"/>
        <v>NA</v>
      </c>
      <c r="T9" s="27">
        <f t="shared" si="7"/>
        <v>5.4403264195851753E-3</v>
      </c>
    </row>
    <row r="10" spans="1:20">
      <c r="A10" s="38"/>
      <c r="B10" s="7" t="s">
        <v>21</v>
      </c>
      <c r="C10" s="18">
        <v>1977</v>
      </c>
      <c r="D10" s="28">
        <v>225</v>
      </c>
      <c r="E10" s="21">
        <v>333</v>
      </c>
      <c r="F10" s="21">
        <v>1045</v>
      </c>
      <c r="G10" s="21">
        <v>109</v>
      </c>
      <c r="H10" s="21" t="s">
        <v>59</v>
      </c>
      <c r="I10" s="21">
        <v>242</v>
      </c>
      <c r="J10" s="21" t="s">
        <v>15</v>
      </c>
      <c r="K10" s="22">
        <v>13</v>
      </c>
      <c r="L10" s="13"/>
      <c r="M10" s="25">
        <f t="shared" si="0"/>
        <v>0.11380880121396054</v>
      </c>
      <c r="N10" s="26">
        <f t="shared" si="1"/>
        <v>0.16843702579666162</v>
      </c>
      <c r="O10" s="26">
        <f t="shared" si="2"/>
        <v>0.52857865452706121</v>
      </c>
      <c r="P10" s="26">
        <f t="shared" si="3"/>
        <v>5.5134041476985328E-2</v>
      </c>
      <c r="Q10" s="26" t="s">
        <v>60</v>
      </c>
      <c r="R10" s="26">
        <f t="shared" si="5"/>
        <v>0.12240768841679311</v>
      </c>
      <c r="S10" s="26" t="str">
        <f t="shared" si="6"/>
        <v>NA</v>
      </c>
      <c r="T10" s="27">
        <f t="shared" si="7"/>
        <v>6.5756196256954984E-3</v>
      </c>
    </row>
    <row r="11" spans="1:20">
      <c r="A11" s="38"/>
      <c r="B11" s="7" t="s">
        <v>23</v>
      </c>
      <c r="C11" s="18">
        <v>450</v>
      </c>
      <c r="D11" s="28">
        <v>328</v>
      </c>
      <c r="E11" s="21">
        <v>58</v>
      </c>
      <c r="F11" s="21">
        <v>44</v>
      </c>
      <c r="G11" s="21" t="s">
        <v>15</v>
      </c>
      <c r="H11" s="21" t="s">
        <v>15</v>
      </c>
      <c r="I11" s="21">
        <v>16</v>
      </c>
      <c r="J11" s="21" t="s">
        <v>15</v>
      </c>
      <c r="K11" s="22" t="s">
        <v>15</v>
      </c>
      <c r="L11" s="13"/>
      <c r="M11" s="25">
        <f t="shared" si="0"/>
        <v>0.72888888888888892</v>
      </c>
      <c r="N11" s="26">
        <f t="shared" si="1"/>
        <v>0.12888888888888889</v>
      </c>
      <c r="O11" s="26">
        <f t="shared" si="2"/>
        <v>9.7777777777777783E-2</v>
      </c>
      <c r="P11" s="26" t="str">
        <f t="shared" si="3"/>
        <v>NA</v>
      </c>
      <c r="Q11" s="26" t="str">
        <f t="shared" si="4"/>
        <v>NA</v>
      </c>
      <c r="R11" s="26">
        <f t="shared" si="5"/>
        <v>3.5555555555555556E-2</v>
      </c>
      <c r="S11" s="26" t="str">
        <f t="shared" si="6"/>
        <v>NA</v>
      </c>
      <c r="T11" s="27" t="str">
        <f t="shared" si="7"/>
        <v>NA</v>
      </c>
    </row>
    <row r="12" spans="1:20">
      <c r="A12" s="38"/>
      <c r="B12" s="7" t="s">
        <v>22</v>
      </c>
      <c r="C12" s="18">
        <v>20831</v>
      </c>
      <c r="D12" s="28">
        <v>16863</v>
      </c>
      <c r="E12" s="21">
        <v>2826</v>
      </c>
      <c r="F12" s="21">
        <v>759</v>
      </c>
      <c r="G12" s="21">
        <v>66</v>
      </c>
      <c r="H12" s="21">
        <v>22</v>
      </c>
      <c r="I12" s="21">
        <v>157</v>
      </c>
      <c r="J12" s="21">
        <v>19</v>
      </c>
      <c r="K12" s="22">
        <v>119</v>
      </c>
      <c r="L12" s="13"/>
      <c r="M12" s="25">
        <f t="shared" si="0"/>
        <v>0.80951466564255192</v>
      </c>
      <c r="N12" s="26">
        <f t="shared" si="1"/>
        <v>0.13566319427775911</v>
      </c>
      <c r="O12" s="26">
        <f t="shared" si="2"/>
        <v>3.6436080841054201E-2</v>
      </c>
      <c r="P12" s="26">
        <f t="shared" si="3"/>
        <v>3.1683548557438434E-3</v>
      </c>
      <c r="Q12" s="26">
        <f t="shared" si="4"/>
        <v>1.0561182852479479E-3</v>
      </c>
      <c r="R12" s="26">
        <f t="shared" si="5"/>
        <v>7.5368441265421726E-3</v>
      </c>
      <c r="S12" s="26">
        <f t="shared" si="6"/>
        <v>9.1210215544140945E-4</v>
      </c>
      <c r="T12" s="27">
        <f t="shared" si="7"/>
        <v>5.7126398156593537E-3</v>
      </c>
    </row>
    <row r="13" spans="1:20">
      <c r="A13" s="38"/>
      <c r="B13" s="7" t="s">
        <v>24</v>
      </c>
      <c r="C13" s="18">
        <v>33497</v>
      </c>
      <c r="D13" s="28">
        <v>29311</v>
      </c>
      <c r="E13" s="21">
        <v>3827</v>
      </c>
      <c r="F13" s="21">
        <v>242</v>
      </c>
      <c r="G13" s="21" t="s">
        <v>15</v>
      </c>
      <c r="H13" s="21" t="s">
        <v>15</v>
      </c>
      <c r="I13" s="21">
        <v>49</v>
      </c>
      <c r="J13" s="21">
        <v>20</v>
      </c>
      <c r="K13" s="22">
        <v>37</v>
      </c>
      <c r="L13" s="13"/>
      <c r="M13" s="25">
        <f t="shared" si="0"/>
        <v>0.87503358509717288</v>
      </c>
      <c r="N13" s="26">
        <f t="shared" si="1"/>
        <v>0.11424903722721438</v>
      </c>
      <c r="O13" s="26">
        <f t="shared" si="2"/>
        <v>7.2245275696331017E-3</v>
      </c>
      <c r="P13" s="26" t="str">
        <f t="shared" si="3"/>
        <v>NA</v>
      </c>
      <c r="Q13" s="26" t="str">
        <f t="shared" si="4"/>
        <v>NA</v>
      </c>
      <c r="R13" s="26">
        <f t="shared" si="5"/>
        <v>1.4628175657521569E-3</v>
      </c>
      <c r="S13" s="26">
        <f t="shared" si="6"/>
        <v>5.9706839418455389E-4</v>
      </c>
      <c r="T13" s="27">
        <f t="shared" si="7"/>
        <v>1.1045765292414247E-3</v>
      </c>
    </row>
    <row r="14" spans="1:20">
      <c r="A14" s="38"/>
      <c r="B14" s="7" t="s">
        <v>25</v>
      </c>
      <c r="C14" s="18">
        <v>26815</v>
      </c>
      <c r="D14" s="28">
        <v>25033</v>
      </c>
      <c r="E14" s="21">
        <v>713</v>
      </c>
      <c r="F14" s="21">
        <v>193</v>
      </c>
      <c r="G14" s="21" t="s">
        <v>15</v>
      </c>
      <c r="H14" s="21" t="s">
        <v>15</v>
      </c>
      <c r="I14" s="21">
        <v>15</v>
      </c>
      <c r="J14" s="21" t="s">
        <v>15</v>
      </c>
      <c r="K14" s="22">
        <v>858</v>
      </c>
      <c r="L14" s="13"/>
      <c r="M14" s="25">
        <f t="shared" si="0"/>
        <v>0.93354465784076079</v>
      </c>
      <c r="N14" s="26">
        <f t="shared" si="1"/>
        <v>2.6589595375722544E-2</v>
      </c>
      <c r="O14" s="26">
        <f t="shared" si="2"/>
        <v>7.197464105910871E-3</v>
      </c>
      <c r="P14" s="26" t="str">
        <f t="shared" si="3"/>
        <v>NA</v>
      </c>
      <c r="Q14" s="26" t="str">
        <f t="shared" si="4"/>
        <v>NA</v>
      </c>
      <c r="R14" s="26">
        <f t="shared" si="5"/>
        <v>5.593884020137983E-4</v>
      </c>
      <c r="S14" s="26" t="str">
        <f t="shared" si="6"/>
        <v>NA</v>
      </c>
      <c r="T14" s="27">
        <f t="shared" si="7"/>
        <v>3.1997016595189262E-2</v>
      </c>
    </row>
    <row r="15" spans="1:20">
      <c r="A15" s="38"/>
      <c r="B15" s="7" t="s">
        <v>26</v>
      </c>
      <c r="C15" s="18">
        <v>295</v>
      </c>
      <c r="D15" s="28">
        <v>141</v>
      </c>
      <c r="E15" s="21">
        <v>56</v>
      </c>
      <c r="F15" s="21">
        <v>74</v>
      </c>
      <c r="G15" s="21" t="s">
        <v>15</v>
      </c>
      <c r="H15" s="21" t="s">
        <v>15</v>
      </c>
      <c r="I15" s="21">
        <v>15</v>
      </c>
      <c r="J15" s="21" t="s">
        <v>15</v>
      </c>
      <c r="K15" s="22" t="s">
        <v>15</v>
      </c>
      <c r="L15" s="13"/>
      <c r="M15" s="25">
        <f t="shared" si="0"/>
        <v>0.47796610169491527</v>
      </c>
      <c r="N15" s="26">
        <f t="shared" si="1"/>
        <v>0.18983050847457628</v>
      </c>
      <c r="O15" s="26">
        <f t="shared" si="2"/>
        <v>0.25084745762711863</v>
      </c>
      <c r="P15" s="26" t="str">
        <f t="shared" si="3"/>
        <v>NA</v>
      </c>
      <c r="Q15" s="26" t="str">
        <f t="shared" si="4"/>
        <v>NA</v>
      </c>
      <c r="R15" s="26">
        <f t="shared" si="5"/>
        <v>5.0847457627118647E-2</v>
      </c>
      <c r="S15" s="26" t="str">
        <f t="shared" si="6"/>
        <v>NA</v>
      </c>
      <c r="T15" s="27" t="str">
        <f t="shared" si="7"/>
        <v>NA</v>
      </c>
    </row>
    <row r="16" spans="1:20" ht="15.75" thickBot="1">
      <c r="A16" s="33"/>
      <c r="B16" s="8" t="s">
        <v>27</v>
      </c>
      <c r="C16" s="18">
        <v>445</v>
      </c>
      <c r="D16" s="28">
        <v>333</v>
      </c>
      <c r="E16" s="21">
        <v>36</v>
      </c>
      <c r="F16" s="21">
        <v>15</v>
      </c>
      <c r="G16" s="21">
        <v>39</v>
      </c>
      <c r="H16" s="21" t="s">
        <v>15</v>
      </c>
      <c r="I16" s="21" t="s">
        <v>15</v>
      </c>
      <c r="J16" s="21" t="s">
        <v>15</v>
      </c>
      <c r="K16" s="22" t="s">
        <v>15</v>
      </c>
      <c r="L16" s="13"/>
      <c r="M16" s="25">
        <f t="shared" si="0"/>
        <v>0.74831460674157302</v>
      </c>
      <c r="N16" s="26">
        <f t="shared" si="1"/>
        <v>8.0898876404494377E-2</v>
      </c>
      <c r="O16" s="26">
        <f t="shared" si="2"/>
        <v>3.3707865168539325E-2</v>
      </c>
      <c r="P16" s="26">
        <f t="shared" si="3"/>
        <v>8.7640449438202248E-2</v>
      </c>
      <c r="Q16" s="26" t="str">
        <f t="shared" si="4"/>
        <v>NA</v>
      </c>
      <c r="R16" s="26" t="str">
        <f t="shared" si="5"/>
        <v>NA</v>
      </c>
      <c r="S16" s="26" t="str">
        <f t="shared" si="6"/>
        <v>NA</v>
      </c>
      <c r="T16" s="27" t="str">
        <f t="shared" si="7"/>
        <v>NA</v>
      </c>
    </row>
    <row r="17" spans="1:20">
      <c r="A17" s="32" t="s">
        <v>28</v>
      </c>
      <c r="B17" s="6" t="s">
        <v>29</v>
      </c>
      <c r="C17" s="18">
        <v>1307</v>
      </c>
      <c r="D17" s="28">
        <v>772</v>
      </c>
      <c r="E17" s="21">
        <v>210</v>
      </c>
      <c r="F17" s="21">
        <v>261</v>
      </c>
      <c r="G17" s="21">
        <v>27</v>
      </c>
      <c r="H17" s="21" t="s">
        <v>15</v>
      </c>
      <c r="I17" s="21" t="s">
        <v>15</v>
      </c>
      <c r="J17" s="21" t="s">
        <v>15</v>
      </c>
      <c r="K17" s="22">
        <v>31</v>
      </c>
      <c r="L17" s="13"/>
      <c r="M17" s="25">
        <f t="shared" si="0"/>
        <v>0.5906656465187452</v>
      </c>
      <c r="N17" s="26">
        <f t="shared" si="1"/>
        <v>0.16067329762815608</v>
      </c>
      <c r="O17" s="26">
        <f t="shared" si="2"/>
        <v>0.19969395562356543</v>
      </c>
      <c r="P17" s="26">
        <f t="shared" si="3"/>
        <v>2.0657995409334353E-2</v>
      </c>
      <c r="Q17" s="26" t="str">
        <f t="shared" si="4"/>
        <v>NA</v>
      </c>
      <c r="R17" s="26" t="str">
        <f t="shared" si="5"/>
        <v>NA</v>
      </c>
      <c r="S17" s="26" t="str">
        <f t="shared" si="6"/>
        <v>NA</v>
      </c>
      <c r="T17" s="27">
        <f t="shared" si="7"/>
        <v>2.3718439173680182E-2</v>
      </c>
    </row>
    <row r="18" spans="1:20">
      <c r="A18" s="38"/>
      <c r="B18" s="7" t="s">
        <v>30</v>
      </c>
      <c r="C18" s="18">
        <v>26366</v>
      </c>
      <c r="D18" s="28">
        <v>18162</v>
      </c>
      <c r="E18" s="21">
        <v>3550</v>
      </c>
      <c r="F18" s="21">
        <v>4000</v>
      </c>
      <c r="G18" s="21">
        <v>281</v>
      </c>
      <c r="H18" s="21">
        <v>44</v>
      </c>
      <c r="I18" s="21">
        <v>172</v>
      </c>
      <c r="J18" s="21">
        <v>56</v>
      </c>
      <c r="K18" s="22">
        <v>101</v>
      </c>
      <c r="L18" s="13"/>
      <c r="M18" s="25">
        <f t="shared" si="0"/>
        <v>0.68884169005537432</v>
      </c>
      <c r="N18" s="26">
        <f t="shared" si="1"/>
        <v>0.13464310096336191</v>
      </c>
      <c r="O18" s="26">
        <f t="shared" si="2"/>
        <v>0.1517105362967458</v>
      </c>
      <c r="P18" s="26">
        <f t="shared" si="3"/>
        <v>1.0657665174846393E-2</v>
      </c>
      <c r="Q18" s="26">
        <f t="shared" si="4"/>
        <v>1.6688158992642038E-3</v>
      </c>
      <c r="R18" s="26">
        <f t="shared" si="5"/>
        <v>6.5235530607600694E-3</v>
      </c>
      <c r="S18" s="26">
        <f t="shared" si="6"/>
        <v>2.1239475081544414E-3</v>
      </c>
      <c r="T18" s="27">
        <f t="shared" si="7"/>
        <v>3.8306910414928315E-3</v>
      </c>
    </row>
    <row r="19" spans="1:20">
      <c r="A19" s="38"/>
      <c r="B19" s="7" t="s">
        <v>31</v>
      </c>
      <c r="C19" s="18">
        <v>12789</v>
      </c>
      <c r="D19" s="28">
        <v>9278</v>
      </c>
      <c r="E19" s="21">
        <v>1823</v>
      </c>
      <c r="F19" s="21">
        <v>1517</v>
      </c>
      <c r="G19" s="21">
        <v>43</v>
      </c>
      <c r="H19" s="21" t="s">
        <v>15</v>
      </c>
      <c r="I19" s="21">
        <v>55</v>
      </c>
      <c r="J19" s="21" t="s">
        <v>15</v>
      </c>
      <c r="K19" s="22">
        <v>61</v>
      </c>
      <c r="L19" s="13"/>
      <c r="M19" s="25">
        <f t="shared" si="0"/>
        <v>0.7254671983736023</v>
      </c>
      <c r="N19" s="26">
        <f t="shared" si="1"/>
        <v>0.14254437407146767</v>
      </c>
      <c r="O19" s="26">
        <f t="shared" si="2"/>
        <v>0.11861756196731567</v>
      </c>
      <c r="P19" s="26">
        <f t="shared" si="3"/>
        <v>3.3622644460082883E-3</v>
      </c>
      <c r="Q19" s="26" t="str">
        <f t="shared" si="4"/>
        <v>NA</v>
      </c>
      <c r="R19" s="26">
        <f t="shared" si="5"/>
        <v>4.3005708030338574E-3</v>
      </c>
      <c r="S19" s="26" t="str">
        <f t="shared" si="6"/>
        <v>NA</v>
      </c>
      <c r="T19" s="27">
        <f t="shared" si="7"/>
        <v>4.7697239815466417E-3</v>
      </c>
    </row>
    <row r="20" spans="1:20">
      <c r="A20" s="38"/>
      <c r="B20" s="7" t="s">
        <v>32</v>
      </c>
      <c r="C20" s="18">
        <v>257</v>
      </c>
      <c r="D20" s="28">
        <v>202</v>
      </c>
      <c r="E20" s="21">
        <v>33</v>
      </c>
      <c r="F20" s="21">
        <v>17</v>
      </c>
      <c r="G20" s="21" t="s">
        <v>15</v>
      </c>
      <c r="H20" s="21" t="s">
        <v>15</v>
      </c>
      <c r="I20" s="21" t="s">
        <v>15</v>
      </c>
      <c r="J20" s="21" t="s">
        <v>15</v>
      </c>
      <c r="K20" s="22" t="s">
        <v>15</v>
      </c>
      <c r="L20" s="13"/>
      <c r="M20" s="25">
        <f t="shared" si="0"/>
        <v>0.78599221789883267</v>
      </c>
      <c r="N20" s="26">
        <f t="shared" si="1"/>
        <v>0.12840466926070038</v>
      </c>
      <c r="O20" s="26">
        <f t="shared" si="2"/>
        <v>6.6147859922178989E-2</v>
      </c>
      <c r="P20" s="26" t="str">
        <f t="shared" si="3"/>
        <v>NA</v>
      </c>
      <c r="Q20" s="26" t="str">
        <f t="shared" si="4"/>
        <v>NA</v>
      </c>
      <c r="R20" s="26" t="str">
        <f t="shared" si="5"/>
        <v>NA</v>
      </c>
      <c r="S20" s="26" t="str">
        <f t="shared" si="6"/>
        <v>NA</v>
      </c>
      <c r="T20" s="27" t="str">
        <f t="shared" si="7"/>
        <v>NA</v>
      </c>
    </row>
    <row r="21" spans="1:20">
      <c r="A21" s="38"/>
      <c r="B21" s="7" t="s">
        <v>33</v>
      </c>
      <c r="C21" s="18">
        <v>93</v>
      </c>
      <c r="D21" s="28">
        <v>58</v>
      </c>
      <c r="E21" s="21">
        <v>12</v>
      </c>
      <c r="F21" s="21">
        <v>18</v>
      </c>
      <c r="G21" s="21" t="s">
        <v>15</v>
      </c>
      <c r="H21" s="21" t="s">
        <v>15</v>
      </c>
      <c r="I21" s="21" t="s">
        <v>15</v>
      </c>
      <c r="J21" s="21" t="s">
        <v>15</v>
      </c>
      <c r="K21" s="22" t="s">
        <v>15</v>
      </c>
      <c r="L21" s="13"/>
      <c r="M21" s="25">
        <f t="shared" si="0"/>
        <v>0.62365591397849462</v>
      </c>
      <c r="N21" s="26">
        <f t="shared" si="1"/>
        <v>0.12903225806451613</v>
      </c>
      <c r="O21" s="26">
        <f t="shared" si="2"/>
        <v>0.19354838709677419</v>
      </c>
      <c r="P21" s="26" t="str">
        <f t="shared" si="3"/>
        <v>NA</v>
      </c>
      <c r="Q21" s="26" t="str">
        <f t="shared" si="4"/>
        <v>NA</v>
      </c>
      <c r="R21" s="26" t="str">
        <f t="shared" si="5"/>
        <v>NA</v>
      </c>
      <c r="S21" s="26" t="str">
        <f t="shared" si="6"/>
        <v>NA</v>
      </c>
      <c r="T21" s="27" t="str">
        <f t="shared" si="7"/>
        <v>NA</v>
      </c>
    </row>
    <row r="22" spans="1:20">
      <c r="A22" s="38"/>
      <c r="B22" s="7" t="s">
        <v>34</v>
      </c>
      <c r="C22" s="18">
        <v>75818</v>
      </c>
      <c r="D22" s="28">
        <v>57160</v>
      </c>
      <c r="E22" s="21">
        <v>9293</v>
      </c>
      <c r="F22" s="21">
        <v>7358</v>
      </c>
      <c r="G22" s="21">
        <v>338</v>
      </c>
      <c r="H22" s="21" t="s">
        <v>59</v>
      </c>
      <c r="I22" s="21">
        <v>490</v>
      </c>
      <c r="J22" s="21" t="s">
        <v>15</v>
      </c>
      <c r="K22" s="22">
        <v>1069</v>
      </c>
      <c r="L22" s="13"/>
      <c r="M22" s="25">
        <f t="shared" si="0"/>
        <v>0.75391068084096124</v>
      </c>
      <c r="N22" s="26">
        <f t="shared" si="1"/>
        <v>0.12256983829697433</v>
      </c>
      <c r="O22" s="26">
        <f t="shared" si="2"/>
        <v>9.7048194360178322E-2</v>
      </c>
      <c r="P22" s="26">
        <f t="shared" si="3"/>
        <v>4.4580442638951171E-3</v>
      </c>
      <c r="Q22" s="26" t="s">
        <v>60</v>
      </c>
      <c r="R22" s="26">
        <f t="shared" si="5"/>
        <v>6.4628452346408502E-3</v>
      </c>
      <c r="S22" s="26" t="str">
        <f t="shared" si="6"/>
        <v>NA</v>
      </c>
      <c r="T22" s="27">
        <f t="shared" si="7"/>
        <v>1.409955419557361E-2</v>
      </c>
    </row>
    <row r="23" spans="1:20" ht="15.75" thickBot="1">
      <c r="A23" s="33"/>
      <c r="B23" s="8" t="s">
        <v>35</v>
      </c>
      <c r="C23" s="18">
        <v>5416</v>
      </c>
      <c r="D23" s="28">
        <v>4141</v>
      </c>
      <c r="E23" s="21">
        <v>641</v>
      </c>
      <c r="F23" s="21">
        <v>549</v>
      </c>
      <c r="G23" s="21">
        <v>25</v>
      </c>
      <c r="H23" s="21" t="s">
        <v>15</v>
      </c>
      <c r="I23" s="21">
        <v>17</v>
      </c>
      <c r="J23" s="21" t="s">
        <v>15</v>
      </c>
      <c r="K23" s="22">
        <v>39</v>
      </c>
      <c r="L23" s="13"/>
      <c r="M23" s="25">
        <f t="shared" si="0"/>
        <v>0.76458641063515509</v>
      </c>
      <c r="N23" s="26">
        <f t="shared" si="1"/>
        <v>0.11835302806499262</v>
      </c>
      <c r="O23" s="26">
        <f t="shared" si="2"/>
        <v>0.10136632200886263</v>
      </c>
      <c r="P23" s="26">
        <f t="shared" si="3"/>
        <v>4.6159527326440179E-3</v>
      </c>
      <c r="Q23" s="26" t="str">
        <f t="shared" si="4"/>
        <v>NA</v>
      </c>
      <c r="R23" s="26">
        <f t="shared" si="5"/>
        <v>3.1388478581979322E-3</v>
      </c>
      <c r="S23" s="26" t="str">
        <f t="shared" si="6"/>
        <v>NA</v>
      </c>
      <c r="T23" s="27">
        <f t="shared" si="7"/>
        <v>7.2008862629246674E-3</v>
      </c>
    </row>
    <row r="24" spans="1:20">
      <c r="A24" s="32" t="s">
        <v>36</v>
      </c>
      <c r="B24" s="6" t="s">
        <v>37</v>
      </c>
      <c r="C24" s="18">
        <v>4874</v>
      </c>
      <c r="D24" s="28">
        <v>3713</v>
      </c>
      <c r="E24" s="21">
        <v>343</v>
      </c>
      <c r="F24" s="21">
        <v>699</v>
      </c>
      <c r="G24" s="21" t="s">
        <v>15</v>
      </c>
      <c r="H24" s="21" t="s">
        <v>15</v>
      </c>
      <c r="I24" s="21">
        <v>12</v>
      </c>
      <c r="J24" s="21" t="s">
        <v>15</v>
      </c>
      <c r="K24" s="22">
        <v>98</v>
      </c>
      <c r="L24" s="13"/>
      <c r="M24" s="25">
        <f t="shared" si="0"/>
        <v>0.76179729175215427</v>
      </c>
      <c r="N24" s="26">
        <f t="shared" si="1"/>
        <v>7.0373409930242103E-2</v>
      </c>
      <c r="O24" s="26">
        <f t="shared" si="2"/>
        <v>0.14341403364792779</v>
      </c>
      <c r="P24" s="26" t="str">
        <f t="shared" si="3"/>
        <v>NA</v>
      </c>
      <c r="Q24" s="26" t="str">
        <f t="shared" si="4"/>
        <v>NA</v>
      </c>
      <c r="R24" s="26">
        <f t="shared" si="5"/>
        <v>2.4620434961017644E-3</v>
      </c>
      <c r="S24" s="26" t="str">
        <f t="shared" si="6"/>
        <v>NA</v>
      </c>
      <c r="T24" s="27">
        <f t="shared" si="7"/>
        <v>2.0106688551497744E-2</v>
      </c>
    </row>
    <row r="25" spans="1:20">
      <c r="A25" s="38"/>
      <c r="B25" s="7" t="s">
        <v>38</v>
      </c>
      <c r="C25" s="18">
        <v>9198</v>
      </c>
      <c r="D25" s="28">
        <v>7054</v>
      </c>
      <c r="E25" s="21">
        <v>844</v>
      </c>
      <c r="F25" s="21">
        <v>1067</v>
      </c>
      <c r="G25" s="21">
        <v>19</v>
      </c>
      <c r="H25" s="21" t="s">
        <v>15</v>
      </c>
      <c r="I25" s="21">
        <v>22</v>
      </c>
      <c r="J25" s="21" t="s">
        <v>15</v>
      </c>
      <c r="K25" s="22">
        <v>190</v>
      </c>
      <c r="L25" s="13"/>
      <c r="M25" s="25">
        <f t="shared" si="0"/>
        <v>0.76690584909762993</v>
      </c>
      <c r="N25" s="26">
        <f t="shared" si="1"/>
        <v>9.1759078060447918E-2</v>
      </c>
      <c r="O25" s="26">
        <f t="shared" si="2"/>
        <v>0.11600347901717764</v>
      </c>
      <c r="P25" s="26">
        <f t="shared" si="3"/>
        <v>2.0656664492280929E-3</v>
      </c>
      <c r="Q25" s="26" t="str">
        <f t="shared" si="4"/>
        <v>NA</v>
      </c>
      <c r="R25" s="26">
        <f t="shared" si="5"/>
        <v>2.3918243096325287E-3</v>
      </c>
      <c r="S25" s="26" t="str">
        <f t="shared" si="6"/>
        <v>NA</v>
      </c>
      <c r="T25" s="27">
        <f t="shared" si="7"/>
        <v>2.0656664492280929E-2</v>
      </c>
    </row>
    <row r="26" spans="1:20">
      <c r="A26" s="38"/>
      <c r="B26" s="30">
        <v>7</v>
      </c>
      <c r="C26" s="18">
        <v>10296</v>
      </c>
      <c r="D26" s="28">
        <v>7864</v>
      </c>
      <c r="E26" s="21">
        <v>1060</v>
      </c>
      <c r="F26" s="21">
        <v>1095</v>
      </c>
      <c r="G26" s="21">
        <v>30</v>
      </c>
      <c r="H26" s="21" t="s">
        <v>15</v>
      </c>
      <c r="I26" s="21">
        <v>33</v>
      </c>
      <c r="J26" s="21" t="s">
        <v>15</v>
      </c>
      <c r="K26" s="22">
        <v>212</v>
      </c>
      <c r="L26" s="13"/>
      <c r="M26" s="25">
        <f t="shared" si="0"/>
        <v>0.76379176379176383</v>
      </c>
      <c r="N26" s="26">
        <f t="shared" si="1"/>
        <v>0.10295260295260296</v>
      </c>
      <c r="O26" s="26">
        <f t="shared" si="2"/>
        <v>0.10635198135198135</v>
      </c>
      <c r="P26" s="26">
        <f t="shared" si="3"/>
        <v>2.913752913752914E-3</v>
      </c>
      <c r="Q26" s="26" t="str">
        <f t="shared" si="4"/>
        <v>NA</v>
      </c>
      <c r="R26" s="26">
        <f t="shared" si="5"/>
        <v>3.205128205128205E-3</v>
      </c>
      <c r="S26" s="26" t="str">
        <f t="shared" si="6"/>
        <v>NA</v>
      </c>
      <c r="T26" s="27">
        <f t="shared" si="7"/>
        <v>2.0590520590520592E-2</v>
      </c>
    </row>
    <row r="27" spans="1:20">
      <c r="A27" s="38"/>
      <c r="B27" s="30">
        <v>8</v>
      </c>
      <c r="C27" s="18">
        <v>10886</v>
      </c>
      <c r="D27" s="28">
        <v>8375</v>
      </c>
      <c r="E27" s="21">
        <v>1213</v>
      </c>
      <c r="F27" s="21">
        <v>1042</v>
      </c>
      <c r="G27" s="21">
        <v>34</v>
      </c>
      <c r="H27" s="21" t="s">
        <v>15</v>
      </c>
      <c r="I27" s="21">
        <v>40</v>
      </c>
      <c r="J27" s="21" t="s">
        <v>15</v>
      </c>
      <c r="K27" s="22">
        <v>182</v>
      </c>
      <c r="L27" s="13"/>
      <c r="M27" s="25">
        <f t="shared" si="0"/>
        <v>0.76933676281462426</v>
      </c>
      <c r="N27" s="26">
        <f t="shared" si="1"/>
        <v>0.11142752158735991</v>
      </c>
      <c r="O27" s="26">
        <f t="shared" si="2"/>
        <v>9.5719272460040417E-2</v>
      </c>
      <c r="P27" s="26">
        <f t="shared" si="3"/>
        <v>3.1232776042623553E-3</v>
      </c>
      <c r="Q27" s="26" t="str">
        <f t="shared" si="4"/>
        <v>NA</v>
      </c>
      <c r="R27" s="26">
        <f t="shared" si="5"/>
        <v>3.6744442403086534E-3</v>
      </c>
      <c r="S27" s="26" t="str">
        <f t="shared" si="6"/>
        <v>NA</v>
      </c>
      <c r="T27" s="27">
        <f t="shared" si="7"/>
        <v>1.6718721293404373E-2</v>
      </c>
    </row>
    <row r="28" spans="1:20">
      <c r="A28" s="38"/>
      <c r="B28" s="7" t="s">
        <v>39</v>
      </c>
      <c r="C28" s="18">
        <v>10704</v>
      </c>
      <c r="D28" s="28">
        <v>8138</v>
      </c>
      <c r="E28" s="21">
        <v>1257</v>
      </c>
      <c r="F28" s="21">
        <v>1077</v>
      </c>
      <c r="G28" s="21">
        <v>39</v>
      </c>
      <c r="H28" s="21" t="s">
        <v>15</v>
      </c>
      <c r="I28" s="21">
        <v>35</v>
      </c>
      <c r="J28" s="21" t="s">
        <v>15</v>
      </c>
      <c r="K28" s="22">
        <v>157</v>
      </c>
      <c r="L28" s="13"/>
      <c r="M28" s="25">
        <f t="shared" si="0"/>
        <v>0.76027653213751867</v>
      </c>
      <c r="N28" s="26">
        <f t="shared" si="1"/>
        <v>0.11743273542600897</v>
      </c>
      <c r="O28" s="26">
        <f t="shared" si="2"/>
        <v>0.10061659192825112</v>
      </c>
      <c r="P28" s="26">
        <f t="shared" si="3"/>
        <v>3.6434977578475337E-3</v>
      </c>
      <c r="Q28" s="26" t="str">
        <f t="shared" si="4"/>
        <v>NA</v>
      </c>
      <c r="R28" s="26">
        <f t="shared" si="5"/>
        <v>3.2698056801195815E-3</v>
      </c>
      <c r="S28" s="26" t="str">
        <f t="shared" si="6"/>
        <v>NA</v>
      </c>
      <c r="T28" s="27">
        <f t="shared" si="7"/>
        <v>1.4667414050822123E-2</v>
      </c>
    </row>
    <row r="29" spans="1:20">
      <c r="A29" s="38"/>
      <c r="B29" s="7" t="s">
        <v>40</v>
      </c>
      <c r="C29" s="18">
        <v>10299</v>
      </c>
      <c r="D29" s="28">
        <v>7759</v>
      </c>
      <c r="E29" s="21">
        <v>1329</v>
      </c>
      <c r="F29" s="21">
        <v>1024</v>
      </c>
      <c r="G29" s="21">
        <v>34</v>
      </c>
      <c r="H29" s="21" t="s">
        <v>59</v>
      </c>
      <c r="I29" s="21">
        <v>45</v>
      </c>
      <c r="J29" s="21" t="s">
        <v>15</v>
      </c>
      <c r="K29" s="22">
        <v>98</v>
      </c>
      <c r="L29" s="13"/>
      <c r="M29" s="25">
        <f t="shared" si="0"/>
        <v>0.75337411399164966</v>
      </c>
      <c r="N29" s="26">
        <f t="shared" si="1"/>
        <v>0.12904165452956598</v>
      </c>
      <c r="O29" s="26">
        <f t="shared" si="2"/>
        <v>9.9427128847460924E-2</v>
      </c>
      <c r="P29" s="26">
        <f t="shared" si="3"/>
        <v>3.3012913875133509E-3</v>
      </c>
      <c r="Q29" s="26" t="s">
        <v>60</v>
      </c>
      <c r="R29" s="26">
        <f t="shared" si="5"/>
        <v>4.3693562481794349E-3</v>
      </c>
      <c r="S29" s="26" t="str">
        <f t="shared" si="6"/>
        <v>NA</v>
      </c>
      <c r="T29" s="27">
        <f t="shared" si="7"/>
        <v>9.5154869404796578E-3</v>
      </c>
    </row>
    <row r="30" spans="1:20">
      <c r="A30" s="38"/>
      <c r="B30" s="7" t="s">
        <v>41</v>
      </c>
      <c r="C30" s="18">
        <v>9580</v>
      </c>
      <c r="D30" s="28">
        <v>7272</v>
      </c>
      <c r="E30" s="21">
        <v>1180</v>
      </c>
      <c r="F30" s="21">
        <v>940</v>
      </c>
      <c r="G30" s="21">
        <v>50</v>
      </c>
      <c r="H30" s="21" t="s">
        <v>59</v>
      </c>
      <c r="I30" s="21">
        <v>40</v>
      </c>
      <c r="J30" s="21" t="s">
        <v>15</v>
      </c>
      <c r="K30" s="22">
        <v>88</v>
      </c>
      <c r="L30" s="13"/>
      <c r="M30" s="25">
        <f t="shared" si="0"/>
        <v>0.75908141962421716</v>
      </c>
      <c r="N30" s="26">
        <f t="shared" si="1"/>
        <v>0.12317327766179541</v>
      </c>
      <c r="O30" s="26">
        <f t="shared" si="2"/>
        <v>9.8121085594989568E-2</v>
      </c>
      <c r="P30" s="26">
        <f t="shared" si="3"/>
        <v>5.2192066805845511E-3</v>
      </c>
      <c r="Q30" s="26" t="s">
        <v>60</v>
      </c>
      <c r="R30" s="26">
        <f t="shared" si="5"/>
        <v>4.1753653444676405E-3</v>
      </c>
      <c r="S30" s="26" t="str">
        <f t="shared" si="6"/>
        <v>NA</v>
      </c>
      <c r="T30" s="27">
        <f t="shared" si="7"/>
        <v>9.1858037578288095E-3</v>
      </c>
    </row>
    <row r="31" spans="1:20">
      <c r="A31" s="38"/>
      <c r="B31" s="7" t="s">
        <v>42</v>
      </c>
      <c r="C31" s="18">
        <v>8962</v>
      </c>
      <c r="D31" s="28">
        <v>6881</v>
      </c>
      <c r="E31" s="21">
        <v>966</v>
      </c>
      <c r="F31" s="21">
        <v>938</v>
      </c>
      <c r="G31" s="21">
        <v>48</v>
      </c>
      <c r="H31" s="21" t="s">
        <v>15</v>
      </c>
      <c r="I31" s="21">
        <v>43</v>
      </c>
      <c r="J31" s="21" t="s">
        <v>15</v>
      </c>
      <c r="K31" s="22">
        <v>78</v>
      </c>
      <c r="L31" s="13"/>
      <c r="M31" s="25">
        <f t="shared" si="0"/>
        <v>0.76779736665922782</v>
      </c>
      <c r="N31" s="26">
        <f t="shared" si="1"/>
        <v>0.10778844008033921</v>
      </c>
      <c r="O31" s="26">
        <f t="shared" si="2"/>
        <v>0.10466413746931488</v>
      </c>
      <c r="P31" s="26">
        <f t="shared" si="3"/>
        <v>5.355947333184557E-3</v>
      </c>
      <c r="Q31" s="26" t="str">
        <f t="shared" si="4"/>
        <v>NA</v>
      </c>
      <c r="R31" s="26">
        <f t="shared" si="5"/>
        <v>4.7980361526444989E-3</v>
      </c>
      <c r="S31" s="26" t="str">
        <f t="shared" si="6"/>
        <v>NA</v>
      </c>
      <c r="T31" s="27">
        <f t="shared" si="7"/>
        <v>8.7034144164249046E-3</v>
      </c>
    </row>
    <row r="32" spans="1:20">
      <c r="A32" s="38"/>
      <c r="B32" s="7" t="s">
        <v>43</v>
      </c>
      <c r="C32" s="18">
        <v>8787</v>
      </c>
      <c r="D32" s="28">
        <v>6716</v>
      </c>
      <c r="E32" s="21">
        <v>933</v>
      </c>
      <c r="F32" s="21">
        <v>958</v>
      </c>
      <c r="G32" s="21">
        <v>54</v>
      </c>
      <c r="H32" s="21" t="s">
        <v>59</v>
      </c>
      <c r="I32" s="21">
        <v>59</v>
      </c>
      <c r="J32" s="21" t="s">
        <v>15</v>
      </c>
      <c r="K32" s="22">
        <v>49</v>
      </c>
      <c r="L32" s="13"/>
      <c r="M32" s="25">
        <f t="shared" si="0"/>
        <v>0.76431091385000571</v>
      </c>
      <c r="N32" s="26">
        <f t="shared" si="1"/>
        <v>0.10617958347558894</v>
      </c>
      <c r="O32" s="26">
        <f t="shared" si="2"/>
        <v>0.10902469557300558</v>
      </c>
      <c r="P32" s="26">
        <f t="shared" si="3"/>
        <v>6.1454421304199388E-3</v>
      </c>
      <c r="Q32" s="26" t="s">
        <v>60</v>
      </c>
      <c r="R32" s="26">
        <f t="shared" si="5"/>
        <v>6.714464549903266E-3</v>
      </c>
      <c r="S32" s="26" t="str">
        <f t="shared" si="6"/>
        <v>NA</v>
      </c>
      <c r="T32" s="27">
        <f t="shared" si="7"/>
        <v>5.5764197109366108E-3</v>
      </c>
    </row>
    <row r="33" spans="1:20">
      <c r="A33" s="38"/>
      <c r="B33" s="7" t="s">
        <v>44</v>
      </c>
      <c r="C33" s="18">
        <v>8737</v>
      </c>
      <c r="D33" s="28">
        <v>6442</v>
      </c>
      <c r="E33" s="21">
        <v>1182</v>
      </c>
      <c r="F33" s="21">
        <v>933</v>
      </c>
      <c r="G33" s="21">
        <v>51</v>
      </c>
      <c r="H33" s="21" t="s">
        <v>59</v>
      </c>
      <c r="I33" s="21">
        <v>67</v>
      </c>
      <c r="J33" s="21" t="s">
        <v>15</v>
      </c>
      <c r="K33" s="22">
        <v>39</v>
      </c>
      <c r="L33" s="13"/>
      <c r="M33" s="25">
        <f t="shared" si="0"/>
        <v>0.73732402426462174</v>
      </c>
      <c r="N33" s="26">
        <f t="shared" si="1"/>
        <v>0.1352867116859334</v>
      </c>
      <c r="O33" s="26">
        <f t="shared" si="2"/>
        <v>0.10678722673686621</v>
      </c>
      <c r="P33" s="26">
        <f t="shared" si="3"/>
        <v>5.8372439052306281E-3</v>
      </c>
      <c r="Q33" s="26" t="s">
        <v>60</v>
      </c>
      <c r="R33" s="26">
        <f t="shared" si="5"/>
        <v>7.6685361107931786E-3</v>
      </c>
      <c r="S33" s="26" t="str">
        <f t="shared" si="6"/>
        <v>NA</v>
      </c>
      <c r="T33" s="27">
        <f t="shared" si="7"/>
        <v>4.4637747510587154E-3</v>
      </c>
    </row>
    <row r="34" spans="1:20">
      <c r="A34" s="38"/>
      <c r="B34" s="7" t="s">
        <v>45</v>
      </c>
      <c r="C34" s="18">
        <v>8587</v>
      </c>
      <c r="D34" s="28">
        <v>5854</v>
      </c>
      <c r="E34" s="21">
        <v>1635</v>
      </c>
      <c r="F34" s="21">
        <v>908</v>
      </c>
      <c r="G34" s="21">
        <v>58</v>
      </c>
      <c r="H34" s="21" t="s">
        <v>59</v>
      </c>
      <c r="I34" s="21">
        <v>70</v>
      </c>
      <c r="J34" s="21" t="s">
        <v>15</v>
      </c>
      <c r="K34" s="22">
        <v>37</v>
      </c>
      <c r="L34" s="13"/>
      <c r="M34" s="25">
        <f t="shared" si="0"/>
        <v>0.68172819378129734</v>
      </c>
      <c r="N34" s="26">
        <f t="shared" si="1"/>
        <v>0.19040409921975079</v>
      </c>
      <c r="O34" s="26">
        <f t="shared" si="2"/>
        <v>0.10574123675323163</v>
      </c>
      <c r="P34" s="26">
        <f t="shared" si="3"/>
        <v>6.7543961802725046E-3</v>
      </c>
      <c r="Q34" s="26" t="s">
        <v>60</v>
      </c>
      <c r="R34" s="26">
        <f t="shared" si="5"/>
        <v>8.1518574589495747E-3</v>
      </c>
      <c r="S34" s="26" t="str">
        <f t="shared" si="6"/>
        <v>NA</v>
      </c>
      <c r="T34" s="27">
        <f t="shared" si="7"/>
        <v>4.3088389425876327E-3</v>
      </c>
    </row>
    <row r="35" spans="1:20">
      <c r="A35" s="38"/>
      <c r="B35" s="7" t="s">
        <v>46</v>
      </c>
      <c r="C35" s="18">
        <v>8151</v>
      </c>
      <c r="D35" s="28">
        <v>5603</v>
      </c>
      <c r="E35" s="21">
        <v>1438</v>
      </c>
      <c r="F35" s="21">
        <v>909</v>
      </c>
      <c r="G35" s="21">
        <v>60</v>
      </c>
      <c r="H35" s="21" t="s">
        <v>59</v>
      </c>
      <c r="I35" s="21">
        <v>78</v>
      </c>
      <c r="J35" s="21" t="s">
        <v>15</v>
      </c>
      <c r="K35" s="22">
        <v>34</v>
      </c>
      <c r="L35" s="13"/>
      <c r="M35" s="25">
        <f t="shared" si="0"/>
        <v>0.68740031897926634</v>
      </c>
      <c r="N35" s="26">
        <f t="shared" si="1"/>
        <v>0.17642007115691327</v>
      </c>
      <c r="O35" s="26">
        <f t="shared" si="2"/>
        <v>0.11152005888847995</v>
      </c>
      <c r="P35" s="26">
        <f t="shared" si="3"/>
        <v>7.3610599926389403E-3</v>
      </c>
      <c r="Q35" s="26" t="s">
        <v>60</v>
      </c>
      <c r="R35" s="26">
        <f t="shared" si="5"/>
        <v>9.5693779904306216E-3</v>
      </c>
      <c r="S35" s="26" t="str">
        <f t="shared" si="6"/>
        <v>NA</v>
      </c>
      <c r="T35" s="27">
        <f t="shared" si="7"/>
        <v>4.1712673291620659E-3</v>
      </c>
    </row>
    <row r="36" spans="1:20">
      <c r="A36" s="38"/>
      <c r="B36" s="7" t="s">
        <v>47</v>
      </c>
      <c r="C36" s="18">
        <v>7475</v>
      </c>
      <c r="D36" s="28">
        <v>5277</v>
      </c>
      <c r="E36" s="21">
        <v>1164</v>
      </c>
      <c r="F36" s="21">
        <v>818</v>
      </c>
      <c r="G36" s="21">
        <v>55</v>
      </c>
      <c r="H36" s="21">
        <v>23</v>
      </c>
      <c r="I36" s="21">
        <v>104</v>
      </c>
      <c r="J36" s="21">
        <v>13</v>
      </c>
      <c r="K36" s="22">
        <v>21</v>
      </c>
      <c r="L36" s="13"/>
      <c r="M36" s="25">
        <f t="shared" si="0"/>
        <v>0.70595317725752504</v>
      </c>
      <c r="N36" s="26">
        <f t="shared" si="1"/>
        <v>0.1557190635451505</v>
      </c>
      <c r="O36" s="26">
        <f t="shared" si="2"/>
        <v>0.1094314381270903</v>
      </c>
      <c r="P36" s="26">
        <f t="shared" si="3"/>
        <v>7.3578595317725752E-3</v>
      </c>
      <c r="Q36" s="26">
        <f t="shared" si="4"/>
        <v>3.0769230769230769E-3</v>
      </c>
      <c r="R36" s="26">
        <f t="shared" si="5"/>
        <v>1.391304347826087E-2</v>
      </c>
      <c r="S36" s="26">
        <f t="shared" si="6"/>
        <v>1.7391304347826088E-3</v>
      </c>
      <c r="T36" s="27">
        <f t="shared" si="7"/>
        <v>2.8093645484949833E-3</v>
      </c>
    </row>
    <row r="37" spans="1:20">
      <c r="A37" s="38"/>
      <c r="B37" s="7" t="s">
        <v>48</v>
      </c>
      <c r="C37" s="18">
        <v>3868</v>
      </c>
      <c r="D37" s="28">
        <v>2519</v>
      </c>
      <c r="E37" s="21">
        <v>655</v>
      </c>
      <c r="F37" s="21">
        <v>562</v>
      </c>
      <c r="G37" s="21">
        <v>53</v>
      </c>
      <c r="H37" s="21" t="s">
        <v>59</v>
      </c>
      <c r="I37" s="21">
        <v>44</v>
      </c>
      <c r="J37" s="21" t="s">
        <v>15</v>
      </c>
      <c r="K37" s="22">
        <v>18</v>
      </c>
      <c r="L37" s="13"/>
      <c r="M37" s="25">
        <f t="shared" si="0"/>
        <v>0.6512409513960703</v>
      </c>
      <c r="N37" s="26">
        <f t="shared" si="1"/>
        <v>0.16933815925542917</v>
      </c>
      <c r="O37" s="26">
        <f t="shared" si="2"/>
        <v>0.1452947259565667</v>
      </c>
      <c r="P37" s="26">
        <f t="shared" si="3"/>
        <v>1.3702171664943122E-2</v>
      </c>
      <c r="Q37" s="26" t="s">
        <v>60</v>
      </c>
      <c r="R37" s="26">
        <f t="shared" si="5"/>
        <v>1.1375387797311272E-2</v>
      </c>
      <c r="S37" s="26" t="str">
        <f t="shared" si="6"/>
        <v>NA</v>
      </c>
      <c r="T37" s="27">
        <f t="shared" si="7"/>
        <v>4.6535677352637023E-3</v>
      </c>
    </row>
    <row r="38" spans="1:20">
      <c r="A38" s="38"/>
      <c r="B38" s="7" t="s">
        <v>49</v>
      </c>
      <c r="C38" s="18">
        <v>856</v>
      </c>
      <c r="D38" s="28">
        <v>252</v>
      </c>
      <c r="E38" s="21">
        <v>191</v>
      </c>
      <c r="F38" s="21">
        <v>333</v>
      </c>
      <c r="G38" s="21">
        <v>45</v>
      </c>
      <c r="H38" s="21" t="s">
        <v>15</v>
      </c>
      <c r="I38" s="21">
        <v>15</v>
      </c>
      <c r="J38" s="21">
        <v>12</v>
      </c>
      <c r="K38" s="22" t="s">
        <v>15</v>
      </c>
      <c r="L38" s="13"/>
      <c r="M38" s="25">
        <f t="shared" si="0"/>
        <v>0.29439252336448596</v>
      </c>
      <c r="N38" s="26">
        <f t="shared" si="1"/>
        <v>0.22313084112149534</v>
      </c>
      <c r="O38" s="26">
        <f t="shared" si="2"/>
        <v>0.38901869158878505</v>
      </c>
      <c r="P38" s="26">
        <f t="shared" si="3"/>
        <v>5.2570093457943924E-2</v>
      </c>
      <c r="Q38" s="26" t="str">
        <f t="shared" si="4"/>
        <v>NA</v>
      </c>
      <c r="R38" s="26">
        <f t="shared" si="5"/>
        <v>1.7523364485981307E-2</v>
      </c>
      <c r="S38" s="26">
        <f t="shared" si="6"/>
        <v>1.4018691588785047E-2</v>
      </c>
      <c r="T38" s="27" t="str">
        <f t="shared" si="7"/>
        <v>NA</v>
      </c>
    </row>
    <row r="39" spans="1:20">
      <c r="A39" s="38"/>
      <c r="B39" s="7" t="s">
        <v>50</v>
      </c>
      <c r="C39" s="18">
        <v>443</v>
      </c>
      <c r="D39" s="28">
        <v>29</v>
      </c>
      <c r="E39" s="21">
        <v>101</v>
      </c>
      <c r="F39" s="21">
        <v>240</v>
      </c>
      <c r="G39" s="21">
        <v>43</v>
      </c>
      <c r="H39" s="21" t="s">
        <v>15</v>
      </c>
      <c r="I39" s="21">
        <v>13</v>
      </c>
      <c r="J39" s="21">
        <v>12</v>
      </c>
      <c r="K39" s="22" t="s">
        <v>15</v>
      </c>
      <c r="L39" s="13"/>
      <c r="M39" s="25">
        <f t="shared" si="0"/>
        <v>6.5462753950338598E-2</v>
      </c>
      <c r="N39" s="26">
        <f t="shared" si="1"/>
        <v>0.22799097065462753</v>
      </c>
      <c r="O39" s="26">
        <f t="shared" si="2"/>
        <v>0.54176072234762984</v>
      </c>
      <c r="P39" s="26">
        <f t="shared" si="3"/>
        <v>9.7065462753950338E-2</v>
      </c>
      <c r="Q39" s="26" t="str">
        <f t="shared" si="4"/>
        <v>NA</v>
      </c>
      <c r="R39" s="26">
        <f t="shared" si="5"/>
        <v>2.9345372460496615E-2</v>
      </c>
      <c r="S39" s="26">
        <f t="shared" si="6"/>
        <v>2.7088036117381489E-2</v>
      </c>
      <c r="T39" s="27" t="str">
        <f t="shared" si="7"/>
        <v>NA</v>
      </c>
    </row>
    <row r="40" spans="1:20" ht="15.75" thickBot="1">
      <c r="A40" s="33"/>
      <c r="B40" s="8" t="s">
        <v>51</v>
      </c>
      <c r="C40" s="18">
        <v>343</v>
      </c>
      <c r="D40" s="28">
        <v>25</v>
      </c>
      <c r="E40" s="21">
        <v>71</v>
      </c>
      <c r="F40" s="21">
        <v>177</v>
      </c>
      <c r="G40" s="21">
        <v>34</v>
      </c>
      <c r="H40" s="21" t="s">
        <v>15</v>
      </c>
      <c r="I40" s="21">
        <v>18</v>
      </c>
      <c r="J40" s="21">
        <v>14</v>
      </c>
      <c r="K40" s="22" t="s">
        <v>15</v>
      </c>
      <c r="L40" s="13"/>
      <c r="M40" s="25">
        <f t="shared" si="0"/>
        <v>7.2886297376093298E-2</v>
      </c>
      <c r="N40" s="26">
        <f t="shared" si="1"/>
        <v>0.20699708454810495</v>
      </c>
      <c r="O40" s="26">
        <f t="shared" si="2"/>
        <v>0.51603498542274051</v>
      </c>
      <c r="P40" s="26">
        <f t="shared" si="3"/>
        <v>9.9125364431486881E-2</v>
      </c>
      <c r="Q40" s="26" t="str">
        <f t="shared" si="4"/>
        <v>NA</v>
      </c>
      <c r="R40" s="26">
        <f t="shared" si="5"/>
        <v>5.2478134110787174E-2</v>
      </c>
      <c r="S40" s="26">
        <f t="shared" si="6"/>
        <v>4.0816326530612242E-2</v>
      </c>
      <c r="T40" s="27" t="str">
        <f t="shared" si="7"/>
        <v>NA</v>
      </c>
    </row>
    <row r="41" spans="1:20">
      <c r="A41" s="32" t="s">
        <v>52</v>
      </c>
      <c r="B41" s="6" t="s">
        <v>53</v>
      </c>
      <c r="C41" s="18">
        <v>41725</v>
      </c>
      <c r="D41" s="28">
        <v>31395</v>
      </c>
      <c r="E41" s="21">
        <v>5197</v>
      </c>
      <c r="F41" s="21">
        <v>4134</v>
      </c>
      <c r="G41" s="21">
        <v>184</v>
      </c>
      <c r="H41" s="21" t="s">
        <v>59</v>
      </c>
      <c r="I41" s="21">
        <v>291</v>
      </c>
      <c r="J41" s="21" t="s">
        <v>15</v>
      </c>
      <c r="K41" s="22">
        <v>460</v>
      </c>
      <c r="L41" s="13"/>
      <c r="M41" s="25">
        <f t="shared" si="0"/>
        <v>0.75242660275614137</v>
      </c>
      <c r="N41" s="26">
        <f t="shared" si="1"/>
        <v>0.12455362492510486</v>
      </c>
      <c r="O41" s="26">
        <f t="shared" si="2"/>
        <v>9.9077291791491912E-2</v>
      </c>
      <c r="P41" s="26">
        <f t="shared" si="3"/>
        <v>4.4098262432594364E-3</v>
      </c>
      <c r="Q41" s="26" t="s">
        <v>60</v>
      </c>
      <c r="R41" s="26">
        <f t="shared" si="5"/>
        <v>6.9742360695026961E-3</v>
      </c>
      <c r="S41" s="26" t="str">
        <f t="shared" si="6"/>
        <v>NA</v>
      </c>
      <c r="T41" s="27">
        <f t="shared" si="7"/>
        <v>1.1024565608148592E-2</v>
      </c>
    </row>
    <row r="42" spans="1:20" ht="15.75" thickBot="1">
      <c r="A42" s="33"/>
      <c r="B42" s="8" t="s">
        <v>54</v>
      </c>
      <c r="C42" s="18">
        <v>80321</v>
      </c>
      <c r="D42" s="28">
        <v>58378</v>
      </c>
      <c r="E42" s="21">
        <v>10365</v>
      </c>
      <c r="F42" s="21">
        <v>9586</v>
      </c>
      <c r="G42" s="21">
        <v>532</v>
      </c>
      <c r="H42" s="21">
        <v>100</v>
      </c>
      <c r="I42" s="21">
        <v>447</v>
      </c>
      <c r="J42" s="21">
        <v>68</v>
      </c>
      <c r="K42" s="22">
        <v>845</v>
      </c>
      <c r="L42" s="13"/>
      <c r="M42" s="25">
        <f t="shared" si="0"/>
        <v>0.72680868017081457</v>
      </c>
      <c r="N42" s="26">
        <f t="shared" si="1"/>
        <v>0.1290447081087138</v>
      </c>
      <c r="O42" s="26">
        <f t="shared" si="2"/>
        <v>0.11934612367873906</v>
      </c>
      <c r="P42" s="26">
        <f t="shared" si="3"/>
        <v>6.6234235131534718E-3</v>
      </c>
      <c r="Q42" s="26">
        <f t="shared" si="4"/>
        <v>1.2450044197656902E-3</v>
      </c>
      <c r="R42" s="26">
        <f t="shared" si="5"/>
        <v>5.5651697563526351E-3</v>
      </c>
      <c r="S42" s="26">
        <f t="shared" si="6"/>
        <v>8.4660300544066932E-4</v>
      </c>
      <c r="T42" s="27">
        <f t="shared" si="7"/>
        <v>1.0520287347020083E-2</v>
      </c>
    </row>
    <row r="43" spans="1:20">
      <c r="A43" s="32" t="s">
        <v>55</v>
      </c>
      <c r="B43" s="6" t="s">
        <v>56</v>
      </c>
      <c r="C43" s="18">
        <v>4389</v>
      </c>
      <c r="D43" s="28">
        <v>3189</v>
      </c>
      <c r="E43" s="21">
        <v>710</v>
      </c>
      <c r="F43" s="21">
        <v>434</v>
      </c>
      <c r="G43" s="21">
        <v>35</v>
      </c>
      <c r="H43" s="21" t="s">
        <v>15</v>
      </c>
      <c r="I43" s="21">
        <v>14</v>
      </c>
      <c r="J43" s="21" t="s">
        <v>15</v>
      </c>
      <c r="K43" s="22" t="s">
        <v>15</v>
      </c>
      <c r="L43" s="13"/>
      <c r="M43" s="25">
        <f t="shared" si="0"/>
        <v>0.72658920027341078</v>
      </c>
      <c r="N43" s="26">
        <f t="shared" si="1"/>
        <v>0.16176805650489862</v>
      </c>
      <c r="O43" s="26">
        <f t="shared" si="2"/>
        <v>9.8883572567783087E-2</v>
      </c>
      <c r="P43" s="26">
        <f t="shared" si="3"/>
        <v>7.9744816586921844E-3</v>
      </c>
      <c r="Q43" s="26" t="str">
        <f t="shared" si="4"/>
        <v>NA</v>
      </c>
      <c r="R43" s="26">
        <f t="shared" si="5"/>
        <v>3.189792663476874E-3</v>
      </c>
      <c r="S43" s="26" t="str">
        <f t="shared" si="6"/>
        <v>NA</v>
      </c>
      <c r="T43" s="27" t="str">
        <f t="shared" si="7"/>
        <v>NA</v>
      </c>
    </row>
    <row r="44" spans="1:20" ht="15.75" thickBot="1">
      <c r="A44" s="33"/>
      <c r="B44" s="8" t="s">
        <v>57</v>
      </c>
      <c r="C44" s="19">
        <v>117657</v>
      </c>
      <c r="D44" s="29">
        <v>86584</v>
      </c>
      <c r="E44" s="23">
        <v>14852</v>
      </c>
      <c r="F44" s="23">
        <v>13286</v>
      </c>
      <c r="G44" s="23">
        <v>681</v>
      </c>
      <c r="H44" s="23">
        <v>163</v>
      </c>
      <c r="I44" s="23">
        <v>724</v>
      </c>
      <c r="J44" s="23">
        <v>67</v>
      </c>
      <c r="K44" s="24">
        <v>1300</v>
      </c>
      <c r="L44" s="14"/>
      <c r="M44" s="25">
        <f t="shared" si="0"/>
        <v>0.73590181629652296</v>
      </c>
      <c r="N44" s="26">
        <f t="shared" si="1"/>
        <v>0.12623133345232329</v>
      </c>
      <c r="O44" s="26">
        <f t="shared" si="2"/>
        <v>0.11292145813678744</v>
      </c>
      <c r="P44" s="26">
        <f t="shared" si="3"/>
        <v>5.7880109130778448E-3</v>
      </c>
      <c r="Q44" s="26">
        <f t="shared" si="4"/>
        <v>1.3853829351419805E-3</v>
      </c>
      <c r="R44" s="26">
        <f t="shared" si="5"/>
        <v>6.1534800309373857E-3</v>
      </c>
      <c r="S44" s="26">
        <f t="shared" si="6"/>
        <v>5.6945188131602884E-4</v>
      </c>
      <c r="T44" s="27">
        <f t="shared" si="7"/>
        <v>1.1049066353893097E-2</v>
      </c>
    </row>
    <row r="45" spans="1:20">
      <c r="A45" t="s">
        <v>58</v>
      </c>
    </row>
    <row r="46" spans="1:20">
      <c r="A46" s="31" t="s">
        <v>61</v>
      </c>
    </row>
  </sheetData>
  <mergeCells count="7">
    <mergeCell ref="A41:A42"/>
    <mergeCell ref="A43:A44"/>
    <mergeCell ref="C1:K1"/>
    <mergeCell ref="M1:T1"/>
    <mergeCell ref="A4:A16"/>
    <mergeCell ref="A17:A23"/>
    <mergeCell ref="A24:A40"/>
  </mergeCells>
  <pageMargins left="0.7" right="0.7" top="0.75" bottom="0.75" header="0.3" footer="0.3"/>
  <pageSetup orientation="portrait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47D7EFBFA08140B5E638487E589CA4" ma:contentTypeVersion="15" ma:contentTypeDescription="Create a new document." ma:contentTypeScope="" ma:versionID="f9fa486102c0c7dcce40c6b05cbe6afe">
  <xsd:schema xmlns:xsd="http://www.w3.org/2001/XMLSchema" xmlns:xs="http://www.w3.org/2001/XMLSchema" xmlns:p="http://schemas.microsoft.com/office/2006/metadata/properties" xmlns:ns2="42db34dc-edbb-4792-9efd-6e646649f493" xmlns:ns3="88bc45f0-fb64-44cc-bf44-f9f8397c9796" targetNamespace="http://schemas.microsoft.com/office/2006/metadata/properties" ma:root="true" ma:fieldsID="84754caf4126ef84bd52bdaababe562a" ns2:_="" ns3:_="">
    <xsd:import namespace="42db34dc-edbb-4792-9efd-6e646649f493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b34dc-edbb-4792-9efd-6e646649f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db34dc-edbb-4792-9efd-6e646649f493">
      <Terms xmlns="http://schemas.microsoft.com/office/infopath/2007/PartnerControls"/>
    </lcf76f155ced4ddcb4097134ff3c332f>
    <TaxCatchAll xmlns="88bc45f0-fb64-44cc-bf44-f9f8397c9796" xsi:nil="true"/>
  </documentManagement>
</p:properties>
</file>

<file path=customXml/itemProps1.xml><?xml version="1.0" encoding="utf-8"?>
<ds:datastoreItem xmlns:ds="http://schemas.openxmlformats.org/officeDocument/2006/customXml" ds:itemID="{2F940631-08ED-4C05-A192-4E0C029C8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db34dc-edbb-4792-9efd-6e646649f493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7D7CF1-97BB-409F-BE8F-8C78755E4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E712BF-ECCB-40A4-A78E-8050CF9972B7}">
  <ds:schemaRefs>
    <ds:schemaRef ds:uri="http://schemas.microsoft.com/office/2006/metadata/properties"/>
    <ds:schemaRef ds:uri="http://schemas.microsoft.com/office/infopath/2007/PartnerControls"/>
    <ds:schemaRef ds:uri="42db34dc-edbb-4792-9efd-6e646649f493"/>
    <ds:schemaRef ds:uri="88bc45f0-fb64-44cc-bf44-f9f8397c97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Age Child Count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Rollins</dc:creator>
  <cp:keywords/>
  <dc:description/>
  <cp:lastModifiedBy>Zachary Stone</cp:lastModifiedBy>
  <cp:revision/>
  <dcterms:created xsi:type="dcterms:W3CDTF">2022-05-19T18:13:55Z</dcterms:created>
  <dcterms:modified xsi:type="dcterms:W3CDTF">2024-09-09T17:33:13Z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0x010100DC47D7EFBFA08140B5E638487E589CA4</vt:lpwstr>
  </property>
  <property fmtid="{D5CDD505-2E9C-101B-9397-08002B2CF9AE}" pid="3" name="MediaServiceImageTags">
    <vt:lpwstr/>
  </property>
</Properties>
</file>