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lic Files\For Posting\Child Count\2023-2024\"/>
    </mc:Choice>
  </mc:AlternateContent>
  <xr:revisionPtr revIDLastSave="0" documentId="13_ncr:1_{337193BF-EBB6-47A6-ACC7-8CEE9F9D32F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3" i="1"/>
  <c r="U24" i="1"/>
  <c r="U26" i="1"/>
  <c r="U27" i="1"/>
  <c r="U29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" i="1"/>
</calcChain>
</file>

<file path=xl/sharedStrings.xml><?xml version="1.0" encoding="utf-8"?>
<sst xmlns="http://schemas.openxmlformats.org/spreadsheetml/2006/main" count="220" uniqueCount="49">
  <si>
    <t>Category</t>
  </si>
  <si>
    <t>Total Count</t>
  </si>
  <si>
    <t>Separate School</t>
  </si>
  <si>
    <t>Native American</t>
  </si>
  <si>
    <t>Black</t>
  </si>
  <si>
    <t>Asian</t>
  </si>
  <si>
    <t>Hispanic</t>
  </si>
  <si>
    <t>White</t>
  </si>
  <si>
    <t>Native Hawaiian/Pacific Islander</t>
  </si>
  <si>
    <t>Two or more races</t>
  </si>
  <si>
    <t>Female</t>
  </si>
  <si>
    <t>Male</t>
  </si>
  <si>
    <t>Limited Eng. Proficiency</t>
  </si>
  <si>
    <t>Not Limited Eng. Proficiency</t>
  </si>
  <si>
    <t>Autism</t>
  </si>
  <si>
    <t>Race</t>
  </si>
  <si>
    <t>Age</t>
  </si>
  <si>
    <t>Gender</t>
  </si>
  <si>
    <t>English Proficiency</t>
  </si>
  <si>
    <t>5 (not Kindergarten)</t>
  </si>
  <si>
    <t>Separate Class</t>
  </si>
  <si>
    <t>Emotional Disturbance</t>
  </si>
  <si>
    <t>Intellectual Disability</t>
  </si>
  <si>
    <t>Multiple Disabilities</t>
  </si>
  <si>
    <t>Other Health Impairment</t>
  </si>
  <si>
    <t>Orthopedic Impairment</t>
  </si>
  <si>
    <t>Specific Learning Disability</t>
  </si>
  <si>
    <t>Traumatic Brain Injury</t>
  </si>
  <si>
    <t>Reg. EC (10 or more hours)</t>
  </si>
  <si>
    <t>Other Environment (10 or more hours)</t>
  </si>
  <si>
    <t>Reg. EC (Less than 10 hours)</t>
  </si>
  <si>
    <t>Other Environment (Less than 10 hours)</t>
  </si>
  <si>
    <t>Residential Facility</t>
  </si>
  <si>
    <t>Home or Hospital</t>
  </si>
  <si>
    <t>Other</t>
  </si>
  <si>
    <t>Environment Counts</t>
  </si>
  <si>
    <t>All Students</t>
  </si>
  <si>
    <t>Disability</t>
  </si>
  <si>
    <t>Deaf/Blindness</t>
  </si>
  <si>
    <t>Developmental Delay</t>
  </si>
  <si>
    <t>Hearing Impairment</t>
  </si>
  <si>
    <t>Speech/Language Impairment</t>
  </si>
  <si>
    <t>Visual Impairment</t>
  </si>
  <si>
    <t>Environment Percentages</t>
  </si>
  <si>
    <t>*</t>
  </si>
  <si>
    <t>*Data are suppressed for counts less than 10.</t>
  </si>
  <si>
    <t>**</t>
  </si>
  <si>
    <t>NA</t>
  </si>
  <si>
    <t>**Data are suppressed due to complementary suppression.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</si>
</sst>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>
    <font>
      <sz val="11"/>
      <name val="Calibri"/>
    </font>
    <font>
      <b/>
      <sz val="11"/>
      <name val="Calibri"/>
      <family val="2"/>
    </font>
    <font>
      <sz val="11"/>
      <name val="Calibri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49" fontId="1" fillId="2" borderId="10" xfId="0" applyNumberFormat="1" applyFont="1" applyFill="1" applyBorder="1"/>
    <xf numFmtId="49" fontId="1" fillId="2" borderId="11" xfId="0" applyNumberFormat="1" applyFont="1" applyFill="1" applyBorder="1"/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2" borderId="3" xfId="0" applyFill="1" applyBorder="1"/>
    <xf numFmtId="0" fontId="0" fillId="2" borderId="17" xfId="0" applyFill="1" applyBorder="1" applyAlignment="1">
      <alignment wrapText="1"/>
    </xf>
    <xf numFmtId="0" fontId="0" fillId="2" borderId="17" xfId="0" applyFill="1" applyBorder="1"/>
    <xf numFmtId="0" fontId="0" fillId="2" borderId="18" xfId="0" applyFill="1" applyBorder="1"/>
    <xf numFmtId="0" fontId="1" fillId="2" borderId="21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0" xfId="0" applyFill="1"/>
    <xf numFmtId="0" fontId="0" fillId="0" borderId="21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0" borderId="19" xfId="1" applyNumberFormat="1" applyFont="1" applyBorder="1" applyAlignment="1">
      <alignment horizontal="right"/>
    </xf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709808</xdr:colOff>
      <xdr:row>0</xdr:row>
      <xdr:rowOff>917450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3D3BD0-8AA1-4761-BB15-AA6726210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9533" cy="917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2"/>
  <sheetViews>
    <sheetView tabSelected="1" workbookViewId="0">
      <selection activeCell="A32" sqref="A32"/>
    </sheetView>
  </sheetViews>
  <sheetFormatPr defaultRowHeight="15"/>
  <cols>
    <col min="1" max="1" width="24.140625" customWidth="1"/>
    <col min="2" max="2" width="31.5703125" customWidth="1"/>
    <col min="3" max="12" width="12.7109375" customWidth="1"/>
    <col min="14" max="22" width="12.7109375" customWidth="1"/>
  </cols>
  <sheetData>
    <row r="1" spans="1:22" ht="75" customHeight="1" thickBot="1">
      <c r="A1" s="22"/>
      <c r="B1" s="22"/>
      <c r="C1" s="34" t="s">
        <v>35</v>
      </c>
      <c r="D1" s="35"/>
      <c r="E1" s="35"/>
      <c r="F1" s="35"/>
      <c r="G1" s="35"/>
      <c r="H1" s="35"/>
      <c r="I1" s="35"/>
      <c r="J1" s="35"/>
      <c r="K1" s="35"/>
      <c r="L1" s="36"/>
      <c r="M1" s="14"/>
      <c r="N1" s="37" t="s">
        <v>43</v>
      </c>
      <c r="O1" s="35"/>
      <c r="P1" s="35"/>
      <c r="Q1" s="35"/>
      <c r="R1" s="35"/>
      <c r="S1" s="35"/>
      <c r="T1" s="35"/>
      <c r="U1" s="35"/>
      <c r="V1" s="36"/>
    </row>
    <row r="2" spans="1:22" s="13" customFormat="1" ht="60.75" thickBot="1">
      <c r="A2" s="11"/>
      <c r="B2" s="12" t="s">
        <v>0</v>
      </c>
      <c r="C2" s="19" t="s">
        <v>1</v>
      </c>
      <c r="D2" s="18" t="s">
        <v>28</v>
      </c>
      <c r="E2" s="2" t="s">
        <v>29</v>
      </c>
      <c r="F2" s="2" t="s">
        <v>30</v>
      </c>
      <c r="G2" s="2" t="s">
        <v>31</v>
      </c>
      <c r="H2" s="2" t="s">
        <v>20</v>
      </c>
      <c r="I2" s="2" t="s">
        <v>2</v>
      </c>
      <c r="J2" s="2" t="s">
        <v>32</v>
      </c>
      <c r="K2" s="2" t="s">
        <v>33</v>
      </c>
      <c r="L2" s="10" t="s">
        <v>34</v>
      </c>
      <c r="M2" s="15"/>
      <c r="N2" s="9" t="s">
        <v>28</v>
      </c>
      <c r="O2" s="2" t="s">
        <v>29</v>
      </c>
      <c r="P2" s="2" t="s">
        <v>30</v>
      </c>
      <c r="Q2" s="2" t="s">
        <v>31</v>
      </c>
      <c r="R2" s="2" t="s">
        <v>20</v>
      </c>
      <c r="S2" s="2" t="s">
        <v>2</v>
      </c>
      <c r="T2" s="2" t="s">
        <v>32</v>
      </c>
      <c r="U2" s="2" t="s">
        <v>33</v>
      </c>
      <c r="V2" s="10" t="s">
        <v>34</v>
      </c>
    </row>
    <row r="3" spans="1:22" ht="15.75" thickBot="1">
      <c r="A3" s="1"/>
      <c r="B3" s="3" t="s">
        <v>36</v>
      </c>
      <c r="C3" s="20">
        <v>10032</v>
      </c>
      <c r="D3" s="23">
        <v>3847</v>
      </c>
      <c r="E3" s="24">
        <v>1236</v>
      </c>
      <c r="F3" s="24">
        <v>255</v>
      </c>
      <c r="G3" s="24">
        <v>123</v>
      </c>
      <c r="H3" s="24">
        <v>3468</v>
      </c>
      <c r="I3" s="24">
        <v>39</v>
      </c>
      <c r="J3" s="24" t="s">
        <v>44</v>
      </c>
      <c r="K3" s="24" t="s">
        <v>46</v>
      </c>
      <c r="L3" s="25">
        <v>1041</v>
      </c>
      <c r="M3" s="16"/>
      <c r="N3" s="29">
        <f>IF(D3 &lt;&gt; "*",D3/C3,"NA")</f>
        <v>0.38347288676236047</v>
      </c>
      <c r="O3" s="29">
        <f>IF(E3&lt;&gt;"*",E3/C3,"NA")</f>
        <v>0.12320574162679426</v>
      </c>
      <c r="P3" s="29">
        <f>IF(F3&lt;&gt;"*",F3/C3,"NA")</f>
        <v>2.5418660287081341E-2</v>
      </c>
      <c r="Q3" s="29">
        <f>IF(G3&lt;&gt;"*",G3/C3,"NA")</f>
        <v>1.2260765550239234E-2</v>
      </c>
      <c r="R3" s="29">
        <f>IF(H3&lt;&gt;"*",H3/C3,"NA")</f>
        <v>0.34569377990430622</v>
      </c>
      <c r="S3" s="29">
        <f>IF(I3&lt;&gt;"*",I3/C3,"NA")</f>
        <v>3.8875598086124401E-3</v>
      </c>
      <c r="T3" s="29" t="str">
        <f>IF(J3&lt;&gt;"*",J3/C3,"NA")</f>
        <v>NA</v>
      </c>
      <c r="U3" s="29" t="s">
        <v>47</v>
      </c>
      <c r="V3" s="30">
        <f>IF(L3&lt;&gt;"*",L3/C3,"NA")</f>
        <v>0.10376794258373205</v>
      </c>
    </row>
    <row r="4" spans="1:22">
      <c r="A4" s="32" t="s">
        <v>37</v>
      </c>
      <c r="B4" s="4" t="s">
        <v>14</v>
      </c>
      <c r="C4" s="20">
        <v>2110</v>
      </c>
      <c r="D4" s="23">
        <v>783</v>
      </c>
      <c r="E4" s="24">
        <v>92</v>
      </c>
      <c r="F4" s="24">
        <v>49</v>
      </c>
      <c r="G4" s="24">
        <v>11</v>
      </c>
      <c r="H4" s="24">
        <v>1115</v>
      </c>
      <c r="I4" s="24" t="s">
        <v>44</v>
      </c>
      <c r="J4" s="24" t="s">
        <v>44</v>
      </c>
      <c r="K4" s="24" t="s">
        <v>44</v>
      </c>
      <c r="L4" s="25">
        <v>55</v>
      </c>
      <c r="M4" s="16"/>
      <c r="N4" s="29">
        <f t="shared" ref="N4:N29" si="0">IF(D4 &lt;&gt; "*",D4/C4,"NA")</f>
        <v>0.37109004739336493</v>
      </c>
      <c r="O4" s="29">
        <f t="shared" ref="O4:O29" si="1">IF(E4&lt;&gt;"*",E4/C4,"NA")</f>
        <v>4.3601895734597156E-2</v>
      </c>
      <c r="P4" s="29">
        <f t="shared" ref="P4:P29" si="2">IF(F4&lt;&gt;"*",F4/C4,"NA")</f>
        <v>2.3222748815165877E-2</v>
      </c>
      <c r="Q4" s="29">
        <f t="shared" ref="Q4:Q29" si="3">IF(G4&lt;&gt;"*",G4/C4,"NA")</f>
        <v>5.2132701421800948E-3</v>
      </c>
      <c r="R4" s="29">
        <f t="shared" ref="R4:R29" si="4">IF(H4&lt;&gt;"*",H4/C4,"NA")</f>
        <v>0.52843601895734593</v>
      </c>
      <c r="S4" s="29" t="str">
        <f t="shared" ref="S4:S29" si="5">IF(I4&lt;&gt;"*",I4/C4,"NA")</f>
        <v>NA</v>
      </c>
      <c r="T4" s="29" t="str">
        <f t="shared" ref="T4:T29" si="6">IF(J4&lt;&gt;"*",J4/C4,"NA")</f>
        <v>NA</v>
      </c>
      <c r="U4" s="29" t="str">
        <f t="shared" ref="U4:U29" si="7">IF(K4&lt;&gt;"*",K4/C4,"NA")</f>
        <v>NA</v>
      </c>
      <c r="V4" s="30">
        <f t="shared" ref="V4:V29" si="8">IF(L4&lt;&gt;"*",L4/C4,"NA")</f>
        <v>2.6066350710900472E-2</v>
      </c>
    </row>
    <row r="5" spans="1:22">
      <c r="A5" s="38"/>
      <c r="B5" s="5" t="s">
        <v>38</v>
      </c>
      <c r="C5" s="20" t="s">
        <v>44</v>
      </c>
      <c r="D5" s="23" t="s">
        <v>44</v>
      </c>
      <c r="E5" s="24" t="s">
        <v>44</v>
      </c>
      <c r="F5" s="24" t="s">
        <v>44</v>
      </c>
      <c r="G5" s="24" t="s">
        <v>44</v>
      </c>
      <c r="H5" s="24" t="s">
        <v>44</v>
      </c>
      <c r="I5" s="24" t="s">
        <v>44</v>
      </c>
      <c r="J5" s="24" t="s">
        <v>44</v>
      </c>
      <c r="K5" s="24" t="s">
        <v>44</v>
      </c>
      <c r="L5" s="25" t="s">
        <v>44</v>
      </c>
      <c r="M5" s="16"/>
      <c r="N5" s="29" t="str">
        <f t="shared" si="0"/>
        <v>NA</v>
      </c>
      <c r="O5" s="29" t="str">
        <f t="shared" si="1"/>
        <v>NA</v>
      </c>
      <c r="P5" s="29" t="str">
        <f t="shared" si="2"/>
        <v>NA</v>
      </c>
      <c r="Q5" s="29" t="str">
        <f t="shared" si="3"/>
        <v>NA</v>
      </c>
      <c r="R5" s="29" t="str">
        <f t="shared" si="4"/>
        <v>NA</v>
      </c>
      <c r="S5" s="29" t="str">
        <f t="shared" si="5"/>
        <v>NA</v>
      </c>
      <c r="T5" s="29" t="str">
        <f t="shared" si="6"/>
        <v>NA</v>
      </c>
      <c r="U5" s="29" t="str">
        <f t="shared" si="7"/>
        <v>NA</v>
      </c>
      <c r="V5" s="30" t="str">
        <f t="shared" si="8"/>
        <v>NA</v>
      </c>
    </row>
    <row r="6" spans="1:22">
      <c r="A6" s="38"/>
      <c r="B6" s="5" t="s">
        <v>39</v>
      </c>
      <c r="C6" s="20">
        <v>4087</v>
      </c>
      <c r="D6" s="23">
        <v>1701</v>
      </c>
      <c r="E6" s="24">
        <v>225</v>
      </c>
      <c r="F6" s="24">
        <v>110</v>
      </c>
      <c r="G6" s="24">
        <v>31</v>
      </c>
      <c r="H6" s="24">
        <v>1925</v>
      </c>
      <c r="I6" s="24" t="s">
        <v>44</v>
      </c>
      <c r="J6" s="24" t="s">
        <v>44</v>
      </c>
      <c r="K6" s="24" t="s">
        <v>44</v>
      </c>
      <c r="L6" s="25">
        <v>84</v>
      </c>
      <c r="M6" s="16"/>
      <c r="N6" s="29">
        <f t="shared" si="0"/>
        <v>0.41619770002446782</v>
      </c>
      <c r="O6" s="29">
        <f t="shared" si="1"/>
        <v>5.5052605823342302E-2</v>
      </c>
      <c r="P6" s="29">
        <f t="shared" si="2"/>
        <v>2.6914607291411794E-2</v>
      </c>
      <c r="Q6" s="29">
        <f t="shared" si="3"/>
        <v>7.585025691216051E-3</v>
      </c>
      <c r="R6" s="29">
        <f t="shared" si="4"/>
        <v>0.47100562759970638</v>
      </c>
      <c r="S6" s="29" t="str">
        <f t="shared" si="5"/>
        <v>NA</v>
      </c>
      <c r="T6" s="29" t="str">
        <f t="shared" si="6"/>
        <v>NA</v>
      </c>
      <c r="U6" s="29" t="str">
        <f t="shared" si="7"/>
        <v>NA</v>
      </c>
      <c r="V6" s="30">
        <f t="shared" si="8"/>
        <v>2.0552972840714459E-2</v>
      </c>
    </row>
    <row r="7" spans="1:22">
      <c r="A7" s="38"/>
      <c r="B7" s="5" t="s">
        <v>21</v>
      </c>
      <c r="C7" s="20" t="s">
        <v>44</v>
      </c>
      <c r="D7" s="23" t="s">
        <v>44</v>
      </c>
      <c r="E7" s="24" t="s">
        <v>44</v>
      </c>
      <c r="F7" s="24" t="s">
        <v>44</v>
      </c>
      <c r="G7" s="24" t="s">
        <v>44</v>
      </c>
      <c r="H7" s="24" t="s">
        <v>44</v>
      </c>
      <c r="I7" s="24" t="s">
        <v>44</v>
      </c>
      <c r="J7" s="24" t="s">
        <v>44</v>
      </c>
      <c r="K7" s="24" t="s">
        <v>44</v>
      </c>
      <c r="L7" s="25" t="s">
        <v>44</v>
      </c>
      <c r="M7" s="16"/>
      <c r="N7" s="29" t="str">
        <f t="shared" si="0"/>
        <v>NA</v>
      </c>
      <c r="O7" s="29" t="str">
        <f t="shared" si="1"/>
        <v>NA</v>
      </c>
      <c r="P7" s="29" t="str">
        <f t="shared" si="2"/>
        <v>NA</v>
      </c>
      <c r="Q7" s="29" t="str">
        <f t="shared" si="3"/>
        <v>NA</v>
      </c>
      <c r="R7" s="29" t="str">
        <f t="shared" si="4"/>
        <v>NA</v>
      </c>
      <c r="S7" s="29" t="str">
        <f t="shared" si="5"/>
        <v>NA</v>
      </c>
      <c r="T7" s="29" t="str">
        <f t="shared" si="6"/>
        <v>NA</v>
      </c>
      <c r="U7" s="29" t="str">
        <f t="shared" si="7"/>
        <v>NA</v>
      </c>
      <c r="V7" s="30" t="str">
        <f t="shared" si="8"/>
        <v>NA</v>
      </c>
    </row>
    <row r="8" spans="1:22">
      <c r="A8" s="38"/>
      <c r="B8" s="5" t="s">
        <v>40</v>
      </c>
      <c r="C8" s="20">
        <v>88</v>
      </c>
      <c r="D8" s="23">
        <v>26</v>
      </c>
      <c r="E8" s="24">
        <v>10</v>
      </c>
      <c r="F8" s="24" t="s">
        <v>44</v>
      </c>
      <c r="G8" s="24" t="s">
        <v>44</v>
      </c>
      <c r="H8" s="24">
        <v>21</v>
      </c>
      <c r="I8" s="24">
        <v>26</v>
      </c>
      <c r="J8" s="24" t="s">
        <v>44</v>
      </c>
      <c r="K8" s="24" t="s">
        <v>44</v>
      </c>
      <c r="L8" s="25" t="s">
        <v>44</v>
      </c>
      <c r="M8" s="16"/>
      <c r="N8" s="29">
        <f t="shared" si="0"/>
        <v>0.29545454545454547</v>
      </c>
      <c r="O8" s="29">
        <f t="shared" si="1"/>
        <v>0.11363636363636363</v>
      </c>
      <c r="P8" s="29" t="str">
        <f t="shared" si="2"/>
        <v>NA</v>
      </c>
      <c r="Q8" s="29" t="str">
        <f t="shared" si="3"/>
        <v>NA</v>
      </c>
      <c r="R8" s="29">
        <f t="shared" si="4"/>
        <v>0.23863636363636365</v>
      </c>
      <c r="S8" s="29">
        <f t="shared" si="5"/>
        <v>0.29545454545454547</v>
      </c>
      <c r="T8" s="29" t="str">
        <f t="shared" si="6"/>
        <v>NA</v>
      </c>
      <c r="U8" s="29" t="str">
        <f t="shared" si="7"/>
        <v>NA</v>
      </c>
      <c r="V8" s="30" t="str">
        <f t="shared" si="8"/>
        <v>NA</v>
      </c>
    </row>
    <row r="9" spans="1:22">
      <c r="A9" s="38"/>
      <c r="B9" s="5" t="s">
        <v>22</v>
      </c>
      <c r="C9" s="20" t="s">
        <v>44</v>
      </c>
      <c r="D9" s="23" t="s">
        <v>44</v>
      </c>
      <c r="E9" s="24" t="s">
        <v>44</v>
      </c>
      <c r="F9" s="24" t="s">
        <v>44</v>
      </c>
      <c r="G9" s="24" t="s">
        <v>44</v>
      </c>
      <c r="H9" s="24" t="s">
        <v>44</v>
      </c>
      <c r="I9" s="24" t="s">
        <v>44</v>
      </c>
      <c r="J9" s="24" t="s">
        <v>44</v>
      </c>
      <c r="K9" s="24" t="s">
        <v>44</v>
      </c>
      <c r="L9" s="25" t="s">
        <v>44</v>
      </c>
      <c r="M9" s="16"/>
      <c r="N9" s="29" t="str">
        <f t="shared" si="0"/>
        <v>NA</v>
      </c>
      <c r="O9" s="29" t="str">
        <f t="shared" si="1"/>
        <v>NA</v>
      </c>
      <c r="P9" s="29" t="str">
        <f t="shared" si="2"/>
        <v>NA</v>
      </c>
      <c r="Q9" s="29" t="str">
        <f t="shared" si="3"/>
        <v>NA</v>
      </c>
      <c r="R9" s="29" t="str">
        <f t="shared" si="4"/>
        <v>NA</v>
      </c>
      <c r="S9" s="29" t="str">
        <f t="shared" si="5"/>
        <v>NA</v>
      </c>
      <c r="T9" s="29" t="str">
        <f t="shared" si="6"/>
        <v>NA</v>
      </c>
      <c r="U9" s="29" t="str">
        <f t="shared" si="7"/>
        <v>NA</v>
      </c>
      <c r="V9" s="30" t="str">
        <f t="shared" si="8"/>
        <v>NA</v>
      </c>
    </row>
    <row r="10" spans="1:22">
      <c r="A10" s="38"/>
      <c r="B10" s="5" t="s">
        <v>23</v>
      </c>
      <c r="C10" s="20">
        <v>91</v>
      </c>
      <c r="D10" s="23">
        <v>21</v>
      </c>
      <c r="E10" s="24" t="s">
        <v>44</v>
      </c>
      <c r="F10" s="24" t="s">
        <v>44</v>
      </c>
      <c r="G10" s="24" t="s">
        <v>44</v>
      </c>
      <c r="H10" s="24">
        <v>53</v>
      </c>
      <c r="I10" s="24" t="s">
        <v>44</v>
      </c>
      <c r="J10" s="24" t="s">
        <v>44</v>
      </c>
      <c r="K10" s="24" t="s">
        <v>44</v>
      </c>
      <c r="L10" s="25" t="s">
        <v>44</v>
      </c>
      <c r="M10" s="16"/>
      <c r="N10" s="29">
        <f t="shared" si="0"/>
        <v>0.23076923076923078</v>
      </c>
      <c r="O10" s="29" t="str">
        <f t="shared" si="1"/>
        <v>NA</v>
      </c>
      <c r="P10" s="29" t="str">
        <f t="shared" si="2"/>
        <v>NA</v>
      </c>
      <c r="Q10" s="29" t="str">
        <f t="shared" si="3"/>
        <v>NA</v>
      </c>
      <c r="R10" s="29">
        <f t="shared" si="4"/>
        <v>0.58241758241758246</v>
      </c>
      <c r="S10" s="29" t="str">
        <f t="shared" si="5"/>
        <v>NA</v>
      </c>
      <c r="T10" s="29" t="str">
        <f t="shared" si="6"/>
        <v>NA</v>
      </c>
      <c r="U10" s="29" t="str">
        <f t="shared" si="7"/>
        <v>NA</v>
      </c>
      <c r="V10" s="30" t="str">
        <f t="shared" si="8"/>
        <v>NA</v>
      </c>
    </row>
    <row r="11" spans="1:22">
      <c r="A11" s="38"/>
      <c r="B11" s="5" t="s">
        <v>25</v>
      </c>
      <c r="C11" s="20">
        <v>54</v>
      </c>
      <c r="D11" s="23">
        <v>24</v>
      </c>
      <c r="E11" s="24" t="s">
        <v>44</v>
      </c>
      <c r="F11" s="24" t="s">
        <v>44</v>
      </c>
      <c r="G11" s="24" t="s">
        <v>44</v>
      </c>
      <c r="H11" s="24">
        <v>17</v>
      </c>
      <c r="I11" s="24" t="s">
        <v>44</v>
      </c>
      <c r="J11" s="24" t="s">
        <v>44</v>
      </c>
      <c r="K11" s="24" t="s">
        <v>44</v>
      </c>
      <c r="L11" s="25" t="s">
        <v>44</v>
      </c>
      <c r="M11" s="16"/>
      <c r="N11" s="29">
        <f t="shared" si="0"/>
        <v>0.44444444444444442</v>
      </c>
      <c r="O11" s="29" t="str">
        <f t="shared" si="1"/>
        <v>NA</v>
      </c>
      <c r="P11" s="29" t="str">
        <f t="shared" si="2"/>
        <v>NA</v>
      </c>
      <c r="Q11" s="29" t="str">
        <f t="shared" si="3"/>
        <v>NA</v>
      </c>
      <c r="R11" s="29">
        <f t="shared" si="4"/>
        <v>0.31481481481481483</v>
      </c>
      <c r="S11" s="29" t="str">
        <f t="shared" si="5"/>
        <v>NA</v>
      </c>
      <c r="T11" s="29" t="str">
        <f t="shared" si="6"/>
        <v>NA</v>
      </c>
      <c r="U11" s="29" t="str">
        <f t="shared" si="7"/>
        <v>NA</v>
      </c>
      <c r="V11" s="30" t="str">
        <f t="shared" si="8"/>
        <v>NA</v>
      </c>
    </row>
    <row r="12" spans="1:22">
      <c r="A12" s="38"/>
      <c r="B12" s="5" t="s">
        <v>24</v>
      </c>
      <c r="C12" s="20">
        <v>109</v>
      </c>
      <c r="D12" s="23">
        <v>58</v>
      </c>
      <c r="E12" s="24" t="s">
        <v>44</v>
      </c>
      <c r="F12" s="24" t="s">
        <v>44</v>
      </c>
      <c r="G12" s="24" t="s">
        <v>44</v>
      </c>
      <c r="H12" s="24">
        <v>36</v>
      </c>
      <c r="I12" s="24" t="s">
        <v>44</v>
      </c>
      <c r="J12" s="24" t="s">
        <v>44</v>
      </c>
      <c r="K12" s="24" t="s">
        <v>44</v>
      </c>
      <c r="L12" s="25" t="s">
        <v>44</v>
      </c>
      <c r="M12" s="16"/>
      <c r="N12" s="29">
        <f t="shared" si="0"/>
        <v>0.5321100917431193</v>
      </c>
      <c r="O12" s="29" t="str">
        <f t="shared" si="1"/>
        <v>NA</v>
      </c>
      <c r="P12" s="29" t="str">
        <f t="shared" si="2"/>
        <v>NA</v>
      </c>
      <c r="Q12" s="29" t="str">
        <f t="shared" si="3"/>
        <v>NA</v>
      </c>
      <c r="R12" s="29">
        <f t="shared" si="4"/>
        <v>0.33027522935779818</v>
      </c>
      <c r="S12" s="29" t="str">
        <f t="shared" si="5"/>
        <v>NA</v>
      </c>
      <c r="T12" s="29" t="str">
        <f t="shared" si="6"/>
        <v>NA</v>
      </c>
      <c r="U12" s="29" t="str">
        <f t="shared" si="7"/>
        <v>NA</v>
      </c>
      <c r="V12" s="30" t="str">
        <f t="shared" si="8"/>
        <v>NA</v>
      </c>
    </row>
    <row r="13" spans="1:22">
      <c r="A13" s="38"/>
      <c r="B13" s="5" t="s">
        <v>26</v>
      </c>
      <c r="C13" s="20" t="s">
        <v>44</v>
      </c>
      <c r="D13" s="23" t="s">
        <v>44</v>
      </c>
      <c r="E13" s="24" t="s">
        <v>44</v>
      </c>
      <c r="F13" s="24" t="s">
        <v>44</v>
      </c>
      <c r="G13" s="24" t="s">
        <v>44</v>
      </c>
      <c r="H13" s="24" t="s">
        <v>44</v>
      </c>
      <c r="I13" s="24" t="s">
        <v>44</v>
      </c>
      <c r="J13" s="24" t="s">
        <v>44</v>
      </c>
      <c r="K13" s="24" t="s">
        <v>44</v>
      </c>
      <c r="L13" s="25" t="s">
        <v>44</v>
      </c>
      <c r="M13" s="16"/>
      <c r="N13" s="29" t="str">
        <f t="shared" si="0"/>
        <v>NA</v>
      </c>
      <c r="O13" s="29" t="str">
        <f t="shared" si="1"/>
        <v>NA</v>
      </c>
      <c r="P13" s="29" t="str">
        <f t="shared" si="2"/>
        <v>NA</v>
      </c>
      <c r="Q13" s="29" t="str">
        <f t="shared" si="3"/>
        <v>NA</v>
      </c>
      <c r="R13" s="29" t="str">
        <f t="shared" si="4"/>
        <v>NA</v>
      </c>
      <c r="S13" s="29" t="str">
        <f t="shared" si="5"/>
        <v>NA</v>
      </c>
      <c r="T13" s="29" t="str">
        <f t="shared" si="6"/>
        <v>NA</v>
      </c>
      <c r="U13" s="29" t="str">
        <f t="shared" si="7"/>
        <v>NA</v>
      </c>
      <c r="V13" s="30" t="str">
        <f t="shared" si="8"/>
        <v>NA</v>
      </c>
    </row>
    <row r="14" spans="1:22">
      <c r="A14" s="38"/>
      <c r="B14" s="5" t="s">
        <v>41</v>
      </c>
      <c r="C14" s="20">
        <v>3452</v>
      </c>
      <c r="D14" s="23">
        <v>1219</v>
      </c>
      <c r="E14" s="24">
        <v>891</v>
      </c>
      <c r="F14" s="24">
        <v>87</v>
      </c>
      <c r="G14" s="24">
        <v>77</v>
      </c>
      <c r="H14" s="24">
        <v>283</v>
      </c>
      <c r="I14" s="24" t="s">
        <v>44</v>
      </c>
      <c r="J14" s="24" t="s">
        <v>44</v>
      </c>
      <c r="K14" s="24" t="s">
        <v>44</v>
      </c>
      <c r="L14" s="25">
        <v>884</v>
      </c>
      <c r="M14" s="16"/>
      <c r="N14" s="29">
        <f t="shared" si="0"/>
        <v>0.35312862108922366</v>
      </c>
      <c r="O14" s="29">
        <f t="shared" si="1"/>
        <v>0.25811123986095019</v>
      </c>
      <c r="P14" s="29">
        <f t="shared" si="2"/>
        <v>2.5202780996523753E-2</v>
      </c>
      <c r="Q14" s="29">
        <f t="shared" si="3"/>
        <v>2.2305909617612977E-2</v>
      </c>
      <c r="R14" s="29">
        <f t="shared" si="4"/>
        <v>8.1981460023174968E-2</v>
      </c>
      <c r="S14" s="29" t="str">
        <f t="shared" si="5"/>
        <v>NA</v>
      </c>
      <c r="T14" s="29" t="str">
        <f t="shared" si="6"/>
        <v>NA</v>
      </c>
      <c r="U14" s="29" t="str">
        <f t="shared" si="7"/>
        <v>NA</v>
      </c>
      <c r="V14" s="30">
        <f t="shared" si="8"/>
        <v>0.25608342989571264</v>
      </c>
    </row>
    <row r="15" spans="1:22">
      <c r="A15" s="38"/>
      <c r="B15" s="5" t="s">
        <v>27</v>
      </c>
      <c r="C15" s="20">
        <v>15</v>
      </c>
      <c r="D15" s="23" t="s">
        <v>44</v>
      </c>
      <c r="E15" s="24" t="s">
        <v>44</v>
      </c>
      <c r="F15" s="24" t="s">
        <v>44</v>
      </c>
      <c r="G15" s="24" t="s">
        <v>44</v>
      </c>
      <c r="H15" s="24" t="s">
        <v>44</v>
      </c>
      <c r="I15" s="24" t="s">
        <v>44</v>
      </c>
      <c r="J15" s="24" t="s">
        <v>44</v>
      </c>
      <c r="K15" s="24" t="s">
        <v>44</v>
      </c>
      <c r="L15" s="25" t="s">
        <v>44</v>
      </c>
      <c r="M15" s="16"/>
      <c r="N15" s="29" t="str">
        <f t="shared" si="0"/>
        <v>NA</v>
      </c>
      <c r="O15" s="29" t="str">
        <f t="shared" si="1"/>
        <v>NA</v>
      </c>
      <c r="P15" s="29" t="str">
        <f t="shared" si="2"/>
        <v>NA</v>
      </c>
      <c r="Q15" s="29" t="str">
        <f t="shared" si="3"/>
        <v>NA</v>
      </c>
      <c r="R15" s="29" t="str">
        <f t="shared" si="4"/>
        <v>NA</v>
      </c>
      <c r="S15" s="29" t="str">
        <f t="shared" si="5"/>
        <v>NA</v>
      </c>
      <c r="T15" s="29" t="str">
        <f t="shared" si="6"/>
        <v>NA</v>
      </c>
      <c r="U15" s="29" t="str">
        <f t="shared" si="7"/>
        <v>NA</v>
      </c>
      <c r="V15" s="30" t="str">
        <f t="shared" si="8"/>
        <v>NA</v>
      </c>
    </row>
    <row r="16" spans="1:22" ht="15.75" thickBot="1">
      <c r="A16" s="33"/>
      <c r="B16" s="6" t="s">
        <v>42</v>
      </c>
      <c r="C16" s="20">
        <v>19</v>
      </c>
      <c r="D16" s="23" t="s">
        <v>44</v>
      </c>
      <c r="E16" s="24" t="s">
        <v>44</v>
      </c>
      <c r="F16" s="24" t="s">
        <v>44</v>
      </c>
      <c r="G16" s="24" t="s">
        <v>44</v>
      </c>
      <c r="H16" s="24" t="s">
        <v>44</v>
      </c>
      <c r="I16" s="24" t="s">
        <v>44</v>
      </c>
      <c r="J16" s="24" t="s">
        <v>44</v>
      </c>
      <c r="K16" s="24" t="s">
        <v>44</v>
      </c>
      <c r="L16" s="25" t="s">
        <v>44</v>
      </c>
      <c r="M16" s="16"/>
      <c r="N16" s="29" t="str">
        <f t="shared" si="0"/>
        <v>NA</v>
      </c>
      <c r="O16" s="29" t="str">
        <f t="shared" si="1"/>
        <v>NA</v>
      </c>
      <c r="P16" s="29" t="str">
        <f t="shared" si="2"/>
        <v>NA</v>
      </c>
      <c r="Q16" s="29" t="str">
        <f t="shared" si="3"/>
        <v>NA</v>
      </c>
      <c r="R16" s="29" t="str">
        <f t="shared" si="4"/>
        <v>NA</v>
      </c>
      <c r="S16" s="29" t="str">
        <f t="shared" si="5"/>
        <v>NA</v>
      </c>
      <c r="T16" s="29" t="str">
        <f t="shared" si="6"/>
        <v>NA</v>
      </c>
      <c r="U16" s="29" t="str">
        <f t="shared" si="7"/>
        <v>NA</v>
      </c>
      <c r="V16" s="30" t="str">
        <f t="shared" si="8"/>
        <v>NA</v>
      </c>
    </row>
    <row r="17" spans="1:22">
      <c r="A17" s="32" t="s">
        <v>15</v>
      </c>
      <c r="B17" s="4" t="s">
        <v>5</v>
      </c>
      <c r="C17" s="20">
        <v>224</v>
      </c>
      <c r="D17" s="23">
        <v>107</v>
      </c>
      <c r="E17" s="24">
        <v>21</v>
      </c>
      <c r="F17" s="24" t="s">
        <v>44</v>
      </c>
      <c r="G17" s="24" t="s">
        <v>44</v>
      </c>
      <c r="H17" s="24">
        <v>77</v>
      </c>
      <c r="I17" s="24" t="s">
        <v>44</v>
      </c>
      <c r="J17" s="24" t="s">
        <v>44</v>
      </c>
      <c r="K17" s="24" t="s">
        <v>44</v>
      </c>
      <c r="L17" s="25">
        <v>17</v>
      </c>
      <c r="M17" s="16"/>
      <c r="N17" s="29">
        <f t="shared" si="0"/>
        <v>0.47767857142857145</v>
      </c>
      <c r="O17" s="29">
        <f t="shared" si="1"/>
        <v>9.375E-2</v>
      </c>
      <c r="P17" s="29" t="str">
        <f t="shared" si="2"/>
        <v>NA</v>
      </c>
      <c r="Q17" s="29" t="str">
        <f t="shared" si="3"/>
        <v>NA</v>
      </c>
      <c r="R17" s="29">
        <f t="shared" si="4"/>
        <v>0.34375</v>
      </c>
      <c r="S17" s="29" t="str">
        <f t="shared" si="5"/>
        <v>NA</v>
      </c>
      <c r="T17" s="29" t="str">
        <f t="shared" si="6"/>
        <v>NA</v>
      </c>
      <c r="U17" s="29" t="str">
        <f t="shared" si="7"/>
        <v>NA</v>
      </c>
      <c r="V17" s="30">
        <f t="shared" si="8"/>
        <v>7.5892857142857137E-2</v>
      </c>
    </row>
    <row r="18" spans="1:22">
      <c r="A18" s="38"/>
      <c r="B18" s="5" t="s">
        <v>4</v>
      </c>
      <c r="C18" s="20">
        <v>2064</v>
      </c>
      <c r="D18" s="23">
        <v>759</v>
      </c>
      <c r="E18" s="24">
        <v>234</v>
      </c>
      <c r="F18" s="24">
        <v>39</v>
      </c>
      <c r="G18" s="24">
        <v>17</v>
      </c>
      <c r="H18" s="24">
        <v>865</v>
      </c>
      <c r="I18" s="24">
        <v>11</v>
      </c>
      <c r="J18" s="24" t="s">
        <v>44</v>
      </c>
      <c r="K18" s="24" t="s">
        <v>44</v>
      </c>
      <c r="L18" s="25">
        <v>133</v>
      </c>
      <c r="M18" s="16"/>
      <c r="N18" s="29">
        <f t="shared" si="0"/>
        <v>0.36773255813953487</v>
      </c>
      <c r="O18" s="29">
        <f t="shared" si="1"/>
        <v>0.11337209302325581</v>
      </c>
      <c r="P18" s="29">
        <f t="shared" si="2"/>
        <v>1.8895348837209301E-2</v>
      </c>
      <c r="Q18" s="29">
        <f t="shared" si="3"/>
        <v>8.2364341085271325E-3</v>
      </c>
      <c r="R18" s="29">
        <f t="shared" si="4"/>
        <v>0.41908914728682173</v>
      </c>
      <c r="S18" s="29">
        <f t="shared" si="5"/>
        <v>5.3294573643410852E-3</v>
      </c>
      <c r="T18" s="29" t="str">
        <f t="shared" si="6"/>
        <v>NA</v>
      </c>
      <c r="U18" s="29" t="str">
        <f t="shared" si="7"/>
        <v>NA</v>
      </c>
      <c r="V18" s="30">
        <f t="shared" si="8"/>
        <v>6.4437984496124034E-2</v>
      </c>
    </row>
    <row r="19" spans="1:22">
      <c r="A19" s="38"/>
      <c r="B19" s="5" t="s">
        <v>6</v>
      </c>
      <c r="C19" s="20">
        <v>1194</v>
      </c>
      <c r="D19" s="23">
        <v>370</v>
      </c>
      <c r="E19" s="24">
        <v>116</v>
      </c>
      <c r="F19" s="24">
        <v>30</v>
      </c>
      <c r="G19" s="24">
        <v>15</v>
      </c>
      <c r="H19" s="24">
        <v>494</v>
      </c>
      <c r="I19" s="24" t="s">
        <v>44</v>
      </c>
      <c r="J19" s="24" t="s">
        <v>44</v>
      </c>
      <c r="K19" s="24" t="s">
        <v>44</v>
      </c>
      <c r="L19" s="25">
        <v>159</v>
      </c>
      <c r="M19" s="16"/>
      <c r="N19" s="29">
        <f t="shared" si="0"/>
        <v>0.30988274706867669</v>
      </c>
      <c r="O19" s="29">
        <f t="shared" si="1"/>
        <v>9.7152428810720268E-2</v>
      </c>
      <c r="P19" s="29">
        <f t="shared" si="2"/>
        <v>2.5125628140703519E-2</v>
      </c>
      <c r="Q19" s="29">
        <f t="shared" si="3"/>
        <v>1.2562814070351759E-2</v>
      </c>
      <c r="R19" s="29">
        <f t="shared" si="4"/>
        <v>0.41373534338358459</v>
      </c>
      <c r="S19" s="29" t="str">
        <f t="shared" si="5"/>
        <v>NA</v>
      </c>
      <c r="T19" s="29" t="str">
        <f t="shared" si="6"/>
        <v>NA</v>
      </c>
      <c r="U19" s="29" t="str">
        <f t="shared" si="7"/>
        <v>NA</v>
      </c>
      <c r="V19" s="30">
        <f t="shared" si="8"/>
        <v>0.13316582914572864</v>
      </c>
    </row>
    <row r="20" spans="1:22">
      <c r="A20" s="38"/>
      <c r="B20" s="5" t="s">
        <v>3</v>
      </c>
      <c r="C20" s="20">
        <v>27</v>
      </c>
      <c r="D20" s="23">
        <v>14</v>
      </c>
      <c r="E20" s="24" t="s">
        <v>44</v>
      </c>
      <c r="F20" s="24" t="s">
        <v>44</v>
      </c>
      <c r="G20" s="24" t="s">
        <v>44</v>
      </c>
      <c r="H20" s="24" t="s">
        <v>44</v>
      </c>
      <c r="I20" s="24" t="s">
        <v>44</v>
      </c>
      <c r="J20" s="24" t="s">
        <v>44</v>
      </c>
      <c r="K20" s="24" t="s">
        <v>44</v>
      </c>
      <c r="L20" s="25" t="s">
        <v>44</v>
      </c>
      <c r="M20" s="16"/>
      <c r="N20" s="29">
        <f t="shared" si="0"/>
        <v>0.51851851851851849</v>
      </c>
      <c r="O20" s="29" t="str">
        <f t="shared" si="1"/>
        <v>NA</v>
      </c>
      <c r="P20" s="29" t="str">
        <f t="shared" si="2"/>
        <v>NA</v>
      </c>
      <c r="Q20" s="29" t="str">
        <f t="shared" si="3"/>
        <v>NA</v>
      </c>
      <c r="R20" s="29" t="str">
        <f t="shared" si="4"/>
        <v>NA</v>
      </c>
      <c r="S20" s="29" t="str">
        <f t="shared" si="5"/>
        <v>NA</v>
      </c>
      <c r="T20" s="29" t="str">
        <f t="shared" si="6"/>
        <v>NA</v>
      </c>
      <c r="U20" s="29" t="str">
        <f t="shared" si="7"/>
        <v>NA</v>
      </c>
      <c r="V20" s="30" t="str">
        <f t="shared" si="8"/>
        <v>NA</v>
      </c>
    </row>
    <row r="21" spans="1:22">
      <c r="A21" s="38"/>
      <c r="B21" s="5" t="s">
        <v>8</v>
      </c>
      <c r="C21" s="20">
        <v>18</v>
      </c>
      <c r="D21" s="23" t="s">
        <v>44</v>
      </c>
      <c r="E21" s="24" t="s">
        <v>44</v>
      </c>
      <c r="F21" s="24" t="s">
        <v>44</v>
      </c>
      <c r="G21" s="24" t="s">
        <v>44</v>
      </c>
      <c r="H21" s="24" t="s">
        <v>44</v>
      </c>
      <c r="I21" s="24" t="s">
        <v>44</v>
      </c>
      <c r="J21" s="24" t="s">
        <v>44</v>
      </c>
      <c r="K21" s="24" t="s">
        <v>44</v>
      </c>
      <c r="L21" s="25" t="s">
        <v>44</v>
      </c>
      <c r="M21" s="16"/>
      <c r="N21" s="29" t="str">
        <f t="shared" si="0"/>
        <v>NA</v>
      </c>
      <c r="O21" s="29" t="str">
        <f t="shared" si="1"/>
        <v>NA</v>
      </c>
      <c r="P21" s="29" t="str">
        <f t="shared" si="2"/>
        <v>NA</v>
      </c>
      <c r="Q21" s="29" t="str">
        <f t="shared" si="3"/>
        <v>NA</v>
      </c>
      <c r="R21" s="29" t="str">
        <f t="shared" si="4"/>
        <v>NA</v>
      </c>
      <c r="S21" s="29" t="str">
        <f t="shared" si="5"/>
        <v>NA</v>
      </c>
      <c r="T21" s="29" t="str">
        <f t="shared" si="6"/>
        <v>NA</v>
      </c>
      <c r="U21" s="29" t="str">
        <f t="shared" si="7"/>
        <v>NA</v>
      </c>
      <c r="V21" s="30" t="str">
        <f t="shared" si="8"/>
        <v>NA</v>
      </c>
    </row>
    <row r="22" spans="1:22">
      <c r="A22" s="38"/>
      <c r="B22" s="5" t="s">
        <v>7</v>
      </c>
      <c r="C22" s="20">
        <v>6085</v>
      </c>
      <c r="D22" s="23">
        <v>2403</v>
      </c>
      <c r="E22" s="24">
        <v>808</v>
      </c>
      <c r="F22" s="24">
        <v>169</v>
      </c>
      <c r="G22" s="24">
        <v>85</v>
      </c>
      <c r="H22" s="24">
        <v>1890</v>
      </c>
      <c r="I22" s="24">
        <v>18</v>
      </c>
      <c r="J22" s="24" t="s">
        <v>44</v>
      </c>
      <c r="K22" s="24" t="s">
        <v>46</v>
      </c>
      <c r="L22" s="25">
        <v>700</v>
      </c>
      <c r="M22" s="16"/>
      <c r="N22" s="29">
        <f t="shared" si="0"/>
        <v>0.39490550534100244</v>
      </c>
      <c r="O22" s="29">
        <f t="shared" si="1"/>
        <v>0.13278553820870995</v>
      </c>
      <c r="P22" s="29">
        <f t="shared" si="2"/>
        <v>2.7773212818405914E-2</v>
      </c>
      <c r="Q22" s="29">
        <f t="shared" si="3"/>
        <v>1.3968775677896467E-2</v>
      </c>
      <c r="R22" s="29">
        <f t="shared" si="4"/>
        <v>0.3105998356614626</v>
      </c>
      <c r="S22" s="29">
        <f t="shared" si="5"/>
        <v>2.9580936729663105E-3</v>
      </c>
      <c r="T22" s="29" t="str">
        <f t="shared" si="6"/>
        <v>NA</v>
      </c>
      <c r="U22" s="29" t="s">
        <v>47</v>
      </c>
      <c r="V22" s="30">
        <f t="shared" si="8"/>
        <v>0.11503697617091208</v>
      </c>
    </row>
    <row r="23" spans="1:22" ht="15.75" thickBot="1">
      <c r="A23" s="33"/>
      <c r="B23" s="6" t="s">
        <v>9</v>
      </c>
      <c r="C23" s="20">
        <v>420</v>
      </c>
      <c r="D23" s="23">
        <v>187</v>
      </c>
      <c r="E23" s="24">
        <v>50</v>
      </c>
      <c r="F23" s="24">
        <v>14</v>
      </c>
      <c r="G23" s="24" t="s">
        <v>44</v>
      </c>
      <c r="H23" s="24">
        <v>129</v>
      </c>
      <c r="I23" s="24" t="s">
        <v>44</v>
      </c>
      <c r="J23" s="24" t="s">
        <v>44</v>
      </c>
      <c r="K23" s="24" t="s">
        <v>44</v>
      </c>
      <c r="L23" s="25">
        <v>31</v>
      </c>
      <c r="M23" s="16"/>
      <c r="N23" s="29">
        <f t="shared" si="0"/>
        <v>0.44523809523809521</v>
      </c>
      <c r="O23" s="29">
        <f t="shared" si="1"/>
        <v>0.11904761904761904</v>
      </c>
      <c r="P23" s="29">
        <f t="shared" si="2"/>
        <v>3.3333333333333333E-2</v>
      </c>
      <c r="Q23" s="29" t="str">
        <f t="shared" si="3"/>
        <v>NA</v>
      </c>
      <c r="R23" s="29">
        <f t="shared" si="4"/>
        <v>0.30714285714285716</v>
      </c>
      <c r="S23" s="29" t="str">
        <f t="shared" si="5"/>
        <v>NA</v>
      </c>
      <c r="T23" s="29" t="str">
        <f t="shared" si="6"/>
        <v>NA</v>
      </c>
      <c r="U23" s="29" t="str">
        <f t="shared" si="7"/>
        <v>NA</v>
      </c>
      <c r="V23" s="30">
        <f t="shared" si="8"/>
        <v>7.3809523809523811E-2</v>
      </c>
    </row>
    <row r="24" spans="1:22">
      <c r="A24" s="32" t="s">
        <v>16</v>
      </c>
      <c r="B24" s="7">
        <v>3</v>
      </c>
      <c r="C24" s="20">
        <v>2910</v>
      </c>
      <c r="D24" s="23">
        <v>817</v>
      </c>
      <c r="E24" s="24">
        <v>246</v>
      </c>
      <c r="F24" s="24">
        <v>92</v>
      </c>
      <c r="G24" s="24">
        <v>41</v>
      </c>
      <c r="H24" s="24">
        <v>1354</v>
      </c>
      <c r="I24" s="24" t="s">
        <v>44</v>
      </c>
      <c r="J24" s="24" t="s">
        <v>44</v>
      </c>
      <c r="K24" s="24" t="s">
        <v>44</v>
      </c>
      <c r="L24" s="25">
        <v>346</v>
      </c>
      <c r="M24" s="16"/>
      <c r="N24" s="29">
        <f t="shared" si="0"/>
        <v>0.28075601374570447</v>
      </c>
      <c r="O24" s="29">
        <f t="shared" si="1"/>
        <v>8.4536082474226809E-2</v>
      </c>
      <c r="P24" s="29">
        <f t="shared" si="2"/>
        <v>3.1615120274914088E-2</v>
      </c>
      <c r="Q24" s="29">
        <f t="shared" si="3"/>
        <v>1.4089347079037801E-2</v>
      </c>
      <c r="R24" s="29">
        <f t="shared" si="4"/>
        <v>0.46529209621993128</v>
      </c>
      <c r="S24" s="29" t="str">
        <f t="shared" si="5"/>
        <v>NA</v>
      </c>
      <c r="T24" s="29" t="str">
        <f t="shared" si="6"/>
        <v>NA</v>
      </c>
      <c r="U24" s="29" t="str">
        <f t="shared" si="7"/>
        <v>NA</v>
      </c>
      <c r="V24" s="30">
        <f t="shared" si="8"/>
        <v>0.11890034364261168</v>
      </c>
    </row>
    <row r="25" spans="1:22">
      <c r="A25" s="38"/>
      <c r="B25" s="8">
        <v>4</v>
      </c>
      <c r="C25" s="20">
        <v>5064</v>
      </c>
      <c r="D25" s="23">
        <v>2055</v>
      </c>
      <c r="E25" s="24">
        <v>689</v>
      </c>
      <c r="F25" s="24">
        <v>119</v>
      </c>
      <c r="G25" s="24">
        <v>68</v>
      </c>
      <c r="H25" s="24">
        <v>1577</v>
      </c>
      <c r="I25" s="24">
        <v>23</v>
      </c>
      <c r="J25" s="24" t="s">
        <v>44</v>
      </c>
      <c r="K25" s="24" t="s">
        <v>46</v>
      </c>
      <c r="L25" s="25">
        <v>523</v>
      </c>
      <c r="M25" s="16"/>
      <c r="N25" s="29">
        <f t="shared" si="0"/>
        <v>0.40580568720379145</v>
      </c>
      <c r="O25" s="29">
        <f t="shared" si="1"/>
        <v>0.13605845181674567</v>
      </c>
      <c r="P25" s="29">
        <f t="shared" si="2"/>
        <v>2.3499210110584517E-2</v>
      </c>
      <c r="Q25" s="29">
        <f t="shared" si="3"/>
        <v>1.3428120063191154E-2</v>
      </c>
      <c r="R25" s="29">
        <f t="shared" si="4"/>
        <v>0.3114139020537125</v>
      </c>
      <c r="S25" s="29">
        <f t="shared" si="5"/>
        <v>4.5418641390205369E-3</v>
      </c>
      <c r="T25" s="29" t="str">
        <f t="shared" si="6"/>
        <v>NA</v>
      </c>
      <c r="U25" s="29" t="s">
        <v>47</v>
      </c>
      <c r="V25" s="30">
        <f t="shared" si="8"/>
        <v>0.10327804107424961</v>
      </c>
    </row>
    <row r="26" spans="1:22" ht="15.75" thickBot="1">
      <c r="A26" s="38"/>
      <c r="B26" s="5" t="s">
        <v>19</v>
      </c>
      <c r="C26" s="20">
        <v>2058</v>
      </c>
      <c r="D26" s="23">
        <v>975</v>
      </c>
      <c r="E26" s="24">
        <v>301</v>
      </c>
      <c r="F26" s="24">
        <v>44</v>
      </c>
      <c r="G26" s="24">
        <v>14</v>
      </c>
      <c r="H26" s="24">
        <v>537</v>
      </c>
      <c r="I26" s="24" t="s">
        <v>44</v>
      </c>
      <c r="J26" s="24" t="s">
        <v>44</v>
      </c>
      <c r="K26" s="24" t="s">
        <v>44</v>
      </c>
      <c r="L26" s="25">
        <v>172</v>
      </c>
      <c r="M26" s="16"/>
      <c r="N26" s="29">
        <f t="shared" si="0"/>
        <v>0.47376093294460642</v>
      </c>
      <c r="O26" s="29">
        <f t="shared" si="1"/>
        <v>0.14625850340136054</v>
      </c>
      <c r="P26" s="29">
        <f t="shared" si="2"/>
        <v>2.1379980563654033E-2</v>
      </c>
      <c r="Q26" s="29">
        <f t="shared" si="3"/>
        <v>6.8027210884353739E-3</v>
      </c>
      <c r="R26" s="29">
        <f t="shared" si="4"/>
        <v>0.26093294460641397</v>
      </c>
      <c r="S26" s="29" t="str">
        <f t="shared" si="5"/>
        <v>NA</v>
      </c>
      <c r="T26" s="29" t="str">
        <f t="shared" si="6"/>
        <v>NA</v>
      </c>
      <c r="U26" s="29" t="str">
        <f t="shared" si="7"/>
        <v>NA</v>
      </c>
      <c r="V26" s="30">
        <f t="shared" si="8"/>
        <v>8.3576287657920315E-2</v>
      </c>
    </row>
    <row r="27" spans="1:22">
      <c r="A27" s="32" t="s">
        <v>17</v>
      </c>
      <c r="B27" s="4" t="s">
        <v>10</v>
      </c>
      <c r="C27" s="20">
        <v>3111</v>
      </c>
      <c r="D27" s="23">
        <v>1164</v>
      </c>
      <c r="E27" s="24">
        <v>424</v>
      </c>
      <c r="F27" s="24">
        <v>73</v>
      </c>
      <c r="G27" s="24">
        <v>34</v>
      </c>
      <c r="H27" s="24">
        <v>1047</v>
      </c>
      <c r="I27" s="24">
        <v>20</v>
      </c>
      <c r="J27" s="24" t="s">
        <v>44</v>
      </c>
      <c r="K27" s="24" t="s">
        <v>44</v>
      </c>
      <c r="L27" s="25">
        <v>340</v>
      </c>
      <c r="M27" s="16"/>
      <c r="N27" s="29">
        <f t="shared" si="0"/>
        <v>0.3741562198649952</v>
      </c>
      <c r="O27" s="29">
        <f t="shared" si="1"/>
        <v>0.13629058180649309</v>
      </c>
      <c r="P27" s="29">
        <f t="shared" si="2"/>
        <v>2.3465123754419802E-2</v>
      </c>
      <c r="Q27" s="29">
        <f t="shared" si="3"/>
        <v>1.092896174863388E-2</v>
      </c>
      <c r="R27" s="29">
        <f t="shared" si="4"/>
        <v>0.33654773384763742</v>
      </c>
      <c r="S27" s="29">
        <f t="shared" si="5"/>
        <v>6.4288010286081649E-3</v>
      </c>
      <c r="T27" s="29" t="str">
        <f t="shared" si="6"/>
        <v>NA</v>
      </c>
      <c r="U27" s="29" t="str">
        <f t="shared" si="7"/>
        <v>NA</v>
      </c>
      <c r="V27" s="30">
        <f t="shared" si="8"/>
        <v>0.10928961748633879</v>
      </c>
    </row>
    <row r="28" spans="1:22" ht="15.75" thickBot="1">
      <c r="A28" s="33"/>
      <c r="B28" s="6" t="s">
        <v>11</v>
      </c>
      <c r="C28" s="20">
        <v>6921</v>
      </c>
      <c r="D28" s="23">
        <v>2683</v>
      </c>
      <c r="E28" s="24">
        <v>812</v>
      </c>
      <c r="F28" s="24">
        <v>182</v>
      </c>
      <c r="G28" s="24">
        <v>89</v>
      </c>
      <c r="H28" s="24">
        <v>2421</v>
      </c>
      <c r="I28" s="24">
        <v>19</v>
      </c>
      <c r="J28" s="24" t="s">
        <v>44</v>
      </c>
      <c r="K28" s="24" t="s">
        <v>46</v>
      </c>
      <c r="L28" s="25">
        <v>701</v>
      </c>
      <c r="M28" s="16"/>
      <c r="N28" s="29">
        <f t="shared" si="0"/>
        <v>0.3876607426672446</v>
      </c>
      <c r="O28" s="29">
        <f t="shared" si="1"/>
        <v>0.11732408611472331</v>
      </c>
      <c r="P28" s="29">
        <f t="shared" si="2"/>
        <v>2.629677792226557E-2</v>
      </c>
      <c r="Q28" s="29">
        <f t="shared" si="3"/>
        <v>1.2859413379569426E-2</v>
      </c>
      <c r="R28" s="29">
        <f t="shared" si="4"/>
        <v>0.34980494148244473</v>
      </c>
      <c r="S28" s="29">
        <f t="shared" si="5"/>
        <v>2.7452680248519E-3</v>
      </c>
      <c r="T28" s="29" t="str">
        <f t="shared" si="6"/>
        <v>NA</v>
      </c>
      <c r="U28" s="29" t="s">
        <v>47</v>
      </c>
      <c r="V28" s="30">
        <f t="shared" si="8"/>
        <v>0.10128594133795694</v>
      </c>
    </row>
    <row r="29" spans="1:22">
      <c r="A29" s="32" t="s">
        <v>18</v>
      </c>
      <c r="B29" s="4" t="s">
        <v>12</v>
      </c>
      <c r="C29" s="20" t="s">
        <v>44</v>
      </c>
      <c r="D29" s="23" t="s">
        <v>44</v>
      </c>
      <c r="E29" s="24" t="s">
        <v>44</v>
      </c>
      <c r="F29" s="24" t="s">
        <v>44</v>
      </c>
      <c r="G29" s="24" t="s">
        <v>44</v>
      </c>
      <c r="H29" s="24" t="s">
        <v>44</v>
      </c>
      <c r="I29" s="24" t="s">
        <v>44</v>
      </c>
      <c r="J29" s="24" t="s">
        <v>44</v>
      </c>
      <c r="K29" s="24" t="s">
        <v>44</v>
      </c>
      <c r="L29" s="25" t="s">
        <v>44</v>
      </c>
      <c r="M29" s="16"/>
      <c r="N29" s="29" t="str">
        <f t="shared" si="0"/>
        <v>NA</v>
      </c>
      <c r="O29" s="29" t="str">
        <f t="shared" si="1"/>
        <v>NA</v>
      </c>
      <c r="P29" s="29" t="str">
        <f t="shared" si="2"/>
        <v>NA</v>
      </c>
      <c r="Q29" s="29" t="str">
        <f t="shared" si="3"/>
        <v>NA</v>
      </c>
      <c r="R29" s="29" t="str">
        <f t="shared" si="4"/>
        <v>NA</v>
      </c>
      <c r="S29" s="29" t="str">
        <f t="shared" si="5"/>
        <v>NA</v>
      </c>
      <c r="T29" s="29" t="str">
        <f t="shared" si="6"/>
        <v>NA</v>
      </c>
      <c r="U29" s="29" t="str">
        <f t="shared" si="7"/>
        <v>NA</v>
      </c>
      <c r="V29" s="30" t="str">
        <f t="shared" si="8"/>
        <v>NA</v>
      </c>
    </row>
    <row r="30" spans="1:22" ht="15.75" thickBot="1">
      <c r="A30" s="33"/>
      <c r="B30" s="6" t="s">
        <v>13</v>
      </c>
      <c r="C30" s="21" t="s">
        <v>46</v>
      </c>
      <c r="D30" s="26">
        <v>3847</v>
      </c>
      <c r="E30" s="27">
        <v>1235</v>
      </c>
      <c r="F30" s="27">
        <v>255</v>
      </c>
      <c r="G30" s="27">
        <v>123</v>
      </c>
      <c r="H30" s="27">
        <v>3467</v>
      </c>
      <c r="I30" s="27">
        <v>39</v>
      </c>
      <c r="J30" s="27" t="s">
        <v>44</v>
      </c>
      <c r="K30" s="27">
        <v>23</v>
      </c>
      <c r="L30" s="28">
        <v>1041</v>
      </c>
      <c r="M30" s="17"/>
      <c r="N30" s="29" t="s">
        <v>47</v>
      </c>
      <c r="O30" s="29" t="s">
        <v>47</v>
      </c>
      <c r="P30" s="29" t="s">
        <v>47</v>
      </c>
      <c r="Q30" s="29" t="s">
        <v>47</v>
      </c>
      <c r="R30" s="29" t="s">
        <v>47</v>
      </c>
      <c r="S30" s="29" t="s">
        <v>47</v>
      </c>
      <c r="T30" s="29" t="s">
        <v>47</v>
      </c>
      <c r="U30" s="29" t="s">
        <v>47</v>
      </c>
      <c r="V30" s="29" t="s">
        <v>47</v>
      </c>
    </row>
    <row r="31" spans="1:22">
      <c r="A31" t="s">
        <v>45</v>
      </c>
    </row>
    <row r="32" spans="1:22">
      <c r="A32" s="31" t="s">
        <v>48</v>
      </c>
    </row>
  </sheetData>
  <mergeCells count="7">
    <mergeCell ref="A27:A28"/>
    <mergeCell ref="A29:A30"/>
    <mergeCell ref="C1:L1"/>
    <mergeCell ref="N1:V1"/>
    <mergeCell ref="A4:A16"/>
    <mergeCell ref="A17:A23"/>
    <mergeCell ref="A24:A26"/>
  </mergeCells>
  <pageMargins left="0.7" right="0.7" top="0.75" bottom="0.75" header="0.3" footer="0.3"/>
  <pageSetup orientation="portrait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Rollins</dc:creator>
  <cp:lastModifiedBy>Zachary Stone</cp:lastModifiedBy>
  <dcterms:created xsi:type="dcterms:W3CDTF">2022-05-19T18:13:55Z</dcterms:created>
  <dcterms:modified xsi:type="dcterms:W3CDTF">2024-09-09T17:37:16Z</dcterms:modified>
</cp:coreProperties>
</file>