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Discipline\2023-24\"/>
    </mc:Choice>
  </mc:AlternateContent>
  <xr:revisionPtr revIDLastSave="0" documentId="13_ncr:1_{A738E8D4-4A60-4C53-ADC3-3A579C7E5512}" xr6:coauthVersionLast="47" xr6:coauthVersionMax="47" xr10:uidLastSave="{00000000-0000-0000-0000-000000000000}"/>
  <bookViews>
    <workbookView xWindow="28680" yWindow="-120" windowWidth="29040" windowHeight="15720" xr2:uid="{CC63D74E-8186-45CA-9E88-D473BC5044B6}"/>
  </bookViews>
  <sheets>
    <sheet name="Remanded Students" sheetId="1" r:id="rId1"/>
    <sheet name="Remand Reasons" sheetId="2" r:id="rId2"/>
    <sheet name="Suspensions &amp; Expulsions" sheetId="3" r:id="rId3"/>
    <sheet name="Removal Length" sheetId="4" r:id="rId4"/>
    <sheet name="Removal Incidents" sheetId="5" r:id="rId5"/>
    <sheet name="Services During Expulsi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6" l="1"/>
  <c r="G5" i="6"/>
  <c r="G3" i="6"/>
  <c r="F4" i="6"/>
  <c r="F5" i="6"/>
  <c r="F3" i="6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3" i="4"/>
  <c r="H4" i="4"/>
  <c r="H5" i="4"/>
  <c r="H6" i="4"/>
  <c r="H7" i="4"/>
  <c r="H8" i="4"/>
  <c r="H9" i="4"/>
  <c r="H10" i="4"/>
  <c r="H11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3" i="4"/>
  <c r="G4" i="4"/>
  <c r="G5" i="4"/>
  <c r="G6" i="4"/>
  <c r="G7" i="4"/>
  <c r="G8" i="4"/>
  <c r="G9" i="4"/>
  <c r="G10" i="4"/>
  <c r="G11" i="4"/>
  <c r="G12" i="4"/>
  <c r="G13" i="4"/>
  <c r="G14" i="4"/>
  <c r="G18" i="4"/>
  <c r="G19" i="4"/>
  <c r="G20" i="4"/>
  <c r="G21" i="4"/>
  <c r="G22" i="4"/>
  <c r="G23" i="4"/>
  <c r="G24" i="4"/>
  <c r="G25" i="4"/>
  <c r="G26" i="4"/>
  <c r="G27" i="4"/>
  <c r="G3" i="4"/>
  <c r="K4" i="3"/>
  <c r="K5" i="3"/>
  <c r="K6" i="3"/>
  <c r="K7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3" i="3"/>
  <c r="J4" i="3"/>
  <c r="J5" i="3"/>
  <c r="J6" i="3"/>
  <c r="J7" i="3"/>
  <c r="J8" i="3"/>
  <c r="J9" i="3"/>
  <c r="J10" i="3"/>
  <c r="J11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3" i="3"/>
  <c r="H4" i="3"/>
  <c r="H5" i="3"/>
  <c r="H6" i="3"/>
  <c r="H7" i="3"/>
  <c r="H8" i="3"/>
  <c r="H9" i="3"/>
  <c r="H10" i="3"/>
  <c r="H11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3" i="3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" i="2"/>
  <c r="C11" i="1"/>
  <c r="C10" i="1"/>
  <c r="C9" i="1"/>
  <c r="C8" i="1"/>
  <c r="C7" i="1"/>
  <c r="C6" i="1"/>
  <c r="C5" i="1"/>
  <c r="C4" i="1"/>
  <c r="C3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</calcChain>
</file>

<file path=xl/sharedStrings.xml><?xml version="1.0" encoding="utf-8"?>
<sst xmlns="http://schemas.openxmlformats.org/spreadsheetml/2006/main" count="298" uniqueCount="59">
  <si>
    <t>Category</t>
  </si>
  <si>
    <t>Autism</t>
  </si>
  <si>
    <t>Deaf/Blindness</t>
  </si>
  <si>
    <t>Emotional Disturbance</t>
  </si>
  <si>
    <t>Hearing Impairment</t>
  </si>
  <si>
    <t>Intellectual Disability</t>
  </si>
  <si>
    <t>Multiple Disabilities</t>
  </si>
  <si>
    <t>Other Health Impairment</t>
  </si>
  <si>
    <t>Orthopedic Impairment</t>
  </si>
  <si>
    <t>Specific Learning Disability</t>
  </si>
  <si>
    <t>Speech/Language Impairment</t>
  </si>
  <si>
    <t>Traumatic Brain Injury</t>
  </si>
  <si>
    <t>Visual Impairment</t>
  </si>
  <si>
    <t>Asian</t>
  </si>
  <si>
    <t>Black</t>
  </si>
  <si>
    <t>Hispanic</t>
  </si>
  <si>
    <t>Native American</t>
  </si>
  <si>
    <t>Native Hawaiian/Pacific Islander</t>
  </si>
  <si>
    <t>White</t>
  </si>
  <si>
    <t>Two or more races</t>
  </si>
  <si>
    <t>Female</t>
  </si>
  <si>
    <t>Male</t>
  </si>
  <si>
    <t>Limited Eng. Proficiency</t>
  </si>
  <si>
    <t>Not Limited Eng. Proficiency</t>
  </si>
  <si>
    <t>Count</t>
  </si>
  <si>
    <t>Percent of Remands</t>
  </si>
  <si>
    <t>All Students</t>
  </si>
  <si>
    <t>Developmental Delay</t>
  </si>
  <si>
    <t xml:space="preserve"> Drugs</t>
  </si>
  <si>
    <t>Serious Bodily Injury</t>
  </si>
  <si>
    <t>Weapons</t>
  </si>
  <si>
    <t>Remand Counts</t>
  </si>
  <si>
    <t>Total Remands</t>
  </si>
  <si>
    <t>Total Suspensions &amp; Expulsions</t>
  </si>
  <si>
    <t>ISS Less than or Equal to 10 Days</t>
  </si>
  <si>
    <t>Suspension &amp; Expulsion Counts</t>
  </si>
  <si>
    <t>ISS More than 10 Days</t>
  </si>
  <si>
    <t>OSS Less than or Equal to 10 Days</t>
  </si>
  <si>
    <t>OSS More than 10 Days</t>
  </si>
  <si>
    <t>Percent of Suspensions &amp; Expulsions</t>
  </si>
  <si>
    <t>Removal Counts</t>
  </si>
  <si>
    <t xml:space="preserve"> One Day or Less</t>
  </si>
  <si>
    <t>2 to 10 Days</t>
  </si>
  <si>
    <t>10 Days or Greater</t>
  </si>
  <si>
    <t>Percent of Removals</t>
  </si>
  <si>
    <t>Total Students with Removals</t>
  </si>
  <si>
    <t>Removal Incidents</t>
  </si>
  <si>
    <t>Students with Disabilities</t>
  </si>
  <si>
    <t>Students without Disabilities</t>
  </si>
  <si>
    <t>Total Students</t>
  </si>
  <si>
    <t>Services Provided</t>
  </si>
  <si>
    <t>No Services Provided</t>
  </si>
  <si>
    <t>Expulsion Counts</t>
  </si>
  <si>
    <t>Percent of Expulsions</t>
  </si>
  <si>
    <t>* Counts less than 10 have been suppressed.</t>
  </si>
  <si>
    <t>*</t>
  </si>
  <si>
    <t>**Data are suppressed due to complementary suppression.</t>
  </si>
  <si>
    <t>**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</si>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</sst>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3" fillId="2" borderId="2" xfId="0" applyFont="1" applyFill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22" xfId="0" applyFill="1" applyBorder="1"/>
    <xf numFmtId="0" fontId="3" fillId="2" borderId="27" xfId="2" applyFont="1" applyFill="1" applyBorder="1"/>
    <xf numFmtId="0" fontId="3" fillId="2" borderId="30" xfId="2" applyFont="1" applyFill="1" applyBorder="1"/>
    <xf numFmtId="0" fontId="3" fillId="2" borderId="31" xfId="2" applyFont="1" applyFill="1" applyBorder="1"/>
    <xf numFmtId="0" fontId="3" fillId="2" borderId="32" xfId="2" applyFont="1" applyFill="1" applyBorder="1"/>
    <xf numFmtId="0" fontId="0" fillId="0" borderId="0" xfId="0" applyAlignment="1">
      <alignment horizontal="center"/>
    </xf>
    <xf numFmtId="0" fontId="3" fillId="2" borderId="26" xfId="2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35" xfId="2" applyFont="1" applyFill="1" applyBorder="1" applyAlignment="1">
      <alignment horizontal="center" vertical="center" wrapText="1"/>
    </xf>
    <xf numFmtId="0" fontId="4" fillId="0" borderId="40" xfId="2" applyBorder="1" applyAlignment="1">
      <alignment horizontal="center"/>
    </xf>
    <xf numFmtId="0" fontId="4" fillId="0" borderId="31" xfId="2" applyBorder="1" applyAlignment="1">
      <alignment horizontal="center"/>
    </xf>
    <xf numFmtId="0" fontId="4" fillId="0" borderId="32" xfId="2" applyBorder="1" applyAlignment="1">
      <alignment horizontal="center"/>
    </xf>
    <xf numFmtId="0" fontId="0" fillId="0" borderId="28" xfId="0" applyBorder="1" applyAlignment="1">
      <alignment horizontal="center" vertical="center"/>
    </xf>
    <xf numFmtId="164" fontId="0" fillId="0" borderId="29" xfId="1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7" xfId="0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0" borderId="21" xfId="0" applyBorder="1" applyAlignment="1">
      <alignment horizontal="right"/>
    </xf>
    <xf numFmtId="0" fontId="0" fillId="2" borderId="23" xfId="0" applyFill="1" applyBorder="1" applyAlignment="1">
      <alignment horizontal="right"/>
    </xf>
    <xf numFmtId="0" fontId="4" fillId="0" borderId="39" xfId="2" applyBorder="1" applyAlignment="1">
      <alignment horizontal="right"/>
    </xf>
    <xf numFmtId="0" fontId="4" fillId="0" borderId="29" xfId="2" applyBorder="1" applyAlignment="1">
      <alignment horizontal="right"/>
    </xf>
    <xf numFmtId="10" fontId="0" fillId="0" borderId="28" xfId="1" applyNumberFormat="1" applyFont="1" applyBorder="1" applyAlignment="1">
      <alignment horizontal="right"/>
    </xf>
    <xf numFmtId="10" fontId="0" fillId="0" borderId="29" xfId="1" applyNumberFormat="1" applyFont="1" applyBorder="1" applyAlignment="1">
      <alignment horizontal="right"/>
    </xf>
    <xf numFmtId="0" fontId="4" fillId="0" borderId="24" xfId="2" applyBorder="1" applyAlignment="1">
      <alignment horizontal="right"/>
    </xf>
    <xf numFmtId="0" fontId="4" fillId="0" borderId="7" xfId="2" applyBorder="1" applyAlignment="1">
      <alignment horizontal="right"/>
    </xf>
    <xf numFmtId="0" fontId="4" fillId="0" borderId="36" xfId="2" applyBorder="1" applyAlignment="1">
      <alignment horizontal="right"/>
    </xf>
    <xf numFmtId="0" fontId="4" fillId="0" borderId="8" xfId="2" applyBorder="1" applyAlignment="1">
      <alignment horizontal="right"/>
    </xf>
    <xf numFmtId="0" fontId="5" fillId="0" borderId="0" xfId="0" applyFont="1"/>
    <xf numFmtId="0" fontId="2" fillId="2" borderId="3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</cellXfs>
  <cellStyles count="3">
    <cellStyle name="Normal" xfId="0" builtinId="0"/>
    <cellStyle name="Normal 2" xfId="2" xr:uid="{352475DA-C5C9-4FA1-867E-5BF34123452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76D450-C951-4FD8-A93E-5B7D98E4C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EF45AD-8DAC-4E86-B22A-7AF35F9B5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C89D08-50C1-4F3A-B1AA-EC2D03FF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2BAAD-164F-4445-87A2-6D66FCE7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D02D48-F1F8-4EE0-9350-326FB9826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C299A6F-F44C-431A-8E3C-B8D4206DC02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21E0AF-9614-4F8E-9DFF-BBAD9452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8E57-C0A7-43B2-9DEF-9D5D3CC22BB2}">
  <dimension ref="A1:C29"/>
  <sheetViews>
    <sheetView tabSelected="1" workbookViewId="0"/>
  </sheetViews>
  <sheetFormatPr defaultRowHeight="14.5" x14ac:dyDescent="0.35"/>
  <cols>
    <col min="1" max="1" width="35.7265625" customWidth="1"/>
    <col min="2" max="3" width="12.7265625" style="5" customWidth="1"/>
  </cols>
  <sheetData>
    <row r="1" spans="1:3" ht="75" customHeight="1" thickBot="1" x14ac:dyDescent="0.4">
      <c r="B1" s="40"/>
      <c r="C1" s="41"/>
    </row>
    <row r="2" spans="1:3" s="2" customFormat="1" ht="29.5" thickBot="1" x14ac:dyDescent="0.4">
      <c r="A2" s="7" t="s">
        <v>0</v>
      </c>
      <c r="B2" s="37" t="s">
        <v>24</v>
      </c>
      <c r="C2" s="38" t="s">
        <v>25</v>
      </c>
    </row>
    <row r="3" spans="1:3" ht="15" thickBot="1" x14ac:dyDescent="0.4">
      <c r="A3" s="1" t="s">
        <v>26</v>
      </c>
      <c r="B3" s="35">
        <v>517</v>
      </c>
      <c r="C3" s="36">
        <f>IF(B3&lt;&gt;"*",B3/B3,"NA")</f>
        <v>1</v>
      </c>
    </row>
    <row r="4" spans="1:3" x14ac:dyDescent="0.35">
      <c r="A4" s="8" t="s">
        <v>1</v>
      </c>
      <c r="B4" s="4">
        <v>12</v>
      </c>
      <c r="C4" s="36">
        <f>IF(B4&lt;&gt;"*",B4/B3,"NA")</f>
        <v>2.321083172147002E-2</v>
      </c>
    </row>
    <row r="5" spans="1:3" x14ac:dyDescent="0.35">
      <c r="A5" s="9" t="s">
        <v>2</v>
      </c>
      <c r="B5" s="4" t="s">
        <v>55</v>
      </c>
      <c r="C5" s="36" t="str">
        <f>IF(B5&lt;&gt;"*",B5/B3,"NA")</f>
        <v>NA</v>
      </c>
    </row>
    <row r="6" spans="1:3" x14ac:dyDescent="0.35">
      <c r="A6" s="9" t="s">
        <v>27</v>
      </c>
      <c r="B6" s="4" t="s">
        <v>55</v>
      </c>
      <c r="C6" s="36" t="str">
        <f>IF(B6&lt;&gt;"*",B6/B3,"NA")</f>
        <v>NA</v>
      </c>
    </row>
    <row r="7" spans="1:3" x14ac:dyDescent="0.35">
      <c r="A7" s="9" t="s">
        <v>3</v>
      </c>
      <c r="B7" s="4">
        <v>54</v>
      </c>
      <c r="C7" s="36">
        <f>IF(B7&lt;&gt;"*",B7/B3,"NA")</f>
        <v>0.10444874274661509</v>
      </c>
    </row>
    <row r="8" spans="1:3" x14ac:dyDescent="0.35">
      <c r="A8" s="9" t="s">
        <v>4</v>
      </c>
      <c r="B8" s="4" t="s">
        <v>55</v>
      </c>
      <c r="C8" s="36" t="str">
        <f>IF(B8&lt;&gt;"*",B8/B3,"NA")</f>
        <v>NA</v>
      </c>
    </row>
    <row r="9" spans="1:3" x14ac:dyDescent="0.35">
      <c r="A9" s="9" t="s">
        <v>5</v>
      </c>
      <c r="B9" s="4">
        <v>24</v>
      </c>
      <c r="C9" s="36">
        <f>IF(B9&lt;&gt;"*",B9/B3,"NA")</f>
        <v>4.6421663442940041E-2</v>
      </c>
    </row>
    <row r="10" spans="1:3" x14ac:dyDescent="0.35">
      <c r="A10" s="9" t="s">
        <v>6</v>
      </c>
      <c r="B10" s="4" t="s">
        <v>55</v>
      </c>
      <c r="C10" s="36" t="str">
        <f>IF(B10&lt;&gt;"*",B10/B3,"NA")</f>
        <v>NA</v>
      </c>
    </row>
    <row r="11" spans="1:3" x14ac:dyDescent="0.35">
      <c r="A11" s="9" t="s">
        <v>7</v>
      </c>
      <c r="B11" s="4">
        <v>178</v>
      </c>
      <c r="C11" s="36">
        <f>IF(B11&lt;&gt;"*",B11/B3,"NA")</f>
        <v>0.34429400386847198</v>
      </c>
    </row>
    <row r="12" spans="1:3" x14ac:dyDescent="0.35">
      <c r="A12" s="9" t="s">
        <v>8</v>
      </c>
      <c r="B12" s="4" t="s">
        <v>55</v>
      </c>
      <c r="C12" s="36" t="str">
        <f t="shared" ref="C12:C27" si="0">IF(B12&lt;&gt;"*",B12/B12,"NA")</f>
        <v>NA</v>
      </c>
    </row>
    <row r="13" spans="1:3" x14ac:dyDescent="0.35">
      <c r="A13" s="10" t="s">
        <v>9</v>
      </c>
      <c r="B13" s="4">
        <v>214</v>
      </c>
      <c r="C13" s="36">
        <f t="shared" si="0"/>
        <v>1</v>
      </c>
    </row>
    <row r="14" spans="1:3" x14ac:dyDescent="0.35">
      <c r="A14" s="9" t="s">
        <v>10</v>
      </c>
      <c r="B14" s="4">
        <v>25</v>
      </c>
      <c r="C14" s="36">
        <f t="shared" si="0"/>
        <v>1</v>
      </c>
    </row>
    <row r="15" spans="1:3" x14ac:dyDescent="0.35">
      <c r="A15" s="9" t="s">
        <v>11</v>
      </c>
      <c r="B15" s="4" t="s">
        <v>55</v>
      </c>
      <c r="C15" s="36" t="str">
        <f t="shared" si="0"/>
        <v>NA</v>
      </c>
    </row>
    <row r="16" spans="1:3" ht="15" thickBot="1" x14ac:dyDescent="0.4">
      <c r="A16" s="11" t="s">
        <v>12</v>
      </c>
      <c r="B16" s="4" t="s">
        <v>55</v>
      </c>
      <c r="C16" s="36" t="str">
        <f t="shared" si="0"/>
        <v>NA</v>
      </c>
    </row>
    <row r="17" spans="1:3" x14ac:dyDescent="0.35">
      <c r="A17" s="8" t="s">
        <v>13</v>
      </c>
      <c r="B17" s="4" t="s">
        <v>55</v>
      </c>
      <c r="C17" s="36" t="str">
        <f t="shared" si="0"/>
        <v>NA</v>
      </c>
    </row>
    <row r="18" spans="1:3" x14ac:dyDescent="0.35">
      <c r="A18" s="9" t="s">
        <v>14</v>
      </c>
      <c r="B18" s="4">
        <v>182</v>
      </c>
      <c r="C18" s="36">
        <f t="shared" si="0"/>
        <v>1</v>
      </c>
    </row>
    <row r="19" spans="1:3" x14ac:dyDescent="0.35">
      <c r="A19" s="9" t="s">
        <v>15</v>
      </c>
      <c r="B19" s="4">
        <v>47</v>
      </c>
      <c r="C19" s="36">
        <f t="shared" si="0"/>
        <v>1</v>
      </c>
    </row>
    <row r="20" spans="1:3" x14ac:dyDescent="0.35">
      <c r="A20" s="9" t="s">
        <v>16</v>
      </c>
      <c r="B20" s="4" t="s">
        <v>55</v>
      </c>
      <c r="C20" s="36" t="str">
        <f t="shared" si="0"/>
        <v>NA</v>
      </c>
    </row>
    <row r="21" spans="1:3" x14ac:dyDescent="0.35">
      <c r="A21" s="9" t="s">
        <v>17</v>
      </c>
      <c r="B21" s="4" t="s">
        <v>55</v>
      </c>
      <c r="C21" s="36" t="str">
        <f t="shared" si="0"/>
        <v>NA</v>
      </c>
    </row>
    <row r="22" spans="1:3" x14ac:dyDescent="0.35">
      <c r="A22" s="9" t="s">
        <v>18</v>
      </c>
      <c r="B22" s="4">
        <v>261</v>
      </c>
      <c r="C22" s="36">
        <f t="shared" si="0"/>
        <v>1</v>
      </c>
    </row>
    <row r="23" spans="1:3" ht="15" thickBot="1" x14ac:dyDescent="0.4">
      <c r="A23" s="11" t="s">
        <v>19</v>
      </c>
      <c r="B23" s="4">
        <v>27</v>
      </c>
      <c r="C23" s="36">
        <f t="shared" si="0"/>
        <v>1</v>
      </c>
    </row>
    <row r="24" spans="1:3" x14ac:dyDescent="0.35">
      <c r="A24" s="8" t="s">
        <v>20</v>
      </c>
      <c r="B24" s="4">
        <v>126</v>
      </c>
      <c r="C24" s="36">
        <f t="shared" si="0"/>
        <v>1</v>
      </c>
    </row>
    <row r="25" spans="1:3" ht="15" thickBot="1" x14ac:dyDescent="0.4">
      <c r="A25" s="11" t="s">
        <v>21</v>
      </c>
      <c r="B25" s="4">
        <v>391</v>
      </c>
      <c r="C25" s="36">
        <f t="shared" si="0"/>
        <v>1</v>
      </c>
    </row>
    <row r="26" spans="1:3" x14ac:dyDescent="0.35">
      <c r="A26" s="8" t="s">
        <v>22</v>
      </c>
      <c r="B26" s="4">
        <v>10</v>
      </c>
      <c r="C26" s="36">
        <f t="shared" si="0"/>
        <v>1</v>
      </c>
    </row>
    <row r="27" spans="1:3" ht="15" thickBot="1" x14ac:dyDescent="0.4">
      <c r="A27" s="11" t="s">
        <v>23</v>
      </c>
      <c r="B27" s="6">
        <v>507</v>
      </c>
      <c r="C27" s="36">
        <f t="shared" si="0"/>
        <v>1</v>
      </c>
    </row>
    <row r="28" spans="1:3" x14ac:dyDescent="0.35">
      <c r="A28" t="s">
        <v>54</v>
      </c>
    </row>
    <row r="29" spans="1:3" x14ac:dyDescent="0.35">
      <c r="A29" s="65" t="s">
        <v>56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01D0-ADE0-47AE-B2BF-CF60C69E2A91}">
  <dimension ref="A1:I29"/>
  <sheetViews>
    <sheetView workbookViewId="0">
      <selection activeCell="B1" sqref="B1:E1"/>
    </sheetView>
  </sheetViews>
  <sheetFormatPr defaultRowHeight="14.5" x14ac:dyDescent="0.35"/>
  <cols>
    <col min="1" max="1" width="35.7265625" customWidth="1"/>
    <col min="2" max="9" width="12.7265625" customWidth="1"/>
  </cols>
  <sheetData>
    <row r="1" spans="1:9" ht="75" customHeight="1" thickBot="1" x14ac:dyDescent="0.4">
      <c r="B1" s="66" t="s">
        <v>31</v>
      </c>
      <c r="C1" s="67"/>
      <c r="D1" s="67"/>
      <c r="E1" s="68"/>
      <c r="F1" s="14"/>
      <c r="G1" s="69" t="s">
        <v>25</v>
      </c>
      <c r="H1" s="67"/>
      <c r="I1" s="68"/>
    </row>
    <row r="2" spans="1:9" ht="29" x14ac:dyDescent="0.35">
      <c r="A2" s="7" t="s">
        <v>0</v>
      </c>
      <c r="B2" s="27" t="s">
        <v>32</v>
      </c>
      <c r="C2" s="26" t="s">
        <v>28</v>
      </c>
      <c r="D2" s="12" t="s">
        <v>29</v>
      </c>
      <c r="E2" s="13" t="s">
        <v>30</v>
      </c>
      <c r="F2" s="15"/>
      <c r="G2" s="3" t="s">
        <v>28</v>
      </c>
      <c r="H2" s="12" t="s">
        <v>29</v>
      </c>
      <c r="I2" s="13" t="s">
        <v>30</v>
      </c>
    </row>
    <row r="3" spans="1:9" x14ac:dyDescent="0.35">
      <c r="A3" s="9" t="s">
        <v>26</v>
      </c>
      <c r="B3" s="28">
        <v>517</v>
      </c>
      <c r="C3" s="42">
        <v>299</v>
      </c>
      <c r="D3" s="43">
        <v>155</v>
      </c>
      <c r="E3" s="44">
        <v>63</v>
      </c>
      <c r="F3" s="45"/>
      <c r="G3" s="46">
        <f>IF(C3&lt;&gt;"*",C3/B3,"NA")</f>
        <v>0.57833655705996134</v>
      </c>
      <c r="H3" s="47">
        <f>IF(D3&lt;&gt;"*",D3/B3,"NA")</f>
        <v>0.29980657640232106</v>
      </c>
      <c r="I3" s="48">
        <f>IF(E3&lt;&gt;"*",E3/B3,"NA")</f>
        <v>0.1218568665377176</v>
      </c>
    </row>
    <row r="4" spans="1:9" x14ac:dyDescent="0.35">
      <c r="A4" s="10" t="s">
        <v>1</v>
      </c>
      <c r="B4" s="28">
        <v>12</v>
      </c>
      <c r="C4" s="42" t="s">
        <v>55</v>
      </c>
      <c r="D4" s="43" t="s">
        <v>55</v>
      </c>
      <c r="E4" s="44" t="s">
        <v>55</v>
      </c>
      <c r="F4" s="45"/>
      <c r="G4" s="46" t="str">
        <f t="shared" ref="G4:G27" si="0">IF(C4&lt;&gt;"*",C4/B4,"NA")</f>
        <v>NA</v>
      </c>
      <c r="H4" s="47" t="str">
        <f t="shared" ref="H4:H27" si="1">IF(D4&lt;&gt;"*",D4/B4,"NA")</f>
        <v>NA</v>
      </c>
      <c r="I4" s="48" t="str">
        <f t="shared" ref="I4:I27" si="2">IF(E4&lt;&gt;"*",E4/B4,"NA")</f>
        <v>NA</v>
      </c>
    </row>
    <row r="5" spans="1:9" x14ac:dyDescent="0.35">
      <c r="A5" s="9" t="s">
        <v>2</v>
      </c>
      <c r="B5" s="28" t="s">
        <v>55</v>
      </c>
      <c r="C5" s="42" t="s">
        <v>55</v>
      </c>
      <c r="D5" s="43" t="s">
        <v>55</v>
      </c>
      <c r="E5" s="44" t="s">
        <v>55</v>
      </c>
      <c r="F5" s="45"/>
      <c r="G5" s="46" t="str">
        <f t="shared" si="0"/>
        <v>NA</v>
      </c>
      <c r="H5" s="47" t="str">
        <f t="shared" si="1"/>
        <v>NA</v>
      </c>
      <c r="I5" s="48" t="str">
        <f t="shared" si="2"/>
        <v>NA</v>
      </c>
    </row>
    <row r="6" spans="1:9" x14ac:dyDescent="0.35">
      <c r="A6" s="9" t="s">
        <v>27</v>
      </c>
      <c r="B6" s="28" t="s">
        <v>55</v>
      </c>
      <c r="C6" s="42" t="s">
        <v>55</v>
      </c>
      <c r="D6" s="43" t="s">
        <v>55</v>
      </c>
      <c r="E6" s="44" t="s">
        <v>55</v>
      </c>
      <c r="F6" s="45"/>
      <c r="G6" s="46" t="str">
        <f t="shared" si="0"/>
        <v>NA</v>
      </c>
      <c r="H6" s="47" t="str">
        <f t="shared" si="1"/>
        <v>NA</v>
      </c>
      <c r="I6" s="48" t="str">
        <f t="shared" si="2"/>
        <v>NA</v>
      </c>
    </row>
    <row r="7" spans="1:9" x14ac:dyDescent="0.35">
      <c r="A7" s="9" t="s">
        <v>3</v>
      </c>
      <c r="B7" s="28">
        <v>54</v>
      </c>
      <c r="C7" s="42">
        <v>30</v>
      </c>
      <c r="D7" s="43">
        <v>15</v>
      </c>
      <c r="E7" s="44" t="s">
        <v>55</v>
      </c>
      <c r="F7" s="45"/>
      <c r="G7" s="46">
        <f t="shared" si="0"/>
        <v>0.55555555555555558</v>
      </c>
      <c r="H7" s="47">
        <f t="shared" si="1"/>
        <v>0.27777777777777779</v>
      </c>
      <c r="I7" s="48" t="str">
        <f t="shared" si="2"/>
        <v>NA</v>
      </c>
    </row>
    <row r="8" spans="1:9" x14ac:dyDescent="0.35">
      <c r="A8" s="9" t="s">
        <v>4</v>
      </c>
      <c r="B8" s="28" t="s">
        <v>55</v>
      </c>
      <c r="C8" s="42" t="s">
        <v>55</v>
      </c>
      <c r="D8" s="43" t="s">
        <v>55</v>
      </c>
      <c r="E8" s="44" t="s">
        <v>55</v>
      </c>
      <c r="F8" s="45"/>
      <c r="G8" s="46" t="str">
        <f t="shared" si="0"/>
        <v>NA</v>
      </c>
      <c r="H8" s="47" t="str">
        <f t="shared" si="1"/>
        <v>NA</v>
      </c>
      <c r="I8" s="48" t="str">
        <f t="shared" si="2"/>
        <v>NA</v>
      </c>
    </row>
    <row r="9" spans="1:9" x14ac:dyDescent="0.35">
      <c r="A9" s="9" t="s">
        <v>5</v>
      </c>
      <c r="B9" s="28">
        <v>24</v>
      </c>
      <c r="C9" s="42">
        <v>10</v>
      </c>
      <c r="D9" s="43">
        <v>12</v>
      </c>
      <c r="E9" s="44" t="s">
        <v>55</v>
      </c>
      <c r="F9" s="45"/>
      <c r="G9" s="46">
        <f t="shared" si="0"/>
        <v>0.41666666666666669</v>
      </c>
      <c r="H9" s="47">
        <f t="shared" si="1"/>
        <v>0.5</v>
      </c>
      <c r="I9" s="48" t="str">
        <f t="shared" si="2"/>
        <v>NA</v>
      </c>
    </row>
    <row r="10" spans="1:9" x14ac:dyDescent="0.35">
      <c r="A10" s="9" t="s">
        <v>6</v>
      </c>
      <c r="B10" s="28" t="s">
        <v>55</v>
      </c>
      <c r="C10" s="42" t="s">
        <v>55</v>
      </c>
      <c r="D10" s="43" t="s">
        <v>55</v>
      </c>
      <c r="E10" s="44" t="s">
        <v>55</v>
      </c>
      <c r="F10" s="45"/>
      <c r="G10" s="46" t="str">
        <f t="shared" si="0"/>
        <v>NA</v>
      </c>
      <c r="H10" s="47" t="str">
        <f t="shared" si="1"/>
        <v>NA</v>
      </c>
      <c r="I10" s="48" t="str">
        <f t="shared" si="2"/>
        <v>NA</v>
      </c>
    </row>
    <row r="11" spans="1:9" x14ac:dyDescent="0.35">
      <c r="A11" s="9" t="s">
        <v>7</v>
      </c>
      <c r="B11" s="28">
        <v>178</v>
      </c>
      <c r="C11" s="42">
        <v>106</v>
      </c>
      <c r="D11" s="43">
        <v>48</v>
      </c>
      <c r="E11" s="44">
        <v>24</v>
      </c>
      <c r="F11" s="45"/>
      <c r="G11" s="46">
        <f t="shared" si="0"/>
        <v>0.5955056179775281</v>
      </c>
      <c r="H11" s="47">
        <f t="shared" si="1"/>
        <v>0.2696629213483146</v>
      </c>
      <c r="I11" s="48">
        <f t="shared" si="2"/>
        <v>0.1348314606741573</v>
      </c>
    </row>
    <row r="12" spans="1:9" x14ac:dyDescent="0.35">
      <c r="A12" s="9" t="s">
        <v>8</v>
      </c>
      <c r="B12" s="28" t="s">
        <v>55</v>
      </c>
      <c r="C12" s="42" t="s">
        <v>55</v>
      </c>
      <c r="D12" s="43" t="s">
        <v>55</v>
      </c>
      <c r="E12" s="44" t="s">
        <v>55</v>
      </c>
      <c r="F12" s="45"/>
      <c r="G12" s="46" t="str">
        <f t="shared" si="0"/>
        <v>NA</v>
      </c>
      <c r="H12" s="47" t="str">
        <f t="shared" si="1"/>
        <v>NA</v>
      </c>
      <c r="I12" s="48" t="str">
        <f t="shared" si="2"/>
        <v>NA</v>
      </c>
    </row>
    <row r="13" spans="1:9" x14ac:dyDescent="0.35">
      <c r="A13" s="10" t="s">
        <v>9</v>
      </c>
      <c r="B13" s="28">
        <v>214</v>
      </c>
      <c r="C13" s="42">
        <v>133</v>
      </c>
      <c r="D13" s="43">
        <v>60</v>
      </c>
      <c r="E13" s="44">
        <v>21</v>
      </c>
      <c r="F13" s="45"/>
      <c r="G13" s="46">
        <f t="shared" si="0"/>
        <v>0.62149532710280375</v>
      </c>
      <c r="H13" s="47">
        <f t="shared" si="1"/>
        <v>0.28037383177570091</v>
      </c>
      <c r="I13" s="48">
        <f t="shared" si="2"/>
        <v>9.8130841121495324E-2</v>
      </c>
    </row>
    <row r="14" spans="1:9" x14ac:dyDescent="0.35">
      <c r="A14" s="9" t="s">
        <v>10</v>
      </c>
      <c r="B14" s="28">
        <v>25</v>
      </c>
      <c r="C14" s="42">
        <v>12</v>
      </c>
      <c r="D14" s="43" t="s">
        <v>55</v>
      </c>
      <c r="E14" s="44" t="s">
        <v>55</v>
      </c>
      <c r="F14" s="45"/>
      <c r="G14" s="46">
        <f t="shared" si="0"/>
        <v>0.48</v>
      </c>
      <c r="H14" s="47" t="str">
        <f t="shared" si="1"/>
        <v>NA</v>
      </c>
      <c r="I14" s="48" t="str">
        <f t="shared" si="2"/>
        <v>NA</v>
      </c>
    </row>
    <row r="15" spans="1:9" x14ac:dyDescent="0.35">
      <c r="A15" s="9" t="s">
        <v>11</v>
      </c>
      <c r="B15" s="28" t="s">
        <v>55</v>
      </c>
      <c r="C15" s="42" t="s">
        <v>55</v>
      </c>
      <c r="D15" s="43" t="s">
        <v>55</v>
      </c>
      <c r="E15" s="44" t="s">
        <v>55</v>
      </c>
      <c r="F15" s="45"/>
      <c r="G15" s="46" t="str">
        <f t="shared" si="0"/>
        <v>NA</v>
      </c>
      <c r="H15" s="47" t="str">
        <f t="shared" si="1"/>
        <v>NA</v>
      </c>
      <c r="I15" s="48" t="str">
        <f t="shared" si="2"/>
        <v>NA</v>
      </c>
    </row>
    <row r="16" spans="1:9" ht="15" thickBot="1" x14ac:dyDescent="0.4">
      <c r="A16" s="11" t="s">
        <v>12</v>
      </c>
      <c r="B16" s="28" t="s">
        <v>55</v>
      </c>
      <c r="C16" s="42" t="s">
        <v>55</v>
      </c>
      <c r="D16" s="43" t="s">
        <v>55</v>
      </c>
      <c r="E16" s="44" t="s">
        <v>55</v>
      </c>
      <c r="F16" s="45"/>
      <c r="G16" s="46" t="str">
        <f t="shared" si="0"/>
        <v>NA</v>
      </c>
      <c r="H16" s="47" t="str">
        <f t="shared" si="1"/>
        <v>NA</v>
      </c>
      <c r="I16" s="48" t="str">
        <f t="shared" si="2"/>
        <v>NA</v>
      </c>
    </row>
    <row r="17" spans="1:9" x14ac:dyDescent="0.35">
      <c r="A17" s="8" t="s">
        <v>13</v>
      </c>
      <c r="B17" s="28" t="s">
        <v>55</v>
      </c>
      <c r="C17" s="42" t="s">
        <v>55</v>
      </c>
      <c r="D17" s="43" t="s">
        <v>55</v>
      </c>
      <c r="E17" s="44" t="s">
        <v>55</v>
      </c>
      <c r="F17" s="45"/>
      <c r="G17" s="46" t="str">
        <f t="shared" si="0"/>
        <v>NA</v>
      </c>
      <c r="H17" s="47" t="str">
        <f t="shared" si="1"/>
        <v>NA</v>
      </c>
      <c r="I17" s="48" t="str">
        <f t="shared" si="2"/>
        <v>NA</v>
      </c>
    </row>
    <row r="18" spans="1:9" x14ac:dyDescent="0.35">
      <c r="A18" s="9" t="s">
        <v>14</v>
      </c>
      <c r="B18" s="28">
        <v>182</v>
      </c>
      <c r="C18" s="42">
        <v>93</v>
      </c>
      <c r="D18" s="43">
        <v>73</v>
      </c>
      <c r="E18" s="44">
        <v>16</v>
      </c>
      <c r="F18" s="45"/>
      <c r="G18" s="46">
        <f t="shared" si="0"/>
        <v>0.51098901098901095</v>
      </c>
      <c r="H18" s="47">
        <f t="shared" si="1"/>
        <v>0.40109890109890112</v>
      </c>
      <c r="I18" s="48">
        <f t="shared" si="2"/>
        <v>8.7912087912087919E-2</v>
      </c>
    </row>
    <row r="19" spans="1:9" x14ac:dyDescent="0.35">
      <c r="A19" s="9" t="s">
        <v>15</v>
      </c>
      <c r="B19" s="28">
        <v>47</v>
      </c>
      <c r="C19" s="42">
        <v>32</v>
      </c>
      <c r="D19" s="43">
        <v>12</v>
      </c>
      <c r="E19" s="44" t="s">
        <v>55</v>
      </c>
      <c r="F19" s="45"/>
      <c r="G19" s="46">
        <f t="shared" si="0"/>
        <v>0.68085106382978722</v>
      </c>
      <c r="H19" s="47">
        <f t="shared" si="1"/>
        <v>0.25531914893617019</v>
      </c>
      <c r="I19" s="48" t="str">
        <f t="shared" si="2"/>
        <v>NA</v>
      </c>
    </row>
    <row r="20" spans="1:9" x14ac:dyDescent="0.35">
      <c r="A20" s="9" t="s">
        <v>16</v>
      </c>
      <c r="B20" s="28" t="s">
        <v>55</v>
      </c>
      <c r="C20" s="42" t="s">
        <v>55</v>
      </c>
      <c r="D20" s="43" t="s">
        <v>55</v>
      </c>
      <c r="E20" s="44" t="s">
        <v>55</v>
      </c>
      <c r="F20" s="45"/>
      <c r="G20" s="46" t="str">
        <f t="shared" si="0"/>
        <v>NA</v>
      </c>
      <c r="H20" s="47" t="str">
        <f t="shared" si="1"/>
        <v>NA</v>
      </c>
      <c r="I20" s="48" t="str">
        <f t="shared" si="2"/>
        <v>NA</v>
      </c>
    </row>
    <row r="21" spans="1:9" x14ac:dyDescent="0.35">
      <c r="A21" s="9" t="s">
        <v>17</v>
      </c>
      <c r="B21" s="28" t="s">
        <v>55</v>
      </c>
      <c r="C21" s="42" t="s">
        <v>55</v>
      </c>
      <c r="D21" s="43" t="s">
        <v>55</v>
      </c>
      <c r="E21" s="44" t="s">
        <v>55</v>
      </c>
      <c r="F21" s="45"/>
      <c r="G21" s="46" t="str">
        <f t="shared" si="0"/>
        <v>NA</v>
      </c>
      <c r="H21" s="47" t="str">
        <f t="shared" si="1"/>
        <v>NA</v>
      </c>
      <c r="I21" s="48" t="str">
        <f t="shared" si="2"/>
        <v>NA</v>
      </c>
    </row>
    <row r="22" spans="1:9" x14ac:dyDescent="0.35">
      <c r="A22" s="9" t="s">
        <v>18</v>
      </c>
      <c r="B22" s="28">
        <v>261</v>
      </c>
      <c r="C22" s="42">
        <v>165</v>
      </c>
      <c r="D22" s="43">
        <v>53</v>
      </c>
      <c r="E22" s="44">
        <v>43</v>
      </c>
      <c r="F22" s="45"/>
      <c r="G22" s="46">
        <f t="shared" si="0"/>
        <v>0.63218390804597702</v>
      </c>
      <c r="H22" s="47">
        <f t="shared" si="1"/>
        <v>0.20306513409961685</v>
      </c>
      <c r="I22" s="48">
        <f t="shared" si="2"/>
        <v>0.16475095785440613</v>
      </c>
    </row>
    <row r="23" spans="1:9" ht="15" thickBot="1" x14ac:dyDescent="0.4">
      <c r="A23" s="11" t="s">
        <v>19</v>
      </c>
      <c r="B23" s="28">
        <v>27</v>
      </c>
      <c r="C23" s="42" t="s">
        <v>55</v>
      </c>
      <c r="D23" s="43">
        <v>17</v>
      </c>
      <c r="E23" s="44" t="s">
        <v>55</v>
      </c>
      <c r="F23" s="45"/>
      <c r="G23" s="46" t="str">
        <f t="shared" si="0"/>
        <v>NA</v>
      </c>
      <c r="H23" s="47">
        <f t="shared" si="1"/>
        <v>0.62962962962962965</v>
      </c>
      <c r="I23" s="48" t="str">
        <f t="shared" si="2"/>
        <v>NA</v>
      </c>
    </row>
    <row r="24" spans="1:9" x14ac:dyDescent="0.35">
      <c r="A24" s="8" t="s">
        <v>20</v>
      </c>
      <c r="B24" s="28">
        <v>126</v>
      </c>
      <c r="C24" s="42">
        <v>74</v>
      </c>
      <c r="D24" s="43">
        <v>40</v>
      </c>
      <c r="E24" s="44">
        <v>12</v>
      </c>
      <c r="F24" s="45"/>
      <c r="G24" s="46">
        <f t="shared" si="0"/>
        <v>0.58730158730158732</v>
      </c>
      <c r="H24" s="47">
        <f t="shared" si="1"/>
        <v>0.31746031746031744</v>
      </c>
      <c r="I24" s="48">
        <f t="shared" si="2"/>
        <v>9.5238095238095233E-2</v>
      </c>
    </row>
    <row r="25" spans="1:9" ht="15" thickBot="1" x14ac:dyDescent="0.4">
      <c r="A25" s="11" t="s">
        <v>21</v>
      </c>
      <c r="B25" s="28">
        <v>391</v>
      </c>
      <c r="C25" s="42">
        <v>225</v>
      </c>
      <c r="D25" s="43">
        <v>115</v>
      </c>
      <c r="E25" s="44">
        <v>51</v>
      </c>
      <c r="F25" s="45"/>
      <c r="G25" s="46">
        <f t="shared" si="0"/>
        <v>0.57544757033248084</v>
      </c>
      <c r="H25" s="47">
        <f t="shared" si="1"/>
        <v>0.29411764705882354</v>
      </c>
      <c r="I25" s="48">
        <f t="shared" si="2"/>
        <v>0.13043478260869565</v>
      </c>
    </row>
    <row r="26" spans="1:9" x14ac:dyDescent="0.35">
      <c r="A26" s="8" t="s">
        <v>22</v>
      </c>
      <c r="B26" s="28">
        <v>10</v>
      </c>
      <c r="C26" s="42" t="s">
        <v>55</v>
      </c>
      <c r="D26" s="43" t="s">
        <v>55</v>
      </c>
      <c r="E26" s="44" t="s">
        <v>55</v>
      </c>
      <c r="F26" s="45"/>
      <c r="G26" s="46" t="str">
        <f t="shared" si="0"/>
        <v>NA</v>
      </c>
      <c r="H26" s="47" t="str">
        <f t="shared" si="1"/>
        <v>NA</v>
      </c>
      <c r="I26" s="48" t="str">
        <f t="shared" si="2"/>
        <v>NA</v>
      </c>
    </row>
    <row r="27" spans="1:9" ht="15" thickBot="1" x14ac:dyDescent="0.4">
      <c r="A27" s="11" t="s">
        <v>23</v>
      </c>
      <c r="B27" s="29">
        <v>507</v>
      </c>
      <c r="C27" s="49">
        <v>293</v>
      </c>
      <c r="D27" s="50">
        <v>151</v>
      </c>
      <c r="E27" s="51">
        <v>63</v>
      </c>
      <c r="F27" s="52"/>
      <c r="G27" s="46">
        <f t="shared" si="0"/>
        <v>0.57790927021696248</v>
      </c>
      <c r="H27" s="47">
        <f t="shared" si="1"/>
        <v>0.2978303747534517</v>
      </c>
      <c r="I27" s="48">
        <f t="shared" si="2"/>
        <v>0.1242603550295858</v>
      </c>
    </row>
    <row r="28" spans="1:9" x14ac:dyDescent="0.35">
      <c r="A28" t="s">
        <v>54</v>
      </c>
    </row>
    <row r="29" spans="1:9" x14ac:dyDescent="0.35">
      <c r="A29" s="65" t="s">
        <v>56</v>
      </c>
    </row>
  </sheetData>
  <mergeCells count="2">
    <mergeCell ref="B1:E1"/>
    <mergeCell ref="G1:I1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C306-05E1-46E8-B661-5BEF8C73454F}">
  <dimension ref="A1:K29"/>
  <sheetViews>
    <sheetView workbookViewId="0">
      <selection activeCell="B1" sqref="B1:F1"/>
    </sheetView>
  </sheetViews>
  <sheetFormatPr defaultRowHeight="14.5" x14ac:dyDescent="0.35"/>
  <cols>
    <col min="1" max="1" width="35.7265625" customWidth="1"/>
    <col min="2" max="11" width="12.7265625" customWidth="1"/>
  </cols>
  <sheetData>
    <row r="1" spans="1:11" ht="75" customHeight="1" thickBot="1" x14ac:dyDescent="0.4">
      <c r="B1" s="66" t="s">
        <v>35</v>
      </c>
      <c r="C1" s="67"/>
      <c r="D1" s="67"/>
      <c r="E1" s="70"/>
      <c r="F1" s="68"/>
      <c r="G1" s="16"/>
      <c r="H1" s="71" t="s">
        <v>39</v>
      </c>
      <c r="I1" s="72"/>
      <c r="J1" s="72"/>
      <c r="K1" s="73"/>
    </row>
    <row r="2" spans="1:11" ht="43.5" x14ac:dyDescent="0.35">
      <c r="A2" s="7" t="s">
        <v>0</v>
      </c>
      <c r="B2" s="27" t="s">
        <v>33</v>
      </c>
      <c r="C2" s="26" t="s">
        <v>34</v>
      </c>
      <c r="D2" s="12" t="s">
        <v>36</v>
      </c>
      <c r="E2" s="12" t="s">
        <v>37</v>
      </c>
      <c r="F2" s="12" t="s">
        <v>38</v>
      </c>
      <c r="G2" s="17"/>
      <c r="H2" s="3" t="s">
        <v>34</v>
      </c>
      <c r="I2" s="12" t="s">
        <v>36</v>
      </c>
      <c r="J2" s="12" t="s">
        <v>37</v>
      </c>
      <c r="K2" s="13" t="s">
        <v>38</v>
      </c>
    </row>
    <row r="3" spans="1:11" x14ac:dyDescent="0.35">
      <c r="A3" s="9" t="s">
        <v>26</v>
      </c>
      <c r="B3" s="28">
        <v>21889</v>
      </c>
      <c r="C3" s="42">
        <v>9689</v>
      </c>
      <c r="D3" s="43">
        <v>597</v>
      </c>
      <c r="E3" s="53">
        <v>10845</v>
      </c>
      <c r="F3" s="44">
        <v>758</v>
      </c>
      <c r="G3" s="54"/>
      <c r="H3" s="46">
        <f>IF(C3&lt;&gt;"*",C3/B3,"NA")</f>
        <v>0.44264242313490793</v>
      </c>
      <c r="I3" s="47">
        <f>IF(D3&lt;&gt;"*",D3/B3,"NA")</f>
        <v>2.7273973228562291E-2</v>
      </c>
      <c r="J3" s="47">
        <f>IF(E3&lt;&gt;"*",E3/B3,"NA")</f>
        <v>0.49545433779523962</v>
      </c>
      <c r="K3" s="48">
        <f>IF(F3&lt;&gt;"*",F3/B3,"NA")</f>
        <v>3.4629265841290148E-2</v>
      </c>
    </row>
    <row r="4" spans="1:11" x14ac:dyDescent="0.35">
      <c r="A4" s="10" t="s">
        <v>1</v>
      </c>
      <c r="B4" s="28">
        <v>1932</v>
      </c>
      <c r="C4" s="42">
        <v>706</v>
      </c>
      <c r="D4" s="43">
        <v>25</v>
      </c>
      <c r="E4" s="53">
        <v>1163</v>
      </c>
      <c r="F4" s="44">
        <v>38</v>
      </c>
      <c r="G4" s="54"/>
      <c r="H4" s="46">
        <f t="shared" ref="H4:H27" si="0">IF(C4&lt;&gt;"*",C4/B4,"NA")</f>
        <v>0.36542443064182195</v>
      </c>
      <c r="I4" s="47">
        <f t="shared" ref="I4:I27" si="1">IF(D4&lt;&gt;"*",D4/B4,"NA")</f>
        <v>1.2939958592132506E-2</v>
      </c>
      <c r="J4" s="47">
        <f t="shared" ref="J4:J27" si="2">IF(E4&lt;&gt;"*",E4/B4,"NA")</f>
        <v>0.6019668737060041</v>
      </c>
      <c r="K4" s="48">
        <f t="shared" ref="K4:K27" si="3">IF(F4&lt;&gt;"*",F4/B4,"NA")</f>
        <v>1.9668737060041408E-2</v>
      </c>
    </row>
    <row r="5" spans="1:11" x14ac:dyDescent="0.35">
      <c r="A5" s="9" t="s">
        <v>2</v>
      </c>
      <c r="B5" s="28" t="s">
        <v>55</v>
      </c>
      <c r="C5" s="42" t="s">
        <v>55</v>
      </c>
      <c r="D5" s="43" t="s">
        <v>55</v>
      </c>
      <c r="E5" s="53" t="s">
        <v>55</v>
      </c>
      <c r="F5" s="44" t="s">
        <v>55</v>
      </c>
      <c r="G5" s="54"/>
      <c r="H5" s="46" t="str">
        <f t="shared" si="0"/>
        <v>NA</v>
      </c>
      <c r="I5" s="47" t="str">
        <f t="shared" si="1"/>
        <v>NA</v>
      </c>
      <c r="J5" s="47" t="str">
        <f t="shared" si="2"/>
        <v>NA</v>
      </c>
      <c r="K5" s="48" t="str">
        <f t="shared" si="3"/>
        <v>NA</v>
      </c>
    </row>
    <row r="6" spans="1:11" x14ac:dyDescent="0.35">
      <c r="A6" s="9" t="s">
        <v>27</v>
      </c>
      <c r="B6" s="28">
        <v>805</v>
      </c>
      <c r="C6" s="42">
        <v>207</v>
      </c>
      <c r="D6" s="43" t="s">
        <v>55</v>
      </c>
      <c r="E6" s="53">
        <v>583</v>
      </c>
      <c r="F6" s="44" t="s">
        <v>55</v>
      </c>
      <c r="G6" s="54"/>
      <c r="H6" s="46">
        <f t="shared" si="0"/>
        <v>0.25714285714285712</v>
      </c>
      <c r="I6" s="47" t="str">
        <f t="shared" si="1"/>
        <v>NA</v>
      </c>
      <c r="J6" s="47">
        <f t="shared" si="2"/>
        <v>0.72422360248447204</v>
      </c>
      <c r="K6" s="48" t="str">
        <f t="shared" si="3"/>
        <v>NA</v>
      </c>
    </row>
    <row r="7" spans="1:11" x14ac:dyDescent="0.35">
      <c r="A7" s="9" t="s">
        <v>3</v>
      </c>
      <c r="B7" s="28">
        <v>1777</v>
      </c>
      <c r="C7" s="42">
        <v>634</v>
      </c>
      <c r="D7" s="43">
        <v>58</v>
      </c>
      <c r="E7" s="53">
        <v>973</v>
      </c>
      <c r="F7" s="44">
        <v>112</v>
      </c>
      <c r="G7" s="54"/>
      <c r="H7" s="46">
        <f t="shared" si="0"/>
        <v>0.35678109172763084</v>
      </c>
      <c r="I7" s="47">
        <f t="shared" si="1"/>
        <v>3.2639279684862126E-2</v>
      </c>
      <c r="J7" s="47">
        <f t="shared" si="2"/>
        <v>0.54755205402363538</v>
      </c>
      <c r="K7" s="48">
        <f t="shared" si="3"/>
        <v>6.3027574563871688E-2</v>
      </c>
    </row>
    <row r="8" spans="1:11" x14ac:dyDescent="0.35">
      <c r="A8" s="9" t="s">
        <v>4</v>
      </c>
      <c r="B8" s="28">
        <v>121</v>
      </c>
      <c r="C8" s="42">
        <v>57</v>
      </c>
      <c r="D8" s="43" t="s">
        <v>55</v>
      </c>
      <c r="E8" s="53">
        <v>47</v>
      </c>
      <c r="F8" s="44" t="s">
        <v>57</v>
      </c>
      <c r="G8" s="54"/>
      <c r="H8" s="46">
        <f t="shared" si="0"/>
        <v>0.47107438016528924</v>
      </c>
      <c r="I8" s="47" t="str">
        <f t="shared" si="1"/>
        <v>NA</v>
      </c>
      <c r="J8" s="47">
        <f t="shared" si="2"/>
        <v>0.38842975206611569</v>
      </c>
      <c r="K8" s="48" t="s">
        <v>58</v>
      </c>
    </row>
    <row r="9" spans="1:11" x14ac:dyDescent="0.35">
      <c r="A9" s="9" t="s">
        <v>5</v>
      </c>
      <c r="B9" s="28">
        <v>1247</v>
      </c>
      <c r="C9" s="42">
        <v>420</v>
      </c>
      <c r="D9" s="43">
        <v>24</v>
      </c>
      <c r="E9" s="53">
        <v>743</v>
      </c>
      <c r="F9" s="44">
        <v>60</v>
      </c>
      <c r="G9" s="54"/>
      <c r="H9" s="46">
        <f t="shared" si="0"/>
        <v>0.33680834001603849</v>
      </c>
      <c r="I9" s="47">
        <f t="shared" si="1"/>
        <v>1.9246190858059342E-2</v>
      </c>
      <c r="J9" s="47">
        <f t="shared" si="2"/>
        <v>0.59582999198075381</v>
      </c>
      <c r="K9" s="48">
        <f t="shared" si="3"/>
        <v>4.8115477145148355E-2</v>
      </c>
    </row>
    <row r="10" spans="1:11" x14ac:dyDescent="0.35">
      <c r="A10" s="9" t="s">
        <v>6</v>
      </c>
      <c r="B10" s="28">
        <v>101</v>
      </c>
      <c r="C10" s="42">
        <v>36</v>
      </c>
      <c r="D10" s="43" t="s">
        <v>55</v>
      </c>
      <c r="E10" s="53">
        <v>62</v>
      </c>
      <c r="F10" s="44" t="s">
        <v>55</v>
      </c>
      <c r="G10" s="54"/>
      <c r="H10" s="46">
        <f t="shared" si="0"/>
        <v>0.35643564356435642</v>
      </c>
      <c r="I10" s="47" t="str">
        <f t="shared" si="1"/>
        <v>NA</v>
      </c>
      <c r="J10" s="47">
        <f t="shared" si="2"/>
        <v>0.61386138613861385</v>
      </c>
      <c r="K10" s="48" t="str">
        <f t="shared" si="3"/>
        <v>NA</v>
      </c>
    </row>
    <row r="11" spans="1:11" x14ac:dyDescent="0.35">
      <c r="A11" s="9" t="s">
        <v>7</v>
      </c>
      <c r="B11" s="28">
        <v>6750</v>
      </c>
      <c r="C11" s="42">
        <v>3115</v>
      </c>
      <c r="D11" s="43">
        <v>221</v>
      </c>
      <c r="E11" s="53">
        <v>3154</v>
      </c>
      <c r="F11" s="44">
        <v>260</v>
      </c>
      <c r="G11" s="54"/>
      <c r="H11" s="46">
        <f t="shared" si="0"/>
        <v>0.46148148148148149</v>
      </c>
      <c r="I11" s="47">
        <f t="shared" si="1"/>
        <v>3.2740740740740744E-2</v>
      </c>
      <c r="J11" s="47">
        <f t="shared" si="2"/>
        <v>0.46725925925925926</v>
      </c>
      <c r="K11" s="48">
        <f t="shared" si="3"/>
        <v>3.8518518518518521E-2</v>
      </c>
    </row>
    <row r="12" spans="1:11" x14ac:dyDescent="0.35">
      <c r="A12" s="9" t="s">
        <v>8</v>
      </c>
      <c r="B12" s="28" t="s">
        <v>57</v>
      </c>
      <c r="C12" s="42">
        <v>12</v>
      </c>
      <c r="D12" s="43" t="s">
        <v>55</v>
      </c>
      <c r="E12" s="53">
        <v>11</v>
      </c>
      <c r="F12" s="44" t="s">
        <v>55</v>
      </c>
      <c r="G12" s="54"/>
      <c r="H12" s="46" t="s">
        <v>58</v>
      </c>
      <c r="I12" s="47" t="str">
        <f t="shared" si="1"/>
        <v>NA</v>
      </c>
      <c r="J12" s="47" t="s">
        <v>58</v>
      </c>
      <c r="K12" s="48" t="str">
        <f t="shared" si="3"/>
        <v>NA</v>
      </c>
    </row>
    <row r="13" spans="1:11" x14ac:dyDescent="0.35">
      <c r="A13" s="10" t="s">
        <v>9</v>
      </c>
      <c r="B13" s="28">
        <v>7378</v>
      </c>
      <c r="C13" s="42">
        <v>3671</v>
      </c>
      <c r="D13" s="43">
        <v>217</v>
      </c>
      <c r="E13" s="53">
        <v>3262</v>
      </c>
      <c r="F13" s="44">
        <v>228</v>
      </c>
      <c r="G13" s="54"/>
      <c r="H13" s="46">
        <f t="shared" si="0"/>
        <v>0.49756031444835996</v>
      </c>
      <c r="I13" s="47">
        <f t="shared" si="1"/>
        <v>2.9411764705882353E-2</v>
      </c>
      <c r="J13" s="47">
        <f t="shared" si="2"/>
        <v>0.44212523719165087</v>
      </c>
      <c r="K13" s="48">
        <f t="shared" si="3"/>
        <v>3.0902683654106804E-2</v>
      </c>
    </row>
    <row r="14" spans="1:11" x14ac:dyDescent="0.35">
      <c r="A14" s="9" t="s">
        <v>10</v>
      </c>
      <c r="B14" s="28">
        <v>1648</v>
      </c>
      <c r="C14" s="42">
        <v>780</v>
      </c>
      <c r="D14" s="43">
        <v>35</v>
      </c>
      <c r="E14" s="53">
        <v>796</v>
      </c>
      <c r="F14" s="44">
        <v>37</v>
      </c>
      <c r="G14" s="54"/>
      <c r="H14" s="46">
        <f t="shared" si="0"/>
        <v>0.47330097087378642</v>
      </c>
      <c r="I14" s="47">
        <f t="shared" si="1"/>
        <v>2.1237864077669904E-2</v>
      </c>
      <c r="J14" s="47">
        <f t="shared" si="2"/>
        <v>0.48300970873786409</v>
      </c>
      <c r="K14" s="48">
        <f t="shared" si="3"/>
        <v>2.2451456310679612E-2</v>
      </c>
    </row>
    <row r="15" spans="1:11" x14ac:dyDescent="0.35">
      <c r="A15" s="9" t="s">
        <v>11</v>
      </c>
      <c r="B15" s="28">
        <v>55</v>
      </c>
      <c r="C15" s="42">
        <v>25</v>
      </c>
      <c r="D15" s="43" t="s">
        <v>55</v>
      </c>
      <c r="E15" s="53">
        <v>27</v>
      </c>
      <c r="F15" s="44" t="s">
        <v>55</v>
      </c>
      <c r="G15" s="54"/>
      <c r="H15" s="46">
        <f t="shared" si="0"/>
        <v>0.45454545454545453</v>
      </c>
      <c r="I15" s="47" t="str">
        <f t="shared" si="1"/>
        <v>NA</v>
      </c>
      <c r="J15" s="47">
        <f t="shared" si="2"/>
        <v>0.49090909090909091</v>
      </c>
      <c r="K15" s="48" t="str">
        <f t="shared" si="3"/>
        <v>NA</v>
      </c>
    </row>
    <row r="16" spans="1:11" ht="15" thickBot="1" x14ac:dyDescent="0.4">
      <c r="A16" s="11" t="s">
        <v>12</v>
      </c>
      <c r="B16" s="28">
        <v>49</v>
      </c>
      <c r="C16" s="42">
        <v>25</v>
      </c>
      <c r="D16" s="43" t="s">
        <v>55</v>
      </c>
      <c r="E16" s="53">
        <v>23</v>
      </c>
      <c r="F16" s="44" t="s">
        <v>55</v>
      </c>
      <c r="G16" s="54"/>
      <c r="H16" s="46">
        <f t="shared" si="0"/>
        <v>0.51020408163265307</v>
      </c>
      <c r="I16" s="47" t="str">
        <f t="shared" si="1"/>
        <v>NA</v>
      </c>
      <c r="J16" s="47">
        <f t="shared" si="2"/>
        <v>0.46938775510204084</v>
      </c>
      <c r="K16" s="48" t="str">
        <f t="shared" si="3"/>
        <v>NA</v>
      </c>
    </row>
    <row r="17" spans="1:11" x14ac:dyDescent="0.35">
      <c r="A17" s="8" t="s">
        <v>13</v>
      </c>
      <c r="B17" s="28">
        <v>106</v>
      </c>
      <c r="C17" s="42">
        <v>48</v>
      </c>
      <c r="D17" s="43" t="s">
        <v>55</v>
      </c>
      <c r="E17" s="53">
        <v>56</v>
      </c>
      <c r="F17" s="44" t="s">
        <v>55</v>
      </c>
      <c r="G17" s="54"/>
      <c r="H17" s="46">
        <f t="shared" si="0"/>
        <v>0.45283018867924529</v>
      </c>
      <c r="I17" s="47" t="str">
        <f t="shared" si="1"/>
        <v>NA</v>
      </c>
      <c r="J17" s="47">
        <f t="shared" si="2"/>
        <v>0.52830188679245282</v>
      </c>
      <c r="K17" s="48" t="str">
        <f t="shared" si="3"/>
        <v>NA</v>
      </c>
    </row>
    <row r="18" spans="1:11" x14ac:dyDescent="0.35">
      <c r="A18" s="9" t="s">
        <v>14</v>
      </c>
      <c r="B18" s="28">
        <v>7175</v>
      </c>
      <c r="C18" s="42">
        <v>2416</v>
      </c>
      <c r="D18" s="43">
        <v>211</v>
      </c>
      <c r="E18" s="53">
        <v>4068</v>
      </c>
      <c r="F18" s="44">
        <v>480</v>
      </c>
      <c r="G18" s="54"/>
      <c r="H18" s="46">
        <f t="shared" si="0"/>
        <v>0.3367247386759582</v>
      </c>
      <c r="I18" s="47">
        <f t="shared" si="1"/>
        <v>2.9407665505226482E-2</v>
      </c>
      <c r="J18" s="47">
        <f t="shared" si="2"/>
        <v>0.56696864111498257</v>
      </c>
      <c r="K18" s="48">
        <f t="shared" si="3"/>
        <v>6.6898954703832753E-2</v>
      </c>
    </row>
    <row r="19" spans="1:11" x14ac:dyDescent="0.35">
      <c r="A19" s="9" t="s">
        <v>15</v>
      </c>
      <c r="B19" s="28">
        <v>1789</v>
      </c>
      <c r="C19" s="42">
        <v>902</v>
      </c>
      <c r="D19" s="43">
        <v>37</v>
      </c>
      <c r="E19" s="53">
        <v>803</v>
      </c>
      <c r="F19" s="44">
        <v>47</v>
      </c>
      <c r="G19" s="54"/>
      <c r="H19" s="46">
        <f t="shared" si="0"/>
        <v>0.50419228619340417</v>
      </c>
      <c r="I19" s="47">
        <f t="shared" si="1"/>
        <v>2.0681945220793741E-2</v>
      </c>
      <c r="J19" s="47">
        <f t="shared" si="2"/>
        <v>0.44885410844046952</v>
      </c>
      <c r="K19" s="48">
        <f t="shared" si="3"/>
        <v>2.6271660145332588E-2</v>
      </c>
    </row>
    <row r="20" spans="1:11" x14ac:dyDescent="0.35">
      <c r="A20" s="9" t="s">
        <v>16</v>
      </c>
      <c r="B20" s="28">
        <v>52</v>
      </c>
      <c r="C20" s="42">
        <v>26</v>
      </c>
      <c r="D20" s="43" t="s">
        <v>55</v>
      </c>
      <c r="E20" s="53">
        <v>19</v>
      </c>
      <c r="F20" s="44" t="s">
        <v>55</v>
      </c>
      <c r="G20" s="54"/>
      <c r="H20" s="46">
        <f t="shared" si="0"/>
        <v>0.5</v>
      </c>
      <c r="I20" s="47" t="str">
        <f t="shared" si="1"/>
        <v>NA</v>
      </c>
      <c r="J20" s="47">
        <f t="shared" si="2"/>
        <v>0.36538461538461536</v>
      </c>
      <c r="K20" s="48" t="str">
        <f t="shared" si="3"/>
        <v>NA</v>
      </c>
    </row>
    <row r="21" spans="1:11" x14ac:dyDescent="0.35">
      <c r="A21" s="9" t="s">
        <v>17</v>
      </c>
      <c r="B21" s="28">
        <v>11</v>
      </c>
      <c r="C21" s="42" t="s">
        <v>55</v>
      </c>
      <c r="D21" s="43" t="s">
        <v>55</v>
      </c>
      <c r="E21" s="53" t="s">
        <v>55</v>
      </c>
      <c r="F21" s="44" t="s">
        <v>55</v>
      </c>
      <c r="G21" s="54"/>
      <c r="H21" s="46" t="str">
        <f t="shared" si="0"/>
        <v>NA</v>
      </c>
      <c r="I21" s="47" t="str">
        <f t="shared" si="1"/>
        <v>NA</v>
      </c>
      <c r="J21" s="47" t="str">
        <f t="shared" si="2"/>
        <v>NA</v>
      </c>
      <c r="K21" s="48" t="str">
        <f t="shared" si="3"/>
        <v>NA</v>
      </c>
    </row>
    <row r="22" spans="1:11" x14ac:dyDescent="0.35">
      <c r="A22" s="9" t="s">
        <v>18</v>
      </c>
      <c r="B22" s="28">
        <v>11512</v>
      </c>
      <c r="C22" s="42">
        <v>5788</v>
      </c>
      <c r="D22" s="43">
        <v>305</v>
      </c>
      <c r="E22" s="53">
        <v>5231</v>
      </c>
      <c r="F22" s="44">
        <v>188</v>
      </c>
      <c r="G22" s="54"/>
      <c r="H22" s="46">
        <f t="shared" si="0"/>
        <v>0.50277970813064632</v>
      </c>
      <c r="I22" s="47">
        <f t="shared" si="1"/>
        <v>2.6494093120222377E-2</v>
      </c>
      <c r="J22" s="47">
        <f t="shared" si="2"/>
        <v>0.45439541348158441</v>
      </c>
      <c r="K22" s="48">
        <f t="shared" si="3"/>
        <v>1.6330785267546909E-2</v>
      </c>
    </row>
    <row r="23" spans="1:11" ht="15" thickBot="1" x14ac:dyDescent="0.4">
      <c r="A23" s="11" t="s">
        <v>19</v>
      </c>
      <c r="B23" s="28">
        <v>1244</v>
      </c>
      <c r="C23" s="42">
        <v>503</v>
      </c>
      <c r="D23" s="43">
        <v>37</v>
      </c>
      <c r="E23" s="53">
        <v>663</v>
      </c>
      <c r="F23" s="44">
        <v>41</v>
      </c>
      <c r="G23" s="54"/>
      <c r="H23" s="46">
        <f t="shared" si="0"/>
        <v>0.40434083601286175</v>
      </c>
      <c r="I23" s="47">
        <f t="shared" si="1"/>
        <v>2.9742765273311898E-2</v>
      </c>
      <c r="J23" s="47">
        <f t="shared" si="2"/>
        <v>0.53295819935691313</v>
      </c>
      <c r="K23" s="48">
        <f t="shared" si="3"/>
        <v>3.295819935691318E-2</v>
      </c>
    </row>
    <row r="24" spans="1:11" x14ac:dyDescent="0.35">
      <c r="A24" s="8" t="s">
        <v>20</v>
      </c>
      <c r="B24" s="28">
        <v>5069</v>
      </c>
      <c r="C24" s="42">
        <v>2333</v>
      </c>
      <c r="D24" s="43">
        <v>120</v>
      </c>
      <c r="E24" s="53">
        <v>2449</v>
      </c>
      <c r="F24" s="44">
        <v>167</v>
      </c>
      <c r="G24" s="54"/>
      <c r="H24" s="46">
        <f t="shared" si="0"/>
        <v>0.46024856973762085</v>
      </c>
      <c r="I24" s="47">
        <f t="shared" si="1"/>
        <v>2.3673308344841191E-2</v>
      </c>
      <c r="J24" s="47">
        <f t="shared" si="2"/>
        <v>0.48313276780430064</v>
      </c>
      <c r="K24" s="48">
        <f t="shared" si="3"/>
        <v>3.2945354113237325E-2</v>
      </c>
    </row>
    <row r="25" spans="1:11" ht="15" thickBot="1" x14ac:dyDescent="0.4">
      <c r="A25" s="11" t="s">
        <v>21</v>
      </c>
      <c r="B25" s="28">
        <v>16820</v>
      </c>
      <c r="C25" s="42">
        <v>7356</v>
      </c>
      <c r="D25" s="43">
        <v>477</v>
      </c>
      <c r="E25" s="53">
        <v>8396</v>
      </c>
      <c r="F25" s="44">
        <v>591</v>
      </c>
      <c r="G25" s="54"/>
      <c r="H25" s="46">
        <f t="shared" si="0"/>
        <v>0.43733650416171227</v>
      </c>
      <c r="I25" s="47">
        <f t="shared" si="1"/>
        <v>2.8359096313912008E-2</v>
      </c>
      <c r="J25" s="47">
        <f t="shared" si="2"/>
        <v>0.4991676575505351</v>
      </c>
      <c r="K25" s="48">
        <f t="shared" si="3"/>
        <v>3.5136741973840667E-2</v>
      </c>
    </row>
    <row r="26" spans="1:11" x14ac:dyDescent="0.35">
      <c r="A26" s="8" t="s">
        <v>22</v>
      </c>
      <c r="B26" s="28">
        <v>936</v>
      </c>
      <c r="C26" s="42">
        <v>459</v>
      </c>
      <c r="D26" s="43">
        <v>22</v>
      </c>
      <c r="E26" s="53">
        <v>424</v>
      </c>
      <c r="F26" s="44">
        <v>31</v>
      </c>
      <c r="G26" s="54"/>
      <c r="H26" s="46">
        <f t="shared" si="0"/>
        <v>0.49038461538461536</v>
      </c>
      <c r="I26" s="47">
        <f t="shared" si="1"/>
        <v>2.3504273504273504E-2</v>
      </c>
      <c r="J26" s="47">
        <f t="shared" si="2"/>
        <v>0.45299145299145299</v>
      </c>
      <c r="K26" s="48">
        <f t="shared" si="3"/>
        <v>3.311965811965812E-2</v>
      </c>
    </row>
    <row r="27" spans="1:11" ht="15" thickBot="1" x14ac:dyDescent="0.4">
      <c r="A27" s="11" t="s">
        <v>23</v>
      </c>
      <c r="B27" s="29">
        <v>20953</v>
      </c>
      <c r="C27" s="49">
        <v>9230</v>
      </c>
      <c r="D27" s="50">
        <v>575</v>
      </c>
      <c r="E27" s="55">
        <v>10421</v>
      </c>
      <c r="F27" s="51">
        <v>727</v>
      </c>
      <c r="G27" s="56"/>
      <c r="H27" s="46">
        <f t="shared" si="0"/>
        <v>0.44050971221304824</v>
      </c>
      <c r="I27" s="47">
        <f t="shared" si="1"/>
        <v>2.7442371020856202E-2</v>
      </c>
      <c r="J27" s="47">
        <f t="shared" si="2"/>
        <v>0.49735121462320431</v>
      </c>
      <c r="K27" s="48">
        <f t="shared" si="3"/>
        <v>3.469670214289123E-2</v>
      </c>
    </row>
    <row r="28" spans="1:11" x14ac:dyDescent="0.35">
      <c r="A28" t="s">
        <v>54</v>
      </c>
    </row>
    <row r="29" spans="1:11" x14ac:dyDescent="0.35">
      <c r="A29" s="65" t="s">
        <v>56</v>
      </c>
    </row>
  </sheetData>
  <mergeCells count="2">
    <mergeCell ref="B1:F1"/>
    <mergeCell ref="H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93B7-6B7B-46EA-A8D9-01EA19F1AC29}">
  <dimension ref="A1:I29"/>
  <sheetViews>
    <sheetView workbookViewId="0">
      <selection activeCell="B1" sqref="B1:E1"/>
    </sheetView>
  </sheetViews>
  <sheetFormatPr defaultRowHeight="14.5" x14ac:dyDescent="0.35"/>
  <cols>
    <col min="1" max="1" width="35.7265625" customWidth="1"/>
    <col min="2" max="9" width="12.7265625" customWidth="1"/>
  </cols>
  <sheetData>
    <row r="1" spans="1:9" ht="75" customHeight="1" thickBot="1" x14ac:dyDescent="0.4">
      <c r="B1" s="66" t="s">
        <v>40</v>
      </c>
      <c r="C1" s="67"/>
      <c r="D1" s="67"/>
      <c r="E1" s="68"/>
      <c r="F1" s="14"/>
      <c r="G1" s="69" t="s">
        <v>44</v>
      </c>
      <c r="H1" s="67"/>
      <c r="I1" s="68"/>
    </row>
    <row r="2" spans="1:9" ht="43.5" x14ac:dyDescent="0.35">
      <c r="A2" s="7" t="s">
        <v>0</v>
      </c>
      <c r="B2" s="27" t="s">
        <v>45</v>
      </c>
      <c r="C2" s="26" t="s">
        <v>41</v>
      </c>
      <c r="D2" s="12" t="s">
        <v>42</v>
      </c>
      <c r="E2" s="13" t="s">
        <v>43</v>
      </c>
      <c r="F2" s="15"/>
      <c r="G2" s="3" t="s">
        <v>41</v>
      </c>
      <c r="H2" s="12" t="s">
        <v>42</v>
      </c>
      <c r="I2" s="13" t="s">
        <v>43</v>
      </c>
    </row>
    <row r="3" spans="1:9" x14ac:dyDescent="0.35">
      <c r="A3" s="9" t="s">
        <v>26</v>
      </c>
      <c r="B3" s="28">
        <v>18707</v>
      </c>
      <c r="C3" s="42">
        <v>4299</v>
      </c>
      <c r="D3" s="43">
        <v>11497</v>
      </c>
      <c r="E3" s="44">
        <v>2911</v>
      </c>
      <c r="F3" s="45"/>
      <c r="G3" s="46">
        <f>IF(C3&lt;&gt;"*",C3/B3,"NA")</f>
        <v>0.22980702410862244</v>
      </c>
      <c r="H3" s="47">
        <f>IF(D3&lt;&gt;"*",D3/B3,"NA")</f>
        <v>0.61458277650077509</v>
      </c>
      <c r="I3" s="48">
        <f>IF(E3&lt;&gt;"*",E3/B3,"NA")</f>
        <v>0.15561019939060244</v>
      </c>
    </row>
    <row r="4" spans="1:9" x14ac:dyDescent="0.35">
      <c r="A4" s="10" t="s">
        <v>1</v>
      </c>
      <c r="B4" s="28">
        <v>1684</v>
      </c>
      <c r="C4" s="42">
        <v>501</v>
      </c>
      <c r="D4" s="43">
        <v>1066</v>
      </c>
      <c r="E4" s="44">
        <v>117</v>
      </c>
      <c r="F4" s="45"/>
      <c r="G4" s="46">
        <f t="shared" ref="G4:G27" si="0">IF(C4&lt;&gt;"*",C4/B4,"NA")</f>
        <v>0.29750593824228028</v>
      </c>
      <c r="H4" s="47">
        <f t="shared" ref="H4:H27" si="1">IF(D4&lt;&gt;"*",D4/B4,"NA")</f>
        <v>0.6330166270783848</v>
      </c>
      <c r="I4" s="48">
        <f t="shared" ref="I4:I27" si="2">IF(E4&lt;&gt;"*",E4/B4,"NA")</f>
        <v>6.9477434679334912E-2</v>
      </c>
    </row>
    <row r="5" spans="1:9" x14ac:dyDescent="0.35">
      <c r="A5" s="9" t="s">
        <v>2</v>
      </c>
      <c r="B5" s="28" t="s">
        <v>55</v>
      </c>
      <c r="C5" s="42" t="s">
        <v>55</v>
      </c>
      <c r="D5" s="43" t="s">
        <v>55</v>
      </c>
      <c r="E5" s="44" t="s">
        <v>55</v>
      </c>
      <c r="F5" s="45"/>
      <c r="G5" s="46" t="str">
        <f t="shared" si="0"/>
        <v>NA</v>
      </c>
      <c r="H5" s="47" t="str">
        <f t="shared" si="1"/>
        <v>NA</v>
      </c>
      <c r="I5" s="48" t="str">
        <f t="shared" si="2"/>
        <v>NA</v>
      </c>
    </row>
    <row r="6" spans="1:9" x14ac:dyDescent="0.35">
      <c r="A6" s="9" t="s">
        <v>27</v>
      </c>
      <c r="B6" s="28">
        <v>694</v>
      </c>
      <c r="C6" s="42">
        <v>231</v>
      </c>
      <c r="D6" s="43">
        <v>435</v>
      </c>
      <c r="E6" s="44">
        <v>28</v>
      </c>
      <c r="F6" s="45"/>
      <c r="G6" s="46">
        <f t="shared" si="0"/>
        <v>0.33285302593659943</v>
      </c>
      <c r="H6" s="47">
        <f t="shared" si="1"/>
        <v>0.62680115273775217</v>
      </c>
      <c r="I6" s="48">
        <f t="shared" si="2"/>
        <v>4.0345821325648415E-2</v>
      </c>
    </row>
    <row r="7" spans="1:9" x14ac:dyDescent="0.35">
      <c r="A7" s="9" t="s">
        <v>3</v>
      </c>
      <c r="B7" s="28">
        <v>1451</v>
      </c>
      <c r="C7" s="42">
        <v>245</v>
      </c>
      <c r="D7" s="43">
        <v>868</v>
      </c>
      <c r="E7" s="44">
        <v>338</v>
      </c>
      <c r="F7" s="45"/>
      <c r="G7" s="46">
        <f t="shared" si="0"/>
        <v>0.16884906960716747</v>
      </c>
      <c r="H7" s="47">
        <f t="shared" si="1"/>
        <v>0.59820813232253622</v>
      </c>
      <c r="I7" s="48">
        <f t="shared" si="2"/>
        <v>0.23294279807029636</v>
      </c>
    </row>
    <row r="8" spans="1:9" x14ac:dyDescent="0.35">
      <c r="A8" s="9" t="s">
        <v>4</v>
      </c>
      <c r="B8" s="28">
        <v>113</v>
      </c>
      <c r="C8" s="42">
        <v>36</v>
      </c>
      <c r="D8" s="43">
        <v>55</v>
      </c>
      <c r="E8" s="44">
        <v>22</v>
      </c>
      <c r="F8" s="45"/>
      <c r="G8" s="46">
        <f t="shared" si="0"/>
        <v>0.31858407079646017</v>
      </c>
      <c r="H8" s="47">
        <f t="shared" si="1"/>
        <v>0.48672566371681414</v>
      </c>
      <c r="I8" s="48">
        <f t="shared" si="2"/>
        <v>0.19469026548672566</v>
      </c>
    </row>
    <row r="9" spans="1:9" x14ac:dyDescent="0.35">
      <c r="A9" s="9" t="s">
        <v>5</v>
      </c>
      <c r="B9" s="28">
        <v>1106</v>
      </c>
      <c r="C9" s="42">
        <v>244</v>
      </c>
      <c r="D9" s="43">
        <v>709</v>
      </c>
      <c r="E9" s="44">
        <v>153</v>
      </c>
      <c r="F9" s="45"/>
      <c r="G9" s="46">
        <f t="shared" si="0"/>
        <v>0.22061482820976491</v>
      </c>
      <c r="H9" s="47">
        <f t="shared" si="1"/>
        <v>0.6410488245931284</v>
      </c>
      <c r="I9" s="48">
        <f t="shared" si="2"/>
        <v>0.13833634719710669</v>
      </c>
    </row>
    <row r="10" spans="1:9" x14ac:dyDescent="0.35">
      <c r="A10" s="9" t="s">
        <v>6</v>
      </c>
      <c r="B10" s="28">
        <v>88</v>
      </c>
      <c r="C10" s="42">
        <v>25</v>
      </c>
      <c r="D10" s="43">
        <v>51</v>
      </c>
      <c r="E10" s="44">
        <v>12</v>
      </c>
      <c r="F10" s="45"/>
      <c r="G10" s="46">
        <f t="shared" si="0"/>
        <v>0.28409090909090912</v>
      </c>
      <c r="H10" s="47">
        <f t="shared" si="1"/>
        <v>0.57954545454545459</v>
      </c>
      <c r="I10" s="48">
        <f t="shared" si="2"/>
        <v>0.13636363636363635</v>
      </c>
    </row>
    <row r="11" spans="1:9" x14ac:dyDescent="0.35">
      <c r="A11" s="9" t="s">
        <v>7</v>
      </c>
      <c r="B11" s="28">
        <v>5598</v>
      </c>
      <c r="C11" s="42">
        <v>1114</v>
      </c>
      <c r="D11" s="43">
        <v>3452</v>
      </c>
      <c r="E11" s="44">
        <v>1032</v>
      </c>
      <c r="F11" s="45"/>
      <c r="G11" s="46">
        <f t="shared" si="0"/>
        <v>0.19899964272954626</v>
      </c>
      <c r="H11" s="47">
        <f t="shared" si="1"/>
        <v>0.61664880314397996</v>
      </c>
      <c r="I11" s="48">
        <f t="shared" si="2"/>
        <v>0.18435155412647375</v>
      </c>
    </row>
    <row r="12" spans="1:9" x14ac:dyDescent="0.35">
      <c r="A12" s="9" t="s">
        <v>8</v>
      </c>
      <c r="B12" s="28" t="s">
        <v>57</v>
      </c>
      <c r="C12" s="42" t="s">
        <v>55</v>
      </c>
      <c r="D12" s="43">
        <v>13</v>
      </c>
      <c r="E12" s="44" t="s">
        <v>55</v>
      </c>
      <c r="F12" s="45"/>
      <c r="G12" s="46" t="str">
        <f t="shared" si="0"/>
        <v>NA</v>
      </c>
      <c r="H12" s="47" t="s">
        <v>58</v>
      </c>
      <c r="I12" s="48" t="str">
        <f t="shared" si="2"/>
        <v>NA</v>
      </c>
    </row>
    <row r="13" spans="1:9" x14ac:dyDescent="0.35">
      <c r="A13" s="10" t="s">
        <v>9</v>
      </c>
      <c r="B13" s="28">
        <v>6428</v>
      </c>
      <c r="C13" s="42">
        <v>1436</v>
      </c>
      <c r="D13" s="43">
        <v>3949</v>
      </c>
      <c r="E13" s="44">
        <v>1043</v>
      </c>
      <c r="F13" s="45"/>
      <c r="G13" s="46">
        <f t="shared" si="0"/>
        <v>0.22339763534536403</v>
      </c>
      <c r="H13" s="47">
        <f t="shared" si="1"/>
        <v>0.61434349719975112</v>
      </c>
      <c r="I13" s="48">
        <f t="shared" si="2"/>
        <v>0.16225886745488488</v>
      </c>
    </row>
    <row r="14" spans="1:9" x14ac:dyDescent="0.35">
      <c r="A14" s="9" t="s">
        <v>10</v>
      </c>
      <c r="B14" s="28">
        <v>1435</v>
      </c>
      <c r="C14" s="42">
        <v>438</v>
      </c>
      <c r="D14" s="43">
        <v>843</v>
      </c>
      <c r="E14" s="44">
        <v>154</v>
      </c>
      <c r="F14" s="45"/>
      <c r="G14" s="46">
        <f t="shared" si="0"/>
        <v>0.30522648083623694</v>
      </c>
      <c r="H14" s="47">
        <f t="shared" si="1"/>
        <v>0.58745644599303137</v>
      </c>
      <c r="I14" s="48">
        <f t="shared" si="2"/>
        <v>0.10731707317073171</v>
      </c>
    </row>
    <row r="15" spans="1:9" x14ac:dyDescent="0.35">
      <c r="A15" s="9" t="s">
        <v>11</v>
      </c>
      <c r="B15" s="28">
        <v>47</v>
      </c>
      <c r="C15" s="42" t="s">
        <v>57</v>
      </c>
      <c r="D15" s="43">
        <v>29</v>
      </c>
      <c r="E15" s="44" t="s">
        <v>55</v>
      </c>
      <c r="F15" s="45"/>
      <c r="G15" s="46" t="s">
        <v>58</v>
      </c>
      <c r="H15" s="47">
        <f t="shared" si="1"/>
        <v>0.61702127659574468</v>
      </c>
      <c r="I15" s="48" t="str">
        <f t="shared" si="2"/>
        <v>NA</v>
      </c>
    </row>
    <row r="16" spans="1:9" ht="15" thickBot="1" x14ac:dyDescent="0.4">
      <c r="A16" s="11" t="s">
        <v>12</v>
      </c>
      <c r="B16" s="28">
        <v>41</v>
      </c>
      <c r="C16" s="42" t="s">
        <v>57</v>
      </c>
      <c r="D16" s="43">
        <v>25</v>
      </c>
      <c r="E16" s="44" t="s">
        <v>55</v>
      </c>
      <c r="F16" s="45"/>
      <c r="G16" s="46" t="s">
        <v>58</v>
      </c>
      <c r="H16" s="47">
        <f t="shared" si="1"/>
        <v>0.6097560975609756</v>
      </c>
      <c r="I16" s="48" t="str">
        <f t="shared" si="2"/>
        <v>NA</v>
      </c>
    </row>
    <row r="17" spans="1:9" x14ac:dyDescent="0.35">
      <c r="A17" s="8" t="s">
        <v>13</v>
      </c>
      <c r="B17" s="28">
        <v>89</v>
      </c>
      <c r="C17" s="42" t="s">
        <v>57</v>
      </c>
      <c r="D17" s="43">
        <v>47</v>
      </c>
      <c r="E17" s="44" t="s">
        <v>55</v>
      </c>
      <c r="F17" s="45"/>
      <c r="G17" s="46" t="s">
        <v>58</v>
      </c>
      <c r="H17" s="47">
        <f t="shared" si="1"/>
        <v>0.5280898876404494</v>
      </c>
      <c r="I17" s="48" t="str">
        <f t="shared" si="2"/>
        <v>NA</v>
      </c>
    </row>
    <row r="18" spans="1:9" x14ac:dyDescent="0.35">
      <c r="A18" s="9" t="s">
        <v>14</v>
      </c>
      <c r="B18" s="28">
        <v>6056</v>
      </c>
      <c r="C18" s="42">
        <v>1084</v>
      </c>
      <c r="D18" s="43">
        <v>3723</v>
      </c>
      <c r="E18" s="44">
        <v>1249</v>
      </c>
      <c r="F18" s="45"/>
      <c r="G18" s="46">
        <f t="shared" si="0"/>
        <v>0.17899603698811095</v>
      </c>
      <c r="H18" s="47">
        <f t="shared" si="1"/>
        <v>0.61476221928665786</v>
      </c>
      <c r="I18" s="48">
        <f t="shared" si="2"/>
        <v>0.20624174372523119</v>
      </c>
    </row>
    <row r="19" spans="1:9" x14ac:dyDescent="0.35">
      <c r="A19" s="9" t="s">
        <v>15</v>
      </c>
      <c r="B19" s="28">
        <v>1564</v>
      </c>
      <c r="C19" s="42">
        <v>423</v>
      </c>
      <c r="D19" s="43">
        <v>937</v>
      </c>
      <c r="E19" s="44">
        <v>204</v>
      </c>
      <c r="F19" s="45"/>
      <c r="G19" s="46">
        <f t="shared" si="0"/>
        <v>0.270460358056266</v>
      </c>
      <c r="H19" s="47">
        <f t="shared" si="1"/>
        <v>0.59910485933503832</v>
      </c>
      <c r="I19" s="48">
        <f t="shared" si="2"/>
        <v>0.13043478260869565</v>
      </c>
    </row>
    <row r="20" spans="1:9" x14ac:dyDescent="0.35">
      <c r="A20" s="9" t="s">
        <v>16</v>
      </c>
      <c r="B20" s="28">
        <v>45</v>
      </c>
      <c r="C20" s="42">
        <v>11</v>
      </c>
      <c r="D20" s="43">
        <v>23</v>
      </c>
      <c r="E20" s="44">
        <v>11</v>
      </c>
      <c r="F20" s="45"/>
      <c r="G20" s="46">
        <f t="shared" si="0"/>
        <v>0.24444444444444444</v>
      </c>
      <c r="H20" s="47">
        <f t="shared" si="1"/>
        <v>0.51111111111111107</v>
      </c>
      <c r="I20" s="48">
        <f t="shared" si="2"/>
        <v>0.24444444444444444</v>
      </c>
    </row>
    <row r="21" spans="1:9" x14ac:dyDescent="0.35">
      <c r="A21" s="9" t="s">
        <v>17</v>
      </c>
      <c r="B21" s="28">
        <v>10</v>
      </c>
      <c r="C21" s="42" t="s">
        <v>55</v>
      </c>
      <c r="D21" s="43" t="s">
        <v>55</v>
      </c>
      <c r="E21" s="44" t="s">
        <v>55</v>
      </c>
      <c r="F21" s="45"/>
      <c r="G21" s="46" t="str">
        <f t="shared" si="0"/>
        <v>NA</v>
      </c>
      <c r="H21" s="47" t="str">
        <f t="shared" si="1"/>
        <v>NA</v>
      </c>
      <c r="I21" s="48" t="str">
        <f t="shared" si="2"/>
        <v>NA</v>
      </c>
    </row>
    <row r="22" spans="1:9" x14ac:dyDescent="0.35">
      <c r="A22" s="9" t="s">
        <v>18</v>
      </c>
      <c r="B22" s="28">
        <v>9914</v>
      </c>
      <c r="C22" s="42">
        <v>2526</v>
      </c>
      <c r="D22" s="43">
        <v>6112</v>
      </c>
      <c r="E22" s="44">
        <v>1276</v>
      </c>
      <c r="F22" s="45"/>
      <c r="G22" s="46">
        <f t="shared" si="0"/>
        <v>0.25479120435747427</v>
      </c>
      <c r="H22" s="47">
        <f t="shared" si="1"/>
        <v>0.61650191648174302</v>
      </c>
      <c r="I22" s="48">
        <f t="shared" si="2"/>
        <v>0.12870687916078274</v>
      </c>
    </row>
    <row r="23" spans="1:9" ht="15" thickBot="1" x14ac:dyDescent="0.4">
      <c r="A23" s="11" t="s">
        <v>19</v>
      </c>
      <c r="B23" s="28">
        <v>1029</v>
      </c>
      <c r="C23" s="42">
        <v>217</v>
      </c>
      <c r="D23" s="43">
        <v>649</v>
      </c>
      <c r="E23" s="44">
        <v>163</v>
      </c>
      <c r="F23" s="45"/>
      <c r="G23" s="46">
        <f t="shared" si="0"/>
        <v>0.21088435374149661</v>
      </c>
      <c r="H23" s="47">
        <f t="shared" si="1"/>
        <v>0.63070942662779395</v>
      </c>
      <c r="I23" s="48">
        <f t="shared" si="2"/>
        <v>0.15840621963070942</v>
      </c>
    </row>
    <row r="24" spans="1:9" x14ac:dyDescent="0.35">
      <c r="A24" s="8" t="s">
        <v>20</v>
      </c>
      <c r="B24" s="28">
        <v>4425</v>
      </c>
      <c r="C24" s="42">
        <v>1078</v>
      </c>
      <c r="D24" s="43">
        <v>2734</v>
      </c>
      <c r="E24" s="44">
        <v>613</v>
      </c>
      <c r="F24" s="45"/>
      <c r="G24" s="46">
        <f t="shared" si="0"/>
        <v>0.24361581920903955</v>
      </c>
      <c r="H24" s="47">
        <f t="shared" si="1"/>
        <v>0.61785310734463272</v>
      </c>
      <c r="I24" s="48">
        <f t="shared" si="2"/>
        <v>0.13853107344632767</v>
      </c>
    </row>
    <row r="25" spans="1:9" ht="15" thickBot="1" x14ac:dyDescent="0.4">
      <c r="A25" s="11" t="s">
        <v>21</v>
      </c>
      <c r="B25" s="28">
        <v>14282</v>
      </c>
      <c r="C25" s="42">
        <v>3221</v>
      </c>
      <c r="D25" s="43">
        <v>8763</v>
      </c>
      <c r="E25" s="44">
        <v>2298</v>
      </c>
      <c r="F25" s="45"/>
      <c r="G25" s="46">
        <f t="shared" si="0"/>
        <v>0.2255286374457359</v>
      </c>
      <c r="H25" s="47">
        <f t="shared" si="1"/>
        <v>0.61356952807730014</v>
      </c>
      <c r="I25" s="48">
        <f t="shared" si="2"/>
        <v>0.16090183447696402</v>
      </c>
    </row>
    <row r="26" spans="1:9" x14ac:dyDescent="0.35">
      <c r="A26" s="8" t="s">
        <v>22</v>
      </c>
      <c r="B26" s="28">
        <v>806</v>
      </c>
      <c r="C26" s="42">
        <v>221</v>
      </c>
      <c r="D26" s="43">
        <v>489</v>
      </c>
      <c r="E26" s="44">
        <v>96</v>
      </c>
      <c r="F26" s="45"/>
      <c r="G26" s="46">
        <f t="shared" si="0"/>
        <v>0.27419354838709675</v>
      </c>
      <c r="H26" s="47">
        <f t="shared" si="1"/>
        <v>0.60669975186104219</v>
      </c>
      <c r="I26" s="48">
        <f t="shared" si="2"/>
        <v>0.11910669975186104</v>
      </c>
    </row>
    <row r="27" spans="1:9" ht="15" thickBot="1" x14ac:dyDescent="0.4">
      <c r="A27" s="11" t="s">
        <v>23</v>
      </c>
      <c r="B27" s="29">
        <v>17901</v>
      </c>
      <c r="C27" s="49">
        <v>4078</v>
      </c>
      <c r="D27" s="50">
        <v>11008</v>
      </c>
      <c r="E27" s="51">
        <v>2815</v>
      </c>
      <c r="F27" s="52"/>
      <c r="G27" s="46">
        <f t="shared" si="0"/>
        <v>0.22780850231830624</v>
      </c>
      <c r="H27" s="47">
        <f t="shared" si="1"/>
        <v>0.61493771297692867</v>
      </c>
      <c r="I27" s="48">
        <f t="shared" si="2"/>
        <v>0.15725378470476509</v>
      </c>
    </row>
    <row r="28" spans="1:9" x14ac:dyDescent="0.35">
      <c r="A28" t="s">
        <v>54</v>
      </c>
    </row>
    <row r="29" spans="1:9" x14ac:dyDescent="0.35">
      <c r="A29" s="65" t="s">
        <v>56</v>
      </c>
    </row>
  </sheetData>
  <mergeCells count="2">
    <mergeCell ref="B1:E1"/>
    <mergeCell ref="G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0132-267E-4E26-9E88-5DF263143F4C}">
  <dimension ref="A1:C29"/>
  <sheetViews>
    <sheetView workbookViewId="0">
      <selection activeCell="B3" sqref="B3:B27"/>
    </sheetView>
  </sheetViews>
  <sheetFormatPr defaultRowHeight="14.5" x14ac:dyDescent="0.35"/>
  <cols>
    <col min="1" max="1" width="35.7265625" customWidth="1"/>
    <col min="2" max="3" width="12.7265625" customWidth="1"/>
  </cols>
  <sheetData>
    <row r="1" spans="1:3" ht="75" customHeight="1" thickBot="1" x14ac:dyDescent="0.4">
      <c r="B1" s="16"/>
      <c r="C1" s="39"/>
    </row>
    <row r="2" spans="1:3" ht="29.5" thickBot="1" x14ac:dyDescent="0.4">
      <c r="A2" s="7" t="s">
        <v>0</v>
      </c>
      <c r="B2" s="37" t="s">
        <v>46</v>
      </c>
      <c r="C2" s="38" t="s">
        <v>44</v>
      </c>
    </row>
    <row r="3" spans="1:3" ht="15" thickBot="1" x14ac:dyDescent="0.4">
      <c r="A3" s="1" t="s">
        <v>26</v>
      </c>
      <c r="B3" s="35">
        <v>42120</v>
      </c>
      <c r="C3" s="36">
        <f>IF(B3&lt;&gt;"*",B3/B3,"NA")</f>
        <v>1</v>
      </c>
    </row>
    <row r="4" spans="1:3" x14ac:dyDescent="0.35">
      <c r="A4" s="8" t="s">
        <v>1</v>
      </c>
      <c r="B4" s="4">
        <v>3360</v>
      </c>
      <c r="C4" s="36">
        <f>IF(B4&lt;&gt;"*",B4/B3,"NA")</f>
        <v>7.9772079772079771E-2</v>
      </c>
    </row>
    <row r="5" spans="1:3" x14ac:dyDescent="0.35">
      <c r="A5" s="9" t="s">
        <v>2</v>
      </c>
      <c r="B5" s="4">
        <v>10</v>
      </c>
      <c r="C5" s="36">
        <f>IF(B5&lt;&gt;"*",B5/B3,"NA")</f>
        <v>2.3741690408357076E-4</v>
      </c>
    </row>
    <row r="6" spans="1:3" x14ac:dyDescent="0.35">
      <c r="A6" s="9" t="s">
        <v>27</v>
      </c>
      <c r="B6" s="4">
        <v>1458</v>
      </c>
      <c r="C6" s="36">
        <f>IF(B6&lt;&gt;"*",B6/B3,"NA")</f>
        <v>3.4615384615384617E-2</v>
      </c>
    </row>
    <row r="7" spans="1:3" x14ac:dyDescent="0.35">
      <c r="A7" s="9" t="s">
        <v>3</v>
      </c>
      <c r="B7" s="4">
        <v>4058</v>
      </c>
      <c r="C7" s="36">
        <f>IF(B7&lt;&gt;"*",B7/B3,"NA")</f>
        <v>9.6343779677113009E-2</v>
      </c>
    </row>
    <row r="8" spans="1:3" x14ac:dyDescent="0.35">
      <c r="A8" s="9" t="s">
        <v>4</v>
      </c>
      <c r="B8" s="4">
        <v>213</v>
      </c>
      <c r="C8" s="36">
        <f>IF(B8&lt;&gt;"*",B8/B3,"NA")</f>
        <v>5.0569800569800569E-3</v>
      </c>
    </row>
    <row r="9" spans="1:3" x14ac:dyDescent="0.35">
      <c r="A9" s="9" t="s">
        <v>5</v>
      </c>
      <c r="B9" s="4">
        <v>2226</v>
      </c>
      <c r="C9" s="36">
        <f>IF(B9&lt;&gt;"*",B9/B3,"NA")</f>
        <v>5.2849002849002846E-2</v>
      </c>
    </row>
    <row r="10" spans="1:3" x14ac:dyDescent="0.35">
      <c r="A10" s="9" t="s">
        <v>6</v>
      </c>
      <c r="B10" s="4">
        <v>208</v>
      </c>
      <c r="C10" s="36">
        <f>IF(B10&lt;&gt;"*",B10/B3,"NA")</f>
        <v>4.9382716049382715E-3</v>
      </c>
    </row>
    <row r="11" spans="1:3" x14ac:dyDescent="0.35">
      <c r="A11" s="9" t="s">
        <v>7</v>
      </c>
      <c r="B11" s="4">
        <v>13860</v>
      </c>
      <c r="C11" s="36">
        <f>IF(B11&lt;&gt;"*",B11/B3,"NA")</f>
        <v>0.32905982905982906</v>
      </c>
    </row>
    <row r="12" spans="1:3" x14ac:dyDescent="0.35">
      <c r="A12" s="9" t="s">
        <v>8</v>
      </c>
      <c r="B12" s="4">
        <v>32</v>
      </c>
      <c r="C12" s="36">
        <f>IF(B12&lt;&gt;"*",B12/B3,"NA")</f>
        <v>7.5973409306742635E-4</v>
      </c>
    </row>
    <row r="13" spans="1:3" x14ac:dyDescent="0.35">
      <c r="A13" s="10" t="s">
        <v>9</v>
      </c>
      <c r="B13" s="4">
        <v>13840</v>
      </c>
      <c r="C13" s="36">
        <f>IF(B13&lt;&gt;"*",B13/B3,"NA")</f>
        <v>0.3285849952516619</v>
      </c>
    </row>
    <row r="14" spans="1:3" x14ac:dyDescent="0.35">
      <c r="A14" s="9" t="s">
        <v>10</v>
      </c>
      <c r="B14" s="4">
        <v>2672</v>
      </c>
      <c r="C14" s="36">
        <f>IF(B14&lt;&gt;"*",B14/B3,"NA")</f>
        <v>6.3437796771130109E-2</v>
      </c>
    </row>
    <row r="15" spans="1:3" x14ac:dyDescent="0.35">
      <c r="A15" s="9" t="s">
        <v>11</v>
      </c>
      <c r="B15" s="4">
        <v>99</v>
      </c>
      <c r="C15" s="36">
        <f>IF(B15&lt;&gt;"*",B15/B3,"NA")</f>
        <v>2.3504273504273503E-3</v>
      </c>
    </row>
    <row r="16" spans="1:3" ht="15" thickBot="1" x14ac:dyDescent="0.4">
      <c r="A16" s="11" t="s">
        <v>12</v>
      </c>
      <c r="B16" s="4">
        <v>84</v>
      </c>
      <c r="C16" s="36">
        <f>IF(B16&lt;&gt;"*",B16/B3,"NA")</f>
        <v>1.9943019943019944E-3</v>
      </c>
    </row>
    <row r="17" spans="1:3" x14ac:dyDescent="0.35">
      <c r="A17" s="8" t="s">
        <v>13</v>
      </c>
      <c r="B17" s="4">
        <v>185</v>
      </c>
      <c r="C17" s="36">
        <f>IF(B17&lt;&gt;"*",B17/B3,"NA")</f>
        <v>4.3922127255460585E-3</v>
      </c>
    </row>
    <row r="18" spans="1:3" x14ac:dyDescent="0.35">
      <c r="A18" s="9" t="s">
        <v>14</v>
      </c>
      <c r="B18" s="4">
        <v>14622</v>
      </c>
      <c r="C18" s="36">
        <f>IF(B18&lt;&gt;"*",B18/B3,"NA")</f>
        <v>0.34715099715099718</v>
      </c>
    </row>
    <row r="19" spans="1:3" x14ac:dyDescent="0.35">
      <c r="A19" s="9" t="s">
        <v>15</v>
      </c>
      <c r="B19" s="4">
        <v>3349</v>
      </c>
      <c r="C19" s="36">
        <f>IF(B19&lt;&gt;"*",B19/B3,"NA")</f>
        <v>7.9510921177587845E-2</v>
      </c>
    </row>
    <row r="20" spans="1:3" x14ac:dyDescent="0.35">
      <c r="A20" s="9" t="s">
        <v>16</v>
      </c>
      <c r="B20" s="4">
        <v>103</v>
      </c>
      <c r="C20" s="36">
        <f>IF(B20&lt;&gt;"*",B20/B3,"NA")</f>
        <v>2.4453941120607787E-3</v>
      </c>
    </row>
    <row r="21" spans="1:3" x14ac:dyDescent="0.35">
      <c r="A21" s="9" t="s">
        <v>17</v>
      </c>
      <c r="B21" s="4">
        <v>16</v>
      </c>
      <c r="C21" s="36">
        <f>IF(B21&lt;&gt;"*",B21/B3,"NA")</f>
        <v>3.7986704653371318E-4</v>
      </c>
    </row>
    <row r="22" spans="1:3" x14ac:dyDescent="0.35">
      <c r="A22" s="9" t="s">
        <v>18</v>
      </c>
      <c r="B22" s="4">
        <v>21272</v>
      </c>
      <c r="C22" s="36">
        <f>IF(B22&lt;&gt;"*",B22/B3,"NA")</f>
        <v>0.50503323836657166</v>
      </c>
    </row>
    <row r="23" spans="1:3" ht="15" thickBot="1" x14ac:dyDescent="0.4">
      <c r="A23" s="11" t="s">
        <v>19</v>
      </c>
      <c r="B23" s="4">
        <v>2573</v>
      </c>
      <c r="C23" s="36">
        <f>IF(B23&lt;&gt;"*",B23/B3,"NA")</f>
        <v>6.1087369420702753E-2</v>
      </c>
    </row>
    <row r="24" spans="1:3" x14ac:dyDescent="0.35">
      <c r="A24" s="8" t="s">
        <v>20</v>
      </c>
      <c r="B24" s="4">
        <v>9153</v>
      </c>
      <c r="C24" s="36">
        <f>IF(B24&lt;&gt;"*",B24/B3,"NA")</f>
        <v>0.21730769230769231</v>
      </c>
    </row>
    <row r="25" spans="1:3" ht="15" thickBot="1" x14ac:dyDescent="0.4">
      <c r="A25" s="11" t="s">
        <v>21</v>
      </c>
      <c r="B25" s="4">
        <v>32967</v>
      </c>
      <c r="C25" s="36">
        <f>IF(B25&lt;&gt;"*",B25/B3,"NA")</f>
        <v>0.78269230769230769</v>
      </c>
    </row>
    <row r="26" spans="1:3" x14ac:dyDescent="0.35">
      <c r="A26" s="8" t="s">
        <v>22</v>
      </c>
      <c r="B26" s="4">
        <v>1794</v>
      </c>
      <c r="C26" s="36">
        <f>IF(B26&lt;&gt;"*",B26/B3,"NA")</f>
        <v>4.2592592592592592E-2</v>
      </c>
    </row>
    <row r="27" spans="1:3" ht="15" thickBot="1" x14ac:dyDescent="0.4">
      <c r="A27" s="11" t="s">
        <v>23</v>
      </c>
      <c r="B27" s="6">
        <v>40326</v>
      </c>
      <c r="C27" s="36">
        <f>IF(B27&lt;&gt;"*",B27/B3,"NA")</f>
        <v>0.95740740740740737</v>
      </c>
    </row>
    <row r="28" spans="1:3" x14ac:dyDescent="0.35">
      <c r="A28" t="s">
        <v>54</v>
      </c>
    </row>
    <row r="29" spans="1:3" x14ac:dyDescent="0.35">
      <c r="A29" s="65" t="s">
        <v>56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4405-EF56-4045-B2DD-081517FAA221}">
  <dimension ref="A1:G7"/>
  <sheetViews>
    <sheetView workbookViewId="0">
      <selection activeCell="D8" sqref="D8"/>
    </sheetView>
  </sheetViews>
  <sheetFormatPr defaultRowHeight="14.5" x14ac:dyDescent="0.35"/>
  <cols>
    <col min="1" max="1" width="35.7265625" customWidth="1"/>
    <col min="2" max="2" width="12.7265625" style="22" customWidth="1"/>
    <col min="3" max="7" width="12.7265625" customWidth="1"/>
  </cols>
  <sheetData>
    <row r="1" spans="1:7" ht="75" customHeight="1" thickBot="1" x14ac:dyDescent="0.4">
      <c r="B1" s="74" t="s">
        <v>52</v>
      </c>
      <c r="C1" s="75"/>
      <c r="D1" s="76"/>
      <c r="E1" s="14"/>
      <c r="F1" s="74" t="s">
        <v>53</v>
      </c>
      <c r="G1" s="76"/>
    </row>
    <row r="2" spans="1:7" ht="29.5" thickBot="1" x14ac:dyDescent="0.4">
      <c r="A2" s="18" t="s">
        <v>0</v>
      </c>
      <c r="B2" s="31" t="s">
        <v>49</v>
      </c>
      <c r="C2" s="30" t="s">
        <v>50</v>
      </c>
      <c r="D2" s="23" t="s">
        <v>51</v>
      </c>
      <c r="E2" s="15"/>
      <c r="F2" s="25" t="s">
        <v>50</v>
      </c>
      <c r="G2" s="24" t="s">
        <v>51</v>
      </c>
    </row>
    <row r="3" spans="1:7" x14ac:dyDescent="0.35">
      <c r="A3" s="19" t="s">
        <v>26</v>
      </c>
      <c r="B3" s="32">
        <v>5363</v>
      </c>
      <c r="C3" s="57">
        <v>3728</v>
      </c>
      <c r="D3" s="58">
        <v>1635</v>
      </c>
      <c r="E3" s="45"/>
      <c r="F3" s="59">
        <f>IF(C3&lt;&gt;"*",C3/B3,"NA")</f>
        <v>0.69513332090247992</v>
      </c>
      <c r="G3" s="60">
        <f>IF(D3&lt;&gt;"*",D3/B3,"NA")</f>
        <v>0.30486667909752002</v>
      </c>
    </row>
    <row r="4" spans="1:7" x14ac:dyDescent="0.35">
      <c r="A4" s="20" t="s">
        <v>47</v>
      </c>
      <c r="B4" s="33">
        <v>886</v>
      </c>
      <c r="C4" s="61">
        <v>870</v>
      </c>
      <c r="D4" s="62">
        <v>16</v>
      </c>
      <c r="E4" s="45"/>
      <c r="F4" s="59">
        <f t="shared" ref="F4:F5" si="0">IF(C4&lt;&gt;"*",C4/B4,"NA")</f>
        <v>0.98194130925507905</v>
      </c>
      <c r="G4" s="60">
        <f t="shared" ref="G4:G5" si="1">IF(D4&lt;&gt;"*",D4/B4,"NA")</f>
        <v>1.8058690744920992E-2</v>
      </c>
    </row>
    <row r="5" spans="1:7" ht="15" thickBot="1" x14ac:dyDescent="0.4">
      <c r="A5" s="21" t="s">
        <v>48</v>
      </c>
      <c r="B5" s="34">
        <v>4477</v>
      </c>
      <c r="C5" s="63">
        <v>2858</v>
      </c>
      <c r="D5" s="64">
        <v>1619</v>
      </c>
      <c r="E5" s="52"/>
      <c r="F5" s="59">
        <f t="shared" si="0"/>
        <v>0.6383739111011838</v>
      </c>
      <c r="G5" s="60">
        <f t="shared" si="1"/>
        <v>0.36162608889881614</v>
      </c>
    </row>
    <row r="6" spans="1:7" x14ac:dyDescent="0.35">
      <c r="A6" t="s">
        <v>54</v>
      </c>
    </row>
    <row r="7" spans="1:7" x14ac:dyDescent="0.35">
      <c r="A7" s="65" t="s">
        <v>56</v>
      </c>
    </row>
  </sheetData>
  <mergeCells count="2">
    <mergeCell ref="B1:D1"/>
    <mergeCell ref="F1:G1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Remanded Students</vt:lpstr>
      <vt:lpstr>Remand Reasons</vt:lpstr>
      <vt:lpstr>Suspensions &amp; Expulsions</vt:lpstr>
      <vt:lpstr>Removal Length</vt:lpstr>
      <vt:lpstr>Removal Incidents</vt:lpstr>
      <vt:lpstr>Services During Expulsion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Rollins</dc:creator>
  <cp:lastModifiedBy>Adam Rollins</cp:lastModifiedBy>
  <dcterms:created xsi:type="dcterms:W3CDTF">2022-06-10T19:05:22Z</dcterms:created>
  <dcterms:modified xsi:type="dcterms:W3CDTF">2025-06-26T14:17:25Z</dcterms:modified>
</cp:coreProperties>
</file>