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ublic Files\For Posting\Discipline\2022-23\"/>
    </mc:Choice>
  </mc:AlternateContent>
  <xr:revisionPtr revIDLastSave="0" documentId="13_ncr:1_{355D8642-67EE-44E9-807E-ACA37DD025FB}" xr6:coauthVersionLast="47" xr6:coauthVersionMax="47" xr10:uidLastSave="{00000000-0000-0000-0000-000000000000}"/>
  <bookViews>
    <workbookView xWindow="28680" yWindow="-120" windowWidth="29040" windowHeight="15840" xr2:uid="{CC63D74E-8186-45CA-9E88-D473BC5044B6}"/>
  </bookViews>
  <sheets>
    <sheet name="Remanded Students" sheetId="1" r:id="rId1"/>
    <sheet name="Remand Reasons" sheetId="2" r:id="rId2"/>
    <sheet name="Suspensions &amp; Expulsions" sheetId="3" r:id="rId3"/>
    <sheet name="Removal Length" sheetId="4" r:id="rId4"/>
    <sheet name="Removal Incidents" sheetId="5" r:id="rId5"/>
    <sheet name="Services During Expulsion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5" l="1"/>
  <c r="C4" i="5"/>
  <c r="C5" i="5"/>
  <c r="C6" i="5"/>
  <c r="C7" i="5"/>
  <c r="C8" i="5"/>
  <c r="C9" i="5"/>
  <c r="C10" i="5"/>
  <c r="C11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I11" i="2"/>
  <c r="H11" i="2"/>
  <c r="G11" i="2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3" i="1"/>
  <c r="G4" i="6"/>
  <c r="G5" i="6"/>
  <c r="G3" i="6"/>
  <c r="F5" i="6"/>
  <c r="F3" i="6"/>
  <c r="I4" i="4"/>
  <c r="I5" i="4"/>
  <c r="I6" i="4"/>
  <c r="I7" i="4"/>
  <c r="I8" i="4"/>
  <c r="I9" i="4"/>
  <c r="I10" i="4"/>
  <c r="I11" i="4"/>
  <c r="I12" i="4"/>
  <c r="I13" i="4"/>
  <c r="I14" i="4"/>
  <c r="I16" i="4"/>
  <c r="I17" i="4"/>
  <c r="I18" i="4"/>
  <c r="I19" i="4"/>
  <c r="I20" i="4"/>
  <c r="I21" i="4"/>
  <c r="I22" i="4"/>
  <c r="I23" i="4"/>
  <c r="I24" i="4"/>
  <c r="I25" i="4"/>
  <c r="I26" i="4"/>
  <c r="I27" i="4"/>
  <c r="I3" i="4"/>
  <c r="H4" i="4"/>
  <c r="H5" i="4"/>
  <c r="H6" i="4"/>
  <c r="H7" i="4"/>
  <c r="H8" i="4"/>
  <c r="H9" i="4"/>
  <c r="H10" i="4"/>
  <c r="H11" i="4"/>
  <c r="H13" i="4"/>
  <c r="H14" i="4"/>
  <c r="H15" i="4"/>
  <c r="H16" i="4"/>
  <c r="H17" i="4"/>
  <c r="H18" i="4"/>
  <c r="H19" i="4"/>
  <c r="H21" i="4"/>
  <c r="H22" i="4"/>
  <c r="H23" i="4"/>
  <c r="H24" i="4"/>
  <c r="H25" i="4"/>
  <c r="H26" i="4"/>
  <c r="H27" i="4"/>
  <c r="H3" i="4"/>
  <c r="G4" i="4"/>
  <c r="G5" i="4"/>
  <c r="G6" i="4"/>
  <c r="G7" i="4"/>
  <c r="G8" i="4"/>
  <c r="G9" i="4"/>
  <c r="G10" i="4"/>
  <c r="G11" i="4"/>
  <c r="G12" i="4"/>
  <c r="G13" i="4"/>
  <c r="G14" i="4"/>
  <c r="G15" i="4"/>
  <c r="G18" i="4"/>
  <c r="G19" i="4"/>
  <c r="G20" i="4"/>
  <c r="G21" i="4"/>
  <c r="G22" i="4"/>
  <c r="G23" i="4"/>
  <c r="G24" i="4"/>
  <c r="G25" i="4"/>
  <c r="G26" i="4"/>
  <c r="G27" i="4"/>
  <c r="G3" i="4"/>
  <c r="K4" i="3"/>
  <c r="K5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3" i="3"/>
  <c r="J4" i="3"/>
  <c r="J5" i="3"/>
  <c r="J6" i="3"/>
  <c r="J7" i="3"/>
  <c r="J8" i="3"/>
  <c r="J9" i="3"/>
  <c r="J10" i="3"/>
  <c r="J11" i="3"/>
  <c r="J13" i="3"/>
  <c r="J14" i="3"/>
  <c r="J15" i="3"/>
  <c r="J16" i="3"/>
  <c r="J17" i="3"/>
  <c r="J18" i="3"/>
  <c r="J19" i="3"/>
  <c r="J21" i="3"/>
  <c r="J22" i="3"/>
  <c r="J23" i="3"/>
  <c r="J24" i="3"/>
  <c r="J25" i="3"/>
  <c r="J26" i="3"/>
  <c r="J27" i="3"/>
  <c r="J3" i="3"/>
  <c r="I4" i="3"/>
  <c r="I5" i="3"/>
  <c r="I6" i="3"/>
  <c r="I7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3" i="3"/>
  <c r="H4" i="3"/>
  <c r="H5" i="3"/>
  <c r="H6" i="3"/>
  <c r="H7" i="3"/>
  <c r="H8" i="3"/>
  <c r="H9" i="3"/>
  <c r="H10" i="3"/>
  <c r="H11" i="3"/>
  <c r="H13" i="3"/>
  <c r="H14" i="3"/>
  <c r="H15" i="3"/>
  <c r="H16" i="3"/>
  <c r="H17" i="3"/>
  <c r="H18" i="3"/>
  <c r="H19" i="3"/>
  <c r="H21" i="3"/>
  <c r="H22" i="3"/>
  <c r="H23" i="3"/>
  <c r="H24" i="3"/>
  <c r="H25" i="3"/>
  <c r="H26" i="3"/>
  <c r="H27" i="3"/>
  <c r="H3" i="3"/>
  <c r="I4" i="2"/>
  <c r="I5" i="2"/>
  <c r="I6" i="2"/>
  <c r="I7" i="2"/>
  <c r="I8" i="2"/>
  <c r="I9" i="2"/>
  <c r="I10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3" i="2"/>
  <c r="H4" i="2"/>
  <c r="H5" i="2"/>
  <c r="H6" i="2"/>
  <c r="H8" i="2"/>
  <c r="H9" i="2"/>
  <c r="H10" i="2"/>
  <c r="H12" i="2"/>
  <c r="H13" i="2"/>
  <c r="H14" i="2"/>
  <c r="H15" i="2"/>
  <c r="H16" i="2"/>
  <c r="H17" i="2"/>
  <c r="H18" i="2"/>
  <c r="H19" i="2"/>
  <c r="H20" i="2"/>
  <c r="H21" i="2"/>
  <c r="H22" i="2"/>
  <c r="H25" i="2"/>
  <c r="H26" i="2"/>
  <c r="H27" i="2"/>
  <c r="H3" i="2"/>
  <c r="G4" i="2"/>
  <c r="G5" i="2"/>
  <c r="G6" i="2"/>
  <c r="G7" i="2"/>
  <c r="G8" i="2"/>
  <c r="G9" i="2"/>
  <c r="G10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3" i="2"/>
</calcChain>
</file>

<file path=xl/sharedStrings.xml><?xml version="1.0" encoding="utf-8"?>
<sst xmlns="http://schemas.openxmlformats.org/spreadsheetml/2006/main" count="321" uniqueCount="59">
  <si>
    <t>Category</t>
  </si>
  <si>
    <t>Count</t>
  </si>
  <si>
    <t>Percent of Remands</t>
  </si>
  <si>
    <t>All Students</t>
  </si>
  <si>
    <t>Autism</t>
  </si>
  <si>
    <t>*</t>
  </si>
  <si>
    <t>Deaf/Blindness</t>
  </si>
  <si>
    <t>Developmental Delay</t>
  </si>
  <si>
    <t>Emotional Disturbance</t>
  </si>
  <si>
    <t>Hearing Impairment</t>
  </si>
  <si>
    <t>Intellectual Disability</t>
  </si>
  <si>
    <t>Multiple Disabilities</t>
  </si>
  <si>
    <t>Other Health Impairment</t>
  </si>
  <si>
    <t>Orthopedic Impairment</t>
  </si>
  <si>
    <t>Specific Learning Disability</t>
  </si>
  <si>
    <t>Speech/Language Impairment</t>
  </si>
  <si>
    <t>Traumatic Brain Injury</t>
  </si>
  <si>
    <t>Visual Impairment</t>
  </si>
  <si>
    <t>Asian</t>
  </si>
  <si>
    <t>Black</t>
  </si>
  <si>
    <t>Hispanic</t>
  </si>
  <si>
    <t>Native American</t>
  </si>
  <si>
    <t>Native Hawaiian/Pacific Islander</t>
  </si>
  <si>
    <t>White</t>
  </si>
  <si>
    <t>Two or more races</t>
  </si>
  <si>
    <t>Female</t>
  </si>
  <si>
    <t>Male</t>
  </si>
  <si>
    <t>Limited Eng. Proficiency</t>
  </si>
  <si>
    <t>Not Limited Eng. Proficiency</t>
  </si>
  <si>
    <t>*Data are suppressed for counts less than 10.</t>
  </si>
  <si>
    <t>Remand Counts</t>
  </si>
  <si>
    <t>Total Remands</t>
  </si>
  <si>
    <t xml:space="preserve"> Drugs</t>
  </si>
  <si>
    <t>Serious Bodily Injury</t>
  </si>
  <si>
    <t>Weapons</t>
  </si>
  <si>
    <t>Suspension &amp; Expulsion Counts</t>
  </si>
  <si>
    <t>Percent of Suspensions &amp; Expulsions</t>
  </si>
  <si>
    <t>Total Suspensions &amp; Expulsions</t>
  </si>
  <si>
    <t>ISS Less than or Equal to 10 Days</t>
  </si>
  <si>
    <t>ISS More than 10 Days</t>
  </si>
  <si>
    <t>OSS Less than or Equal to 10 Days</t>
  </si>
  <si>
    <t>OSS More than 10 Days</t>
  </si>
  <si>
    <t>Removal Counts</t>
  </si>
  <si>
    <t>Percent of Removals</t>
  </si>
  <si>
    <t>Total Students with Removals</t>
  </si>
  <si>
    <t xml:space="preserve"> One Day or Less</t>
  </si>
  <si>
    <t>2 to 10 Days</t>
  </si>
  <si>
    <t>10 Days or Greater</t>
  </si>
  <si>
    <t>Removal Incidents</t>
  </si>
  <si>
    <t>Expulsion Counts</t>
  </si>
  <si>
    <t>Percent of Expulsions</t>
  </si>
  <si>
    <t>Total Students</t>
  </si>
  <si>
    <t>Services Provided</t>
  </si>
  <si>
    <t>No Services Provided</t>
  </si>
  <si>
    <t>Students with Disabilities</t>
  </si>
  <si>
    <t>Students without Disabilities</t>
  </si>
  <si>
    <t>**</t>
  </si>
  <si>
    <t>NA</t>
  </si>
  <si>
    <t>**Data are suppressed due to complementary suppression.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</si>
</sst>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83">
    <xf numFmtId="0" fontId="0" fillId="0" borderId="0" xfId="0"/>
    <xf numFmtId="0" fontId="3" fillId="2" borderId="2" xfId="0" applyFont="1" applyFill="1" applyBorder="1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2" borderId="2" xfId="0" applyFont="1" applyFill="1" applyBorder="1" applyAlignment="1">
      <alignment wrapText="1"/>
    </xf>
    <xf numFmtId="0" fontId="3" fillId="2" borderId="9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3" fillId="2" borderId="12" xfId="0" applyFont="1" applyFill="1" applyBorder="1"/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2" xfId="0" applyFill="1" applyBorder="1"/>
    <xf numFmtId="0" fontId="0" fillId="2" borderId="22" xfId="0" applyFill="1" applyBorder="1"/>
    <xf numFmtId="0" fontId="0" fillId="2" borderId="23" xfId="0" applyFill="1" applyBorder="1"/>
    <xf numFmtId="0" fontId="3" fillId="2" borderId="27" xfId="2" applyFont="1" applyFill="1" applyBorder="1"/>
    <xf numFmtId="0" fontId="3" fillId="2" borderId="30" xfId="2" applyFont="1" applyFill="1" applyBorder="1"/>
    <xf numFmtId="0" fontId="3" fillId="2" borderId="31" xfId="2" applyFont="1" applyFill="1" applyBorder="1"/>
    <xf numFmtId="0" fontId="3" fillId="2" borderId="32" xfId="2" applyFont="1" applyFill="1" applyBorder="1"/>
    <xf numFmtId="0" fontId="0" fillId="0" borderId="0" xfId="0" applyAlignment="1">
      <alignment horizontal="center"/>
    </xf>
    <xf numFmtId="0" fontId="3" fillId="2" borderId="26" xfId="2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" fillId="2" borderId="38" xfId="2" applyFont="1" applyFill="1" applyBorder="1" applyAlignment="1">
      <alignment horizontal="center" vertical="center" wrapText="1"/>
    </xf>
    <xf numFmtId="0" fontId="3" fillId="2" borderId="35" xfId="2" applyFont="1" applyFill="1" applyBorder="1" applyAlignment="1">
      <alignment horizontal="center" vertical="center" wrapText="1"/>
    </xf>
    <xf numFmtId="0" fontId="4" fillId="0" borderId="40" xfId="2" applyBorder="1" applyAlignment="1">
      <alignment horizontal="center"/>
    </xf>
    <xf numFmtId="0" fontId="4" fillId="0" borderId="31" xfId="2" applyBorder="1" applyAlignment="1">
      <alignment horizontal="center"/>
    </xf>
    <xf numFmtId="0" fontId="4" fillId="0" borderId="32" xfId="2" applyBorder="1" applyAlignment="1">
      <alignment horizontal="center"/>
    </xf>
    <xf numFmtId="0" fontId="0" fillId="0" borderId="28" xfId="0" applyBorder="1" applyAlignment="1">
      <alignment horizontal="center" vertical="center"/>
    </xf>
    <xf numFmtId="164" fontId="0" fillId="0" borderId="29" xfId="1" applyNumberFormat="1" applyFont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24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36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8" xfId="0" applyBorder="1" applyAlignment="1">
      <alignment horizontal="right"/>
    </xf>
    <xf numFmtId="164" fontId="0" fillId="0" borderId="1" xfId="1" applyNumberFormat="1" applyFont="1" applyBorder="1" applyAlignment="1">
      <alignment horizontal="right"/>
    </xf>
    <xf numFmtId="164" fontId="0" fillId="0" borderId="4" xfId="1" applyNumberFormat="1" applyFont="1" applyBorder="1" applyAlignment="1">
      <alignment horizontal="right"/>
    </xf>
    <xf numFmtId="164" fontId="0" fillId="0" borderId="7" xfId="1" applyNumberFormat="1" applyFont="1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  <xf numFmtId="0" fontId="4" fillId="0" borderId="39" xfId="2" applyBorder="1" applyAlignment="1">
      <alignment horizontal="right"/>
    </xf>
    <xf numFmtId="0" fontId="4" fillId="0" borderId="29" xfId="2" applyBorder="1" applyAlignment="1">
      <alignment horizontal="right"/>
    </xf>
    <xf numFmtId="0" fontId="4" fillId="0" borderId="24" xfId="2" applyBorder="1" applyAlignment="1">
      <alignment horizontal="right"/>
    </xf>
    <xf numFmtId="0" fontId="4" fillId="0" borderId="7" xfId="2" applyBorder="1" applyAlignment="1">
      <alignment horizontal="right"/>
    </xf>
    <xf numFmtId="0" fontId="4" fillId="0" borderId="36" xfId="2" applyBorder="1" applyAlignment="1">
      <alignment horizontal="right"/>
    </xf>
    <xf numFmtId="0" fontId="4" fillId="0" borderId="8" xfId="2" applyBorder="1" applyAlignment="1">
      <alignment horizontal="right"/>
    </xf>
    <xf numFmtId="10" fontId="0" fillId="0" borderId="28" xfId="1" applyNumberFormat="1" applyFont="1" applyBorder="1" applyAlignment="1">
      <alignment horizontal="right"/>
    </xf>
    <xf numFmtId="10" fontId="0" fillId="0" borderId="29" xfId="1" applyNumberFormat="1" applyFont="1" applyBorder="1" applyAlignment="1">
      <alignment horizontal="right"/>
    </xf>
    <xf numFmtId="164" fontId="0" fillId="0" borderId="8" xfId="1" applyNumberFormat="1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64" fontId="0" fillId="0" borderId="26" xfId="1" applyNumberFormat="1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164" fontId="0" fillId="0" borderId="44" xfId="1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15" xfId="1" applyNumberFormat="1" applyFont="1" applyBorder="1" applyAlignment="1">
      <alignment horizontal="center" vertical="center"/>
    </xf>
    <xf numFmtId="164" fontId="0" fillId="0" borderId="45" xfId="1" applyNumberFormat="1" applyFont="1" applyBorder="1" applyAlignment="1">
      <alignment horizontal="center" vertical="center"/>
    </xf>
    <xf numFmtId="0" fontId="5" fillId="0" borderId="0" xfId="0" applyFont="1" applyFill="1" applyBorder="1"/>
    <xf numFmtId="0" fontId="2" fillId="2" borderId="37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</cellXfs>
  <cellStyles count="3">
    <cellStyle name="Normal" xfId="0" builtinId="0"/>
    <cellStyle name="Normal 2" xfId="2" xr:uid="{352475DA-C5C9-4FA1-867E-5BF34123452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2319533</xdr:colOff>
      <xdr:row>0</xdr:row>
      <xdr:rowOff>917450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C76D450-C951-4FD8-A93E-5B7D98E4CB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19533" cy="917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2319533</xdr:colOff>
      <xdr:row>0</xdr:row>
      <xdr:rowOff>917450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2EF45AD-8DAC-4E86-B22A-7AF35F9B5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19533" cy="917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2319533</xdr:colOff>
      <xdr:row>0</xdr:row>
      <xdr:rowOff>917450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0C89D08-50C1-4F3A-B1AA-EC2D03FF49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19533" cy="917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2319533</xdr:colOff>
      <xdr:row>0</xdr:row>
      <xdr:rowOff>917450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662BAAD-164F-4445-87A2-6D66FCE7EF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19533" cy="9174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2319533</xdr:colOff>
      <xdr:row>0</xdr:row>
      <xdr:rowOff>917450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ED02D48-F1F8-4EE0-9350-326FB9826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19533" cy="9174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8C299A6F-F44C-431A-8E3C-B8D4206DC021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2319533</xdr:colOff>
      <xdr:row>0</xdr:row>
      <xdr:rowOff>917450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21E0AF-9614-4F8E-9DFF-BBAD9452B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19533" cy="917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08E57-C0A7-43B2-9DEF-9D5D3CC22BB2}">
  <dimension ref="A1:C29"/>
  <sheetViews>
    <sheetView tabSelected="1" workbookViewId="0">
      <selection activeCell="F2" sqref="F2"/>
    </sheetView>
  </sheetViews>
  <sheetFormatPr defaultRowHeight="15"/>
  <cols>
    <col min="1" max="1" width="35.7109375" customWidth="1"/>
    <col min="2" max="3" width="12.7109375" style="5" customWidth="1"/>
  </cols>
  <sheetData>
    <row r="1" spans="1:3" ht="75" customHeight="1" thickBot="1">
      <c r="B1" s="42"/>
      <c r="C1" s="43"/>
    </row>
    <row r="2" spans="1:3" s="2" customFormat="1" ht="30.75" thickBot="1">
      <c r="A2" s="7" t="s">
        <v>0</v>
      </c>
      <c r="B2" s="39" t="s">
        <v>1</v>
      </c>
      <c r="C2" s="40" t="s">
        <v>2</v>
      </c>
    </row>
    <row r="3" spans="1:3" ht="15.75" thickBot="1">
      <c r="A3" s="1" t="s">
        <v>3</v>
      </c>
      <c r="B3" s="64">
        <v>558</v>
      </c>
      <c r="C3" s="65">
        <f>IF(B3&lt;&gt;"*",B3/$B$3,"NA")</f>
        <v>1</v>
      </c>
    </row>
    <row r="4" spans="1:3">
      <c r="A4" s="8" t="s">
        <v>4</v>
      </c>
      <c r="B4" s="37">
        <v>18</v>
      </c>
      <c r="C4" s="38">
        <f t="shared" ref="C4:C27" si="0">IF(B4&lt;&gt;"*",B4/$B$3,"NA")</f>
        <v>3.2258064516129031E-2</v>
      </c>
    </row>
    <row r="5" spans="1:3">
      <c r="A5" s="9" t="s">
        <v>6</v>
      </c>
      <c r="B5" s="4" t="s">
        <v>5</v>
      </c>
      <c r="C5" s="38" t="str">
        <f t="shared" si="0"/>
        <v>NA</v>
      </c>
    </row>
    <row r="6" spans="1:3">
      <c r="A6" s="9" t="s">
        <v>7</v>
      </c>
      <c r="B6" s="4" t="s">
        <v>5</v>
      </c>
      <c r="C6" s="38" t="str">
        <f t="shared" si="0"/>
        <v>NA</v>
      </c>
    </row>
    <row r="7" spans="1:3">
      <c r="A7" s="9" t="s">
        <v>8</v>
      </c>
      <c r="B7" s="4">
        <v>54</v>
      </c>
      <c r="C7" s="38">
        <f t="shared" si="0"/>
        <v>9.6774193548387094E-2</v>
      </c>
    </row>
    <row r="8" spans="1:3">
      <c r="A8" s="9" t="s">
        <v>9</v>
      </c>
      <c r="B8" s="4" t="s">
        <v>5</v>
      </c>
      <c r="C8" s="38" t="str">
        <f t="shared" si="0"/>
        <v>NA</v>
      </c>
    </row>
    <row r="9" spans="1:3">
      <c r="A9" s="9" t="s">
        <v>10</v>
      </c>
      <c r="B9" s="4">
        <v>31</v>
      </c>
      <c r="C9" s="38">
        <f t="shared" si="0"/>
        <v>5.5555555555555552E-2</v>
      </c>
    </row>
    <row r="10" spans="1:3">
      <c r="A10" s="9" t="s">
        <v>11</v>
      </c>
      <c r="B10" s="4" t="s">
        <v>5</v>
      </c>
      <c r="C10" s="38" t="str">
        <f t="shared" si="0"/>
        <v>NA</v>
      </c>
    </row>
    <row r="11" spans="1:3">
      <c r="A11" s="9" t="s">
        <v>12</v>
      </c>
      <c r="B11" s="4">
        <v>203</v>
      </c>
      <c r="C11" s="38">
        <f t="shared" si="0"/>
        <v>0.36379928315412186</v>
      </c>
    </row>
    <row r="12" spans="1:3">
      <c r="A12" s="9" t="s">
        <v>13</v>
      </c>
      <c r="B12" s="4" t="s">
        <v>5</v>
      </c>
      <c r="C12" s="38" t="str">
        <f t="shared" si="0"/>
        <v>NA</v>
      </c>
    </row>
    <row r="13" spans="1:3">
      <c r="A13" s="10" t="s">
        <v>14</v>
      </c>
      <c r="B13" s="4">
        <v>206</v>
      </c>
      <c r="C13" s="38">
        <f t="shared" si="0"/>
        <v>0.36917562724014336</v>
      </c>
    </row>
    <row r="14" spans="1:3">
      <c r="A14" s="9" t="s">
        <v>15</v>
      </c>
      <c r="B14" s="4">
        <v>29</v>
      </c>
      <c r="C14" s="38">
        <f t="shared" si="0"/>
        <v>5.197132616487455E-2</v>
      </c>
    </row>
    <row r="15" spans="1:3">
      <c r="A15" s="9" t="s">
        <v>16</v>
      </c>
      <c r="B15" s="4" t="s">
        <v>5</v>
      </c>
      <c r="C15" s="38" t="str">
        <f t="shared" si="0"/>
        <v>NA</v>
      </c>
    </row>
    <row r="16" spans="1:3" ht="15.75" thickBot="1">
      <c r="A16" s="11" t="s">
        <v>17</v>
      </c>
      <c r="B16" s="6" t="s">
        <v>5</v>
      </c>
      <c r="C16" s="63" t="str">
        <f t="shared" si="0"/>
        <v>NA</v>
      </c>
    </row>
    <row r="17" spans="1:3">
      <c r="A17" s="8" t="s">
        <v>18</v>
      </c>
      <c r="B17" s="37" t="s">
        <v>5</v>
      </c>
      <c r="C17" s="38" t="str">
        <f t="shared" si="0"/>
        <v>NA</v>
      </c>
    </row>
    <row r="18" spans="1:3">
      <c r="A18" s="9" t="s">
        <v>19</v>
      </c>
      <c r="B18" s="4">
        <v>214</v>
      </c>
      <c r="C18" s="38">
        <f t="shared" si="0"/>
        <v>0.38351254480286739</v>
      </c>
    </row>
    <row r="19" spans="1:3">
      <c r="A19" s="9" t="s">
        <v>20</v>
      </c>
      <c r="B19" s="4">
        <v>41</v>
      </c>
      <c r="C19" s="38">
        <f t="shared" si="0"/>
        <v>7.3476702508960573E-2</v>
      </c>
    </row>
    <row r="20" spans="1:3">
      <c r="A20" s="9" t="s">
        <v>21</v>
      </c>
      <c r="B20" s="4" t="s">
        <v>5</v>
      </c>
      <c r="C20" s="38" t="str">
        <f t="shared" si="0"/>
        <v>NA</v>
      </c>
    </row>
    <row r="21" spans="1:3">
      <c r="A21" s="9" t="s">
        <v>22</v>
      </c>
      <c r="B21" s="4" t="s">
        <v>5</v>
      </c>
      <c r="C21" s="38" t="str">
        <f t="shared" si="0"/>
        <v>NA</v>
      </c>
    </row>
    <row r="22" spans="1:3">
      <c r="A22" s="9" t="s">
        <v>23</v>
      </c>
      <c r="B22" s="4">
        <v>278</v>
      </c>
      <c r="C22" s="38">
        <f t="shared" si="0"/>
        <v>0.49820788530465948</v>
      </c>
    </row>
    <row r="23" spans="1:3" ht="15.75" thickBot="1">
      <c r="A23" s="11" t="s">
        <v>24</v>
      </c>
      <c r="B23" s="66">
        <v>24</v>
      </c>
      <c r="C23" s="67">
        <f t="shared" si="0"/>
        <v>4.3010752688172046E-2</v>
      </c>
    </row>
    <row r="24" spans="1:3">
      <c r="A24" s="8" t="s">
        <v>25</v>
      </c>
      <c r="B24" s="68">
        <v>110</v>
      </c>
      <c r="C24" s="69">
        <f t="shared" si="0"/>
        <v>0.1971326164874552</v>
      </c>
    </row>
    <row r="25" spans="1:3" ht="15.75" thickBot="1">
      <c r="A25" s="11" t="s">
        <v>26</v>
      </c>
      <c r="B25" s="6">
        <v>448</v>
      </c>
      <c r="C25" s="70">
        <f t="shared" si="0"/>
        <v>0.80286738351254483</v>
      </c>
    </row>
    <row r="26" spans="1:3">
      <c r="A26" s="8" t="s">
        <v>27</v>
      </c>
      <c r="B26" s="37">
        <v>18</v>
      </c>
      <c r="C26" s="38">
        <f t="shared" si="0"/>
        <v>3.2258064516129031E-2</v>
      </c>
    </row>
    <row r="27" spans="1:3" ht="15.75" thickBot="1">
      <c r="A27" s="11" t="s">
        <v>28</v>
      </c>
      <c r="B27" s="6">
        <v>540</v>
      </c>
      <c r="C27" s="63">
        <f t="shared" si="0"/>
        <v>0.967741935483871</v>
      </c>
    </row>
    <row r="28" spans="1:3">
      <c r="A28" t="s">
        <v>29</v>
      </c>
    </row>
    <row r="29" spans="1:3">
      <c r="A29" s="71" t="s">
        <v>58</v>
      </c>
    </row>
  </sheetData>
  <pageMargins left="0.7" right="0.7" top="0.75" bottom="0.75" header="0.3" footer="0.3"/>
  <pageSetup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301D0-ADE0-47AE-B2BF-CF60C69E2A91}">
  <dimension ref="A1:I29"/>
  <sheetViews>
    <sheetView workbookViewId="0">
      <selection activeCell="K16" sqref="K16"/>
    </sheetView>
  </sheetViews>
  <sheetFormatPr defaultRowHeight="15"/>
  <cols>
    <col min="1" max="1" width="35.7109375" customWidth="1"/>
    <col min="2" max="9" width="12.7109375" customWidth="1"/>
  </cols>
  <sheetData>
    <row r="1" spans="1:9" ht="75" customHeight="1" thickBot="1">
      <c r="B1" s="72" t="s">
        <v>30</v>
      </c>
      <c r="C1" s="73"/>
      <c r="D1" s="73"/>
      <c r="E1" s="74"/>
      <c r="F1" s="14"/>
      <c r="G1" s="75" t="s">
        <v>2</v>
      </c>
      <c r="H1" s="73"/>
      <c r="I1" s="74"/>
    </row>
    <row r="2" spans="1:9" ht="30">
      <c r="A2" s="7" t="s">
        <v>0</v>
      </c>
      <c r="B2" s="29" t="s">
        <v>31</v>
      </c>
      <c r="C2" s="28" t="s">
        <v>32</v>
      </c>
      <c r="D2" s="12" t="s">
        <v>33</v>
      </c>
      <c r="E2" s="13" t="s">
        <v>34</v>
      </c>
      <c r="F2" s="15"/>
      <c r="G2" s="3" t="s">
        <v>32</v>
      </c>
      <c r="H2" s="12" t="s">
        <v>33</v>
      </c>
      <c r="I2" s="13" t="s">
        <v>34</v>
      </c>
    </row>
    <row r="3" spans="1:9">
      <c r="A3" s="9" t="s">
        <v>3</v>
      </c>
      <c r="B3" s="30">
        <v>558</v>
      </c>
      <c r="C3" s="44">
        <v>354</v>
      </c>
      <c r="D3" s="45">
        <v>133</v>
      </c>
      <c r="E3" s="46">
        <v>71</v>
      </c>
      <c r="F3" s="15"/>
      <c r="G3" s="50">
        <f>IF(C3&lt;&gt;"*",C3/B3,"NA")</f>
        <v>0.63440860215053763</v>
      </c>
      <c r="H3" s="51">
        <f>IF(D3&lt;&gt;"*",D3/B3,"NA")</f>
        <v>0.23835125448028674</v>
      </c>
      <c r="I3" s="52">
        <f>IF(E3&lt;&gt;"*",E3/B3,"NA")</f>
        <v>0.12724014336917563</v>
      </c>
    </row>
    <row r="4" spans="1:9">
      <c r="A4" s="10" t="s">
        <v>4</v>
      </c>
      <c r="B4" s="30">
        <v>18</v>
      </c>
      <c r="C4" s="44" t="s">
        <v>5</v>
      </c>
      <c r="D4" s="45" t="s">
        <v>5</v>
      </c>
      <c r="E4" s="46" t="s">
        <v>5</v>
      </c>
      <c r="F4" s="15"/>
      <c r="G4" s="50" t="str">
        <f t="shared" ref="G4:G27" si="0">IF(C4&lt;&gt;"*",C4/B4,"NA")</f>
        <v>NA</v>
      </c>
      <c r="H4" s="51" t="str">
        <f t="shared" ref="H4:H27" si="1">IF(D4&lt;&gt;"*",D4/B4,"NA")</f>
        <v>NA</v>
      </c>
      <c r="I4" s="52" t="str">
        <f t="shared" ref="I4:I27" si="2">IF(E4&lt;&gt;"*",E4/B4,"NA")</f>
        <v>NA</v>
      </c>
    </row>
    <row r="5" spans="1:9">
      <c r="A5" s="9" t="s">
        <v>6</v>
      </c>
      <c r="B5" s="30" t="s">
        <v>5</v>
      </c>
      <c r="C5" s="44" t="s">
        <v>5</v>
      </c>
      <c r="D5" s="45" t="s">
        <v>5</v>
      </c>
      <c r="E5" s="46" t="s">
        <v>5</v>
      </c>
      <c r="F5" s="15"/>
      <c r="G5" s="50" t="str">
        <f t="shared" si="0"/>
        <v>NA</v>
      </c>
      <c r="H5" s="51" t="str">
        <f t="shared" si="1"/>
        <v>NA</v>
      </c>
      <c r="I5" s="52" t="str">
        <f t="shared" si="2"/>
        <v>NA</v>
      </c>
    </row>
    <row r="6" spans="1:9">
      <c r="A6" s="9" t="s">
        <v>7</v>
      </c>
      <c r="B6" s="30" t="s">
        <v>5</v>
      </c>
      <c r="C6" s="44" t="s">
        <v>5</v>
      </c>
      <c r="D6" s="45" t="s">
        <v>5</v>
      </c>
      <c r="E6" s="46" t="s">
        <v>5</v>
      </c>
      <c r="F6" s="15"/>
      <c r="G6" s="50" t="str">
        <f t="shared" si="0"/>
        <v>NA</v>
      </c>
      <c r="H6" s="51" t="str">
        <f t="shared" si="1"/>
        <v>NA</v>
      </c>
      <c r="I6" s="52" t="str">
        <f t="shared" si="2"/>
        <v>NA</v>
      </c>
    </row>
    <row r="7" spans="1:9">
      <c r="A7" s="9" t="s">
        <v>8</v>
      </c>
      <c r="B7" s="30">
        <v>54</v>
      </c>
      <c r="C7" s="44">
        <v>29</v>
      </c>
      <c r="D7" s="45" t="s">
        <v>56</v>
      </c>
      <c r="E7" s="46" t="s">
        <v>5</v>
      </c>
      <c r="F7" s="15"/>
      <c r="G7" s="50">
        <f t="shared" si="0"/>
        <v>0.53703703703703709</v>
      </c>
      <c r="H7" s="51" t="s">
        <v>57</v>
      </c>
      <c r="I7" s="52" t="str">
        <f t="shared" si="2"/>
        <v>NA</v>
      </c>
    </row>
    <row r="8" spans="1:9">
      <c r="A8" s="9" t="s">
        <v>9</v>
      </c>
      <c r="B8" s="30" t="s">
        <v>5</v>
      </c>
      <c r="C8" s="44" t="s">
        <v>5</v>
      </c>
      <c r="D8" s="45" t="s">
        <v>5</v>
      </c>
      <c r="E8" s="46" t="s">
        <v>5</v>
      </c>
      <c r="F8" s="15"/>
      <c r="G8" s="50" t="str">
        <f t="shared" si="0"/>
        <v>NA</v>
      </c>
      <c r="H8" s="51" t="str">
        <f t="shared" si="1"/>
        <v>NA</v>
      </c>
      <c r="I8" s="52" t="str">
        <f t="shared" si="2"/>
        <v>NA</v>
      </c>
    </row>
    <row r="9" spans="1:9">
      <c r="A9" s="9" t="s">
        <v>10</v>
      </c>
      <c r="B9" s="30">
        <v>31</v>
      </c>
      <c r="C9" s="44">
        <v>20</v>
      </c>
      <c r="D9" s="45" t="s">
        <v>5</v>
      </c>
      <c r="E9" s="46" t="s">
        <v>5</v>
      </c>
      <c r="F9" s="15"/>
      <c r="G9" s="50">
        <f t="shared" si="0"/>
        <v>0.64516129032258063</v>
      </c>
      <c r="H9" s="51" t="str">
        <f t="shared" si="1"/>
        <v>NA</v>
      </c>
      <c r="I9" s="52" t="str">
        <f t="shared" si="2"/>
        <v>NA</v>
      </c>
    </row>
    <row r="10" spans="1:9">
      <c r="A10" s="9" t="s">
        <v>11</v>
      </c>
      <c r="B10" s="30" t="s">
        <v>5</v>
      </c>
      <c r="C10" s="44" t="s">
        <v>5</v>
      </c>
      <c r="D10" s="45" t="s">
        <v>5</v>
      </c>
      <c r="E10" s="46" t="s">
        <v>5</v>
      </c>
      <c r="F10" s="15"/>
      <c r="G10" s="50" t="str">
        <f t="shared" si="0"/>
        <v>NA</v>
      </c>
      <c r="H10" s="51" t="str">
        <f t="shared" si="1"/>
        <v>NA</v>
      </c>
      <c r="I10" s="52" t="str">
        <f t="shared" si="2"/>
        <v>NA</v>
      </c>
    </row>
    <row r="11" spans="1:9">
      <c r="A11" s="9" t="s">
        <v>12</v>
      </c>
      <c r="B11" s="30">
        <v>203</v>
      </c>
      <c r="C11" s="44">
        <v>128</v>
      </c>
      <c r="D11" s="45">
        <v>50</v>
      </c>
      <c r="E11" s="46">
        <v>25</v>
      </c>
      <c r="F11" s="15"/>
      <c r="G11" s="50">
        <f>IF(C11&lt;&gt;"*",C11/B11,"NA")</f>
        <v>0.63054187192118227</v>
      </c>
      <c r="H11" s="51">
        <f>IF(D11&lt;&gt;"*",D11/B11,"NA")</f>
        <v>0.24630541871921183</v>
      </c>
      <c r="I11" s="52">
        <f>IF(E11&lt;&gt;"*",E11/B11,"NA")</f>
        <v>0.12315270935960591</v>
      </c>
    </row>
    <row r="12" spans="1:9">
      <c r="A12" s="9" t="s">
        <v>13</v>
      </c>
      <c r="B12" s="30" t="s">
        <v>5</v>
      </c>
      <c r="C12" s="44" t="s">
        <v>5</v>
      </c>
      <c r="D12" s="45" t="s">
        <v>5</v>
      </c>
      <c r="E12" s="46" t="s">
        <v>5</v>
      </c>
      <c r="F12" s="15"/>
      <c r="G12" s="50" t="str">
        <f t="shared" si="0"/>
        <v>NA</v>
      </c>
      <c r="H12" s="51" t="str">
        <f t="shared" si="1"/>
        <v>NA</v>
      </c>
      <c r="I12" s="52" t="str">
        <f t="shared" si="2"/>
        <v>NA</v>
      </c>
    </row>
    <row r="13" spans="1:9">
      <c r="A13" s="10" t="s">
        <v>14</v>
      </c>
      <c r="B13" s="30">
        <v>206</v>
      </c>
      <c r="C13" s="44">
        <v>140</v>
      </c>
      <c r="D13" s="45">
        <v>42</v>
      </c>
      <c r="E13" s="46">
        <v>24</v>
      </c>
      <c r="F13" s="15"/>
      <c r="G13" s="50">
        <f t="shared" si="0"/>
        <v>0.67961165048543692</v>
      </c>
      <c r="H13" s="51">
        <f t="shared" si="1"/>
        <v>0.20388349514563106</v>
      </c>
      <c r="I13" s="52">
        <f t="shared" si="2"/>
        <v>0.11650485436893204</v>
      </c>
    </row>
    <row r="14" spans="1:9">
      <c r="A14" s="9" t="s">
        <v>15</v>
      </c>
      <c r="B14" s="30">
        <v>29</v>
      </c>
      <c r="C14" s="44">
        <v>26</v>
      </c>
      <c r="D14" s="45" t="s">
        <v>5</v>
      </c>
      <c r="E14" s="46" t="s">
        <v>5</v>
      </c>
      <c r="F14" s="15"/>
      <c r="G14" s="50">
        <f t="shared" si="0"/>
        <v>0.89655172413793105</v>
      </c>
      <c r="H14" s="51" t="str">
        <f t="shared" si="1"/>
        <v>NA</v>
      </c>
      <c r="I14" s="52" t="str">
        <f t="shared" si="2"/>
        <v>NA</v>
      </c>
    </row>
    <row r="15" spans="1:9">
      <c r="A15" s="9" t="s">
        <v>16</v>
      </c>
      <c r="B15" s="30" t="s">
        <v>5</v>
      </c>
      <c r="C15" s="44" t="s">
        <v>5</v>
      </c>
      <c r="D15" s="45" t="s">
        <v>5</v>
      </c>
      <c r="E15" s="46" t="s">
        <v>5</v>
      </c>
      <c r="F15" s="15"/>
      <c r="G15" s="50" t="str">
        <f t="shared" si="0"/>
        <v>NA</v>
      </c>
      <c r="H15" s="51" t="str">
        <f t="shared" si="1"/>
        <v>NA</v>
      </c>
      <c r="I15" s="52" t="str">
        <f t="shared" si="2"/>
        <v>NA</v>
      </c>
    </row>
    <row r="16" spans="1:9" ht="15.75" thickBot="1">
      <c r="A16" s="11" t="s">
        <v>17</v>
      </c>
      <c r="B16" s="30" t="s">
        <v>5</v>
      </c>
      <c r="C16" s="44" t="s">
        <v>5</v>
      </c>
      <c r="D16" s="45" t="s">
        <v>5</v>
      </c>
      <c r="E16" s="46" t="s">
        <v>5</v>
      </c>
      <c r="F16" s="15"/>
      <c r="G16" s="50" t="str">
        <f t="shared" si="0"/>
        <v>NA</v>
      </c>
      <c r="H16" s="51" t="str">
        <f t="shared" si="1"/>
        <v>NA</v>
      </c>
      <c r="I16" s="52" t="str">
        <f t="shared" si="2"/>
        <v>NA</v>
      </c>
    </row>
    <row r="17" spans="1:9">
      <c r="A17" s="8" t="s">
        <v>18</v>
      </c>
      <c r="B17" s="30" t="s">
        <v>5</v>
      </c>
      <c r="C17" s="44" t="s">
        <v>5</v>
      </c>
      <c r="D17" s="45" t="s">
        <v>5</v>
      </c>
      <c r="E17" s="46" t="s">
        <v>5</v>
      </c>
      <c r="F17" s="15"/>
      <c r="G17" s="50" t="str">
        <f t="shared" si="0"/>
        <v>NA</v>
      </c>
      <c r="H17" s="51" t="str">
        <f t="shared" si="1"/>
        <v>NA</v>
      </c>
      <c r="I17" s="52" t="str">
        <f t="shared" si="2"/>
        <v>NA</v>
      </c>
    </row>
    <row r="18" spans="1:9">
      <c r="A18" s="9" t="s">
        <v>19</v>
      </c>
      <c r="B18" s="30">
        <v>214</v>
      </c>
      <c r="C18" s="44">
        <v>123</v>
      </c>
      <c r="D18" s="45">
        <v>61</v>
      </c>
      <c r="E18" s="46">
        <v>30</v>
      </c>
      <c r="F18" s="15"/>
      <c r="G18" s="50">
        <f t="shared" si="0"/>
        <v>0.57476635514018692</v>
      </c>
      <c r="H18" s="51">
        <f t="shared" si="1"/>
        <v>0.28504672897196259</v>
      </c>
      <c r="I18" s="52">
        <f t="shared" si="2"/>
        <v>0.14018691588785046</v>
      </c>
    </row>
    <row r="19" spans="1:9">
      <c r="A19" s="9" t="s">
        <v>20</v>
      </c>
      <c r="B19" s="30">
        <v>41</v>
      </c>
      <c r="C19" s="44">
        <v>30</v>
      </c>
      <c r="D19" s="45" t="s">
        <v>5</v>
      </c>
      <c r="E19" s="46" t="s">
        <v>5</v>
      </c>
      <c r="F19" s="15"/>
      <c r="G19" s="50">
        <f t="shared" si="0"/>
        <v>0.73170731707317072</v>
      </c>
      <c r="H19" s="51" t="str">
        <f t="shared" si="1"/>
        <v>NA</v>
      </c>
      <c r="I19" s="52" t="str">
        <f t="shared" si="2"/>
        <v>NA</v>
      </c>
    </row>
    <row r="20" spans="1:9">
      <c r="A20" s="9" t="s">
        <v>21</v>
      </c>
      <c r="B20" s="30" t="s">
        <v>5</v>
      </c>
      <c r="C20" s="44" t="s">
        <v>5</v>
      </c>
      <c r="D20" s="45" t="s">
        <v>5</v>
      </c>
      <c r="E20" s="46" t="s">
        <v>5</v>
      </c>
      <c r="F20" s="15"/>
      <c r="G20" s="50" t="str">
        <f t="shared" si="0"/>
        <v>NA</v>
      </c>
      <c r="H20" s="51" t="str">
        <f t="shared" si="1"/>
        <v>NA</v>
      </c>
      <c r="I20" s="52" t="str">
        <f t="shared" si="2"/>
        <v>NA</v>
      </c>
    </row>
    <row r="21" spans="1:9">
      <c r="A21" s="9" t="s">
        <v>22</v>
      </c>
      <c r="B21" s="30" t="s">
        <v>5</v>
      </c>
      <c r="C21" s="44" t="s">
        <v>5</v>
      </c>
      <c r="D21" s="45" t="s">
        <v>5</v>
      </c>
      <c r="E21" s="46" t="s">
        <v>5</v>
      </c>
      <c r="F21" s="15"/>
      <c r="G21" s="50" t="str">
        <f t="shared" si="0"/>
        <v>NA</v>
      </c>
      <c r="H21" s="51" t="str">
        <f t="shared" si="1"/>
        <v>NA</v>
      </c>
      <c r="I21" s="52" t="str">
        <f t="shared" si="2"/>
        <v>NA</v>
      </c>
    </row>
    <row r="22" spans="1:9">
      <c r="A22" s="9" t="s">
        <v>23</v>
      </c>
      <c r="B22" s="30">
        <v>278</v>
      </c>
      <c r="C22" s="44">
        <v>189</v>
      </c>
      <c r="D22" s="45">
        <v>55</v>
      </c>
      <c r="E22" s="46">
        <v>34</v>
      </c>
      <c r="F22" s="15"/>
      <c r="G22" s="50">
        <f t="shared" si="0"/>
        <v>0.67985611510791366</v>
      </c>
      <c r="H22" s="51">
        <f t="shared" si="1"/>
        <v>0.19784172661870503</v>
      </c>
      <c r="I22" s="52">
        <f t="shared" si="2"/>
        <v>0.1223021582733813</v>
      </c>
    </row>
    <row r="23" spans="1:9" ht="15.75" thickBot="1">
      <c r="A23" s="11" t="s">
        <v>24</v>
      </c>
      <c r="B23" s="30">
        <v>24</v>
      </c>
      <c r="C23" s="44">
        <v>11</v>
      </c>
      <c r="D23" s="45" t="s">
        <v>56</v>
      </c>
      <c r="E23" s="46" t="s">
        <v>5</v>
      </c>
      <c r="F23" s="15"/>
      <c r="G23" s="50">
        <f t="shared" si="0"/>
        <v>0.45833333333333331</v>
      </c>
      <c r="H23" s="51" t="s">
        <v>57</v>
      </c>
      <c r="I23" s="52" t="str">
        <f t="shared" si="2"/>
        <v>NA</v>
      </c>
    </row>
    <row r="24" spans="1:9">
      <c r="A24" s="8" t="s">
        <v>25</v>
      </c>
      <c r="B24" s="30">
        <v>110</v>
      </c>
      <c r="C24" s="44">
        <v>72</v>
      </c>
      <c r="D24" s="45" t="s">
        <v>56</v>
      </c>
      <c r="E24" s="46" t="s">
        <v>5</v>
      </c>
      <c r="F24" s="15"/>
      <c r="G24" s="50">
        <f t="shared" si="0"/>
        <v>0.65454545454545454</v>
      </c>
      <c r="H24" s="51" t="s">
        <v>57</v>
      </c>
      <c r="I24" s="52" t="str">
        <f t="shared" si="2"/>
        <v>NA</v>
      </c>
    </row>
    <row r="25" spans="1:9" ht="15.75" thickBot="1">
      <c r="A25" s="11" t="s">
        <v>26</v>
      </c>
      <c r="B25" s="30">
        <v>448</v>
      </c>
      <c r="C25" s="44">
        <v>282</v>
      </c>
      <c r="D25" s="45">
        <v>98</v>
      </c>
      <c r="E25" s="46">
        <v>68</v>
      </c>
      <c r="F25" s="15"/>
      <c r="G25" s="50">
        <f t="shared" si="0"/>
        <v>0.6294642857142857</v>
      </c>
      <c r="H25" s="51">
        <f t="shared" si="1"/>
        <v>0.21875</v>
      </c>
      <c r="I25" s="52">
        <f t="shared" si="2"/>
        <v>0.15178571428571427</v>
      </c>
    </row>
    <row r="26" spans="1:9">
      <c r="A26" s="8" t="s">
        <v>27</v>
      </c>
      <c r="B26" s="30">
        <v>18</v>
      </c>
      <c r="C26" s="44">
        <v>11</v>
      </c>
      <c r="D26" s="45" t="s">
        <v>5</v>
      </c>
      <c r="E26" s="46" t="s">
        <v>5</v>
      </c>
      <c r="F26" s="15"/>
      <c r="G26" s="50">
        <f t="shared" si="0"/>
        <v>0.61111111111111116</v>
      </c>
      <c r="H26" s="51" t="str">
        <f t="shared" si="1"/>
        <v>NA</v>
      </c>
      <c r="I26" s="52" t="str">
        <f t="shared" si="2"/>
        <v>NA</v>
      </c>
    </row>
    <row r="27" spans="1:9" ht="15.75" thickBot="1">
      <c r="A27" s="11" t="s">
        <v>28</v>
      </c>
      <c r="B27" s="31">
        <v>540</v>
      </c>
      <c r="C27" s="47">
        <v>343</v>
      </c>
      <c r="D27" s="48">
        <v>130</v>
      </c>
      <c r="E27" s="49">
        <v>67</v>
      </c>
      <c r="F27" s="16"/>
      <c r="G27" s="50">
        <f t="shared" si="0"/>
        <v>0.63518518518518519</v>
      </c>
      <c r="H27" s="51">
        <f t="shared" si="1"/>
        <v>0.24074074074074073</v>
      </c>
      <c r="I27" s="52">
        <f t="shared" si="2"/>
        <v>0.12407407407407407</v>
      </c>
    </row>
    <row r="28" spans="1:9">
      <c r="A28" t="s">
        <v>29</v>
      </c>
    </row>
    <row r="29" spans="1:9">
      <c r="A29" s="71" t="s">
        <v>58</v>
      </c>
    </row>
  </sheetData>
  <mergeCells count="2">
    <mergeCell ref="B1:E1"/>
    <mergeCell ref="G1:I1"/>
  </mergeCells>
  <pageMargins left="0.7" right="0.7" top="0.75" bottom="0.75" header="0.3" footer="0.3"/>
  <pageSetup orientation="portrait" horizontalDpi="90" verticalDpi="9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6C306-05E1-46E8-B661-5BEF8C73454F}">
  <dimension ref="A1:K29"/>
  <sheetViews>
    <sheetView workbookViewId="0">
      <selection activeCell="A29" sqref="A29"/>
    </sheetView>
  </sheetViews>
  <sheetFormatPr defaultRowHeight="15"/>
  <cols>
    <col min="1" max="1" width="35.7109375" customWidth="1"/>
    <col min="2" max="11" width="12.7109375" customWidth="1"/>
  </cols>
  <sheetData>
    <row r="1" spans="1:11" ht="75" customHeight="1" thickBot="1">
      <c r="B1" s="72" t="s">
        <v>35</v>
      </c>
      <c r="C1" s="73"/>
      <c r="D1" s="73"/>
      <c r="E1" s="76"/>
      <c r="F1" s="74"/>
      <c r="G1" s="17"/>
      <c r="H1" s="77" t="s">
        <v>36</v>
      </c>
      <c r="I1" s="78"/>
      <c r="J1" s="78"/>
      <c r="K1" s="79"/>
    </row>
    <row r="2" spans="1:11" ht="45">
      <c r="A2" s="7" t="s">
        <v>0</v>
      </c>
      <c r="B2" s="29" t="s">
        <v>37</v>
      </c>
      <c r="C2" s="28" t="s">
        <v>38</v>
      </c>
      <c r="D2" s="12" t="s">
        <v>39</v>
      </c>
      <c r="E2" s="12" t="s">
        <v>40</v>
      </c>
      <c r="F2" s="12" t="s">
        <v>41</v>
      </c>
      <c r="G2" s="18"/>
      <c r="H2" s="3" t="s">
        <v>38</v>
      </c>
      <c r="I2" s="12" t="s">
        <v>39</v>
      </c>
      <c r="J2" s="12" t="s">
        <v>40</v>
      </c>
      <c r="K2" s="13" t="s">
        <v>41</v>
      </c>
    </row>
    <row r="3" spans="1:11">
      <c r="A3" s="9" t="s">
        <v>3</v>
      </c>
      <c r="B3" s="30">
        <v>20402</v>
      </c>
      <c r="C3" s="44">
        <v>9100</v>
      </c>
      <c r="D3" s="45">
        <v>494</v>
      </c>
      <c r="E3" s="53">
        <v>10063</v>
      </c>
      <c r="F3" s="46">
        <v>745</v>
      </c>
      <c r="G3" s="18"/>
      <c r="H3" s="50">
        <f>IF(C3&lt;&gt;"*",C3/B3,"NA")</f>
        <v>0.44603470248014898</v>
      </c>
      <c r="I3" s="51">
        <f>IF(D3&lt;&gt;"*",D3/B3,"NA")</f>
        <v>2.4213312420350946E-2</v>
      </c>
      <c r="J3" s="51">
        <f>IF(E3&lt;&gt;"*",E3/B3,"NA")</f>
        <v>0.49323595725909225</v>
      </c>
      <c r="K3" s="52">
        <f>IF(F3&lt;&gt;"*",F3/B3,"NA")</f>
        <v>3.6516027840407805E-2</v>
      </c>
    </row>
    <row r="4" spans="1:11">
      <c r="A4" s="10" t="s">
        <v>4</v>
      </c>
      <c r="B4" s="30">
        <v>1554</v>
      </c>
      <c r="C4" s="44">
        <v>544</v>
      </c>
      <c r="D4" s="45">
        <v>22</v>
      </c>
      <c r="E4" s="53">
        <v>971</v>
      </c>
      <c r="F4" s="46">
        <v>17</v>
      </c>
      <c r="G4" s="18"/>
      <c r="H4" s="50">
        <f t="shared" ref="H4:H27" si="0">IF(C4&lt;&gt;"*",C4/B4,"NA")</f>
        <v>0.35006435006435005</v>
      </c>
      <c r="I4" s="51">
        <f t="shared" ref="I4:I27" si="1">IF(D4&lt;&gt;"*",D4/B4,"NA")</f>
        <v>1.4157014157014158E-2</v>
      </c>
      <c r="J4" s="51">
        <f t="shared" ref="J4:J27" si="2">IF(E4&lt;&gt;"*",E4/B4,"NA")</f>
        <v>0.62483912483912485</v>
      </c>
      <c r="K4" s="52">
        <f t="shared" ref="K4:K27" si="3">IF(F4&lt;&gt;"*",F4/B4,"NA")</f>
        <v>1.0939510939510939E-2</v>
      </c>
    </row>
    <row r="5" spans="1:11">
      <c r="A5" s="9" t="s">
        <v>6</v>
      </c>
      <c r="B5" s="30" t="s">
        <v>5</v>
      </c>
      <c r="C5" s="44" t="s">
        <v>5</v>
      </c>
      <c r="D5" s="45" t="s">
        <v>5</v>
      </c>
      <c r="E5" s="53" t="s">
        <v>5</v>
      </c>
      <c r="F5" s="46" t="s">
        <v>5</v>
      </c>
      <c r="G5" s="18"/>
      <c r="H5" s="50" t="str">
        <f t="shared" si="0"/>
        <v>NA</v>
      </c>
      <c r="I5" s="51" t="str">
        <f t="shared" si="1"/>
        <v>NA</v>
      </c>
      <c r="J5" s="51" t="str">
        <f t="shared" si="2"/>
        <v>NA</v>
      </c>
      <c r="K5" s="52" t="str">
        <f t="shared" si="3"/>
        <v>NA</v>
      </c>
    </row>
    <row r="6" spans="1:11">
      <c r="A6" s="9" t="s">
        <v>7</v>
      </c>
      <c r="B6" s="30">
        <v>633</v>
      </c>
      <c r="C6" s="44">
        <v>161</v>
      </c>
      <c r="D6" s="45" t="s">
        <v>5</v>
      </c>
      <c r="E6" s="53">
        <v>458</v>
      </c>
      <c r="F6" s="46" t="s">
        <v>56</v>
      </c>
      <c r="G6" s="18"/>
      <c r="H6" s="50">
        <f t="shared" si="0"/>
        <v>0.25434439178515006</v>
      </c>
      <c r="I6" s="51" t="str">
        <f t="shared" si="1"/>
        <v>NA</v>
      </c>
      <c r="J6" s="51">
        <f t="shared" si="2"/>
        <v>0.7235387045813586</v>
      </c>
      <c r="K6" s="52" t="s">
        <v>57</v>
      </c>
    </row>
    <row r="7" spans="1:11">
      <c r="A7" s="9" t="s">
        <v>8</v>
      </c>
      <c r="B7" s="30">
        <v>1885</v>
      </c>
      <c r="C7" s="44">
        <v>635</v>
      </c>
      <c r="D7" s="45">
        <v>46</v>
      </c>
      <c r="E7" s="53">
        <v>1096</v>
      </c>
      <c r="F7" s="46">
        <v>108</v>
      </c>
      <c r="G7" s="18"/>
      <c r="H7" s="50">
        <f t="shared" si="0"/>
        <v>0.33687002652519893</v>
      </c>
      <c r="I7" s="51">
        <f t="shared" si="1"/>
        <v>2.440318302387268E-2</v>
      </c>
      <c r="J7" s="51">
        <f t="shared" si="2"/>
        <v>0.58143236074270555</v>
      </c>
      <c r="K7" s="52">
        <f t="shared" si="3"/>
        <v>5.7294429708222815E-2</v>
      </c>
    </row>
    <row r="8" spans="1:11">
      <c r="A8" s="9" t="s">
        <v>9</v>
      </c>
      <c r="B8" s="30">
        <v>130</v>
      </c>
      <c r="C8" s="44">
        <v>56</v>
      </c>
      <c r="D8" s="45" t="s">
        <v>56</v>
      </c>
      <c r="E8" s="53">
        <v>58</v>
      </c>
      <c r="F8" s="46" t="s">
        <v>5</v>
      </c>
      <c r="G8" s="18"/>
      <c r="H8" s="50">
        <f t="shared" si="0"/>
        <v>0.43076923076923079</v>
      </c>
      <c r="I8" s="51" t="s">
        <v>57</v>
      </c>
      <c r="J8" s="51">
        <f t="shared" si="2"/>
        <v>0.44615384615384618</v>
      </c>
      <c r="K8" s="52" t="str">
        <f t="shared" si="3"/>
        <v>NA</v>
      </c>
    </row>
    <row r="9" spans="1:11">
      <c r="A9" s="9" t="s">
        <v>10</v>
      </c>
      <c r="B9" s="30">
        <v>1071</v>
      </c>
      <c r="C9" s="44">
        <v>373</v>
      </c>
      <c r="D9" s="45">
        <v>15</v>
      </c>
      <c r="E9" s="53">
        <v>628</v>
      </c>
      <c r="F9" s="46">
        <v>55</v>
      </c>
      <c r="G9" s="18"/>
      <c r="H9" s="50">
        <f t="shared" si="0"/>
        <v>0.34827264239028943</v>
      </c>
      <c r="I9" s="51">
        <f t="shared" si="1"/>
        <v>1.4005602240896359E-2</v>
      </c>
      <c r="J9" s="51">
        <f t="shared" si="2"/>
        <v>0.58636788048552757</v>
      </c>
      <c r="K9" s="52">
        <f t="shared" si="3"/>
        <v>5.1353874883286646E-2</v>
      </c>
    </row>
    <row r="10" spans="1:11">
      <c r="A10" s="9" t="s">
        <v>11</v>
      </c>
      <c r="B10" s="30">
        <v>114</v>
      </c>
      <c r="C10" s="44">
        <v>42</v>
      </c>
      <c r="D10" s="45" t="s">
        <v>5</v>
      </c>
      <c r="E10" s="53">
        <v>71</v>
      </c>
      <c r="F10" s="46" t="s">
        <v>5</v>
      </c>
      <c r="G10" s="18"/>
      <c r="H10" s="50">
        <f t="shared" si="0"/>
        <v>0.36842105263157893</v>
      </c>
      <c r="I10" s="51" t="str">
        <f t="shared" si="1"/>
        <v>NA</v>
      </c>
      <c r="J10" s="51">
        <f t="shared" si="2"/>
        <v>0.6228070175438597</v>
      </c>
      <c r="K10" s="52" t="str">
        <f t="shared" si="3"/>
        <v>NA</v>
      </c>
    </row>
    <row r="11" spans="1:11">
      <c r="A11" s="9" t="s">
        <v>12</v>
      </c>
      <c r="B11" s="30">
        <v>6283</v>
      </c>
      <c r="C11" s="44">
        <v>2875</v>
      </c>
      <c r="D11" s="45">
        <v>191</v>
      </c>
      <c r="E11" s="53">
        <v>2936</v>
      </c>
      <c r="F11" s="46">
        <v>281</v>
      </c>
      <c r="G11" s="18"/>
      <c r="H11" s="50">
        <f t="shared" si="0"/>
        <v>0.45758395670857871</v>
      </c>
      <c r="I11" s="51">
        <f t="shared" si="1"/>
        <v>3.0399490689161229E-2</v>
      </c>
      <c r="J11" s="51">
        <f t="shared" si="2"/>
        <v>0.46729269457265638</v>
      </c>
      <c r="K11" s="52">
        <f t="shared" si="3"/>
        <v>4.4723858029603693E-2</v>
      </c>
    </row>
    <row r="12" spans="1:11">
      <c r="A12" s="9" t="s">
        <v>13</v>
      </c>
      <c r="B12" s="30" t="s">
        <v>56</v>
      </c>
      <c r="C12" s="44">
        <v>14</v>
      </c>
      <c r="D12" s="45" t="s">
        <v>5</v>
      </c>
      <c r="E12" s="53">
        <v>12</v>
      </c>
      <c r="F12" s="46" t="s">
        <v>5</v>
      </c>
      <c r="G12" s="18"/>
      <c r="H12" s="50" t="s">
        <v>57</v>
      </c>
      <c r="I12" s="51" t="str">
        <f t="shared" si="1"/>
        <v>NA</v>
      </c>
      <c r="J12" s="51" t="s">
        <v>57</v>
      </c>
      <c r="K12" s="52" t="str">
        <f t="shared" si="3"/>
        <v>NA</v>
      </c>
    </row>
    <row r="13" spans="1:11">
      <c r="A13" s="10" t="s">
        <v>14</v>
      </c>
      <c r="B13" s="30">
        <v>7064</v>
      </c>
      <c r="C13" s="44">
        <v>3568</v>
      </c>
      <c r="D13" s="45">
        <v>181</v>
      </c>
      <c r="E13" s="53">
        <v>3092</v>
      </c>
      <c r="F13" s="46">
        <v>223</v>
      </c>
      <c r="G13" s="18"/>
      <c r="H13" s="50">
        <f t="shared" si="0"/>
        <v>0.50509626274065689</v>
      </c>
      <c r="I13" s="51">
        <f t="shared" si="1"/>
        <v>2.5622876557191393E-2</v>
      </c>
      <c r="J13" s="51">
        <f t="shared" si="2"/>
        <v>0.4377123442808607</v>
      </c>
      <c r="K13" s="52">
        <f t="shared" si="3"/>
        <v>3.1568516421291055E-2</v>
      </c>
    </row>
    <row r="14" spans="1:11">
      <c r="A14" s="9" t="s">
        <v>15</v>
      </c>
      <c r="B14" s="30">
        <v>1545</v>
      </c>
      <c r="C14" s="44">
        <v>784</v>
      </c>
      <c r="D14" s="45">
        <v>24</v>
      </c>
      <c r="E14" s="53">
        <v>697</v>
      </c>
      <c r="F14" s="46">
        <v>40</v>
      </c>
      <c r="G14" s="18"/>
      <c r="H14" s="50">
        <f t="shared" si="0"/>
        <v>0.50744336569579285</v>
      </c>
      <c r="I14" s="51">
        <f t="shared" si="1"/>
        <v>1.5533980582524271E-2</v>
      </c>
      <c r="J14" s="51">
        <f t="shared" si="2"/>
        <v>0.45113268608414242</v>
      </c>
      <c r="K14" s="52">
        <f t="shared" si="3"/>
        <v>2.5889967637540454E-2</v>
      </c>
    </row>
    <row r="15" spans="1:11">
      <c r="A15" s="9" t="s">
        <v>16</v>
      </c>
      <c r="B15" s="30">
        <v>55</v>
      </c>
      <c r="C15" s="44">
        <v>24</v>
      </c>
      <c r="D15" s="45" t="s">
        <v>5</v>
      </c>
      <c r="E15" s="53">
        <v>28</v>
      </c>
      <c r="F15" s="46" t="s">
        <v>5</v>
      </c>
      <c r="G15" s="18"/>
      <c r="H15" s="50">
        <f t="shared" si="0"/>
        <v>0.43636363636363634</v>
      </c>
      <c r="I15" s="51" t="str">
        <f t="shared" si="1"/>
        <v>NA</v>
      </c>
      <c r="J15" s="51">
        <f t="shared" si="2"/>
        <v>0.50909090909090904</v>
      </c>
      <c r="K15" s="52" t="str">
        <f t="shared" si="3"/>
        <v>NA</v>
      </c>
    </row>
    <row r="16" spans="1:11" ht="15.75" thickBot="1">
      <c r="A16" s="11" t="s">
        <v>17</v>
      </c>
      <c r="B16" s="30">
        <v>39</v>
      </c>
      <c r="C16" s="44">
        <v>22</v>
      </c>
      <c r="D16" s="45" t="s">
        <v>5</v>
      </c>
      <c r="E16" s="53">
        <v>15</v>
      </c>
      <c r="F16" s="46" t="s">
        <v>5</v>
      </c>
      <c r="G16" s="18"/>
      <c r="H16" s="50">
        <f t="shared" si="0"/>
        <v>0.5641025641025641</v>
      </c>
      <c r="I16" s="51" t="str">
        <f t="shared" si="1"/>
        <v>NA</v>
      </c>
      <c r="J16" s="51">
        <f t="shared" si="2"/>
        <v>0.38461538461538464</v>
      </c>
      <c r="K16" s="52" t="str">
        <f t="shared" si="3"/>
        <v>NA</v>
      </c>
    </row>
    <row r="17" spans="1:11">
      <c r="A17" s="8" t="s">
        <v>18</v>
      </c>
      <c r="B17" s="30">
        <v>72</v>
      </c>
      <c r="C17" s="44">
        <v>26</v>
      </c>
      <c r="D17" s="45" t="s">
        <v>5</v>
      </c>
      <c r="E17" s="53">
        <v>45</v>
      </c>
      <c r="F17" s="46" t="s">
        <v>5</v>
      </c>
      <c r="G17" s="18"/>
      <c r="H17" s="50">
        <f t="shared" si="0"/>
        <v>0.3611111111111111</v>
      </c>
      <c r="I17" s="51" t="str">
        <f t="shared" si="1"/>
        <v>NA</v>
      </c>
      <c r="J17" s="51">
        <f t="shared" si="2"/>
        <v>0.625</v>
      </c>
      <c r="K17" s="52" t="str">
        <f t="shared" si="3"/>
        <v>NA</v>
      </c>
    </row>
    <row r="18" spans="1:11">
      <c r="A18" s="9" t="s">
        <v>19</v>
      </c>
      <c r="B18" s="30">
        <v>6575</v>
      </c>
      <c r="C18" s="44">
        <v>2272</v>
      </c>
      <c r="D18" s="45">
        <v>143</v>
      </c>
      <c r="E18" s="53">
        <v>3694</v>
      </c>
      <c r="F18" s="46">
        <v>466</v>
      </c>
      <c r="G18" s="18"/>
      <c r="H18" s="50">
        <f t="shared" si="0"/>
        <v>0.34555133079847911</v>
      </c>
      <c r="I18" s="51">
        <f t="shared" si="1"/>
        <v>2.1749049429657795E-2</v>
      </c>
      <c r="J18" s="51">
        <f t="shared" si="2"/>
        <v>0.56182509505703426</v>
      </c>
      <c r="K18" s="52">
        <f t="shared" si="3"/>
        <v>7.0874524714828899E-2</v>
      </c>
    </row>
    <row r="19" spans="1:11">
      <c r="A19" s="9" t="s">
        <v>20</v>
      </c>
      <c r="B19" s="30">
        <v>1674</v>
      </c>
      <c r="C19" s="44">
        <v>800</v>
      </c>
      <c r="D19" s="45">
        <v>37</v>
      </c>
      <c r="E19" s="53">
        <v>786</v>
      </c>
      <c r="F19" s="46">
        <v>51</v>
      </c>
      <c r="G19" s="18"/>
      <c r="H19" s="50">
        <f t="shared" si="0"/>
        <v>0.47789725209080047</v>
      </c>
      <c r="I19" s="51">
        <f t="shared" si="1"/>
        <v>2.2102747909199524E-2</v>
      </c>
      <c r="J19" s="51">
        <f t="shared" si="2"/>
        <v>0.46953405017921146</v>
      </c>
      <c r="K19" s="52">
        <f t="shared" si="3"/>
        <v>3.046594982078853E-2</v>
      </c>
    </row>
    <row r="20" spans="1:11">
      <c r="A20" s="9" t="s">
        <v>21</v>
      </c>
      <c r="B20" s="30" t="s">
        <v>56</v>
      </c>
      <c r="C20" s="44">
        <v>21</v>
      </c>
      <c r="D20" s="45" t="s">
        <v>5</v>
      </c>
      <c r="E20" s="53">
        <v>19</v>
      </c>
      <c r="F20" s="46" t="s">
        <v>5</v>
      </c>
      <c r="G20" s="18"/>
      <c r="H20" s="50" t="s">
        <v>57</v>
      </c>
      <c r="I20" s="51" t="str">
        <f t="shared" si="1"/>
        <v>NA</v>
      </c>
      <c r="J20" s="51" t="s">
        <v>57</v>
      </c>
      <c r="K20" s="52" t="str">
        <f t="shared" si="3"/>
        <v>NA</v>
      </c>
    </row>
    <row r="21" spans="1:11">
      <c r="A21" s="9" t="s">
        <v>22</v>
      </c>
      <c r="B21" s="30" t="s">
        <v>5</v>
      </c>
      <c r="C21" s="44" t="s">
        <v>5</v>
      </c>
      <c r="D21" s="45" t="s">
        <v>5</v>
      </c>
      <c r="E21" s="53" t="s">
        <v>5</v>
      </c>
      <c r="F21" s="46" t="s">
        <v>5</v>
      </c>
      <c r="G21" s="18"/>
      <c r="H21" s="50" t="str">
        <f t="shared" si="0"/>
        <v>NA</v>
      </c>
      <c r="I21" s="51" t="str">
        <f t="shared" si="1"/>
        <v>NA</v>
      </c>
      <c r="J21" s="51" t="str">
        <f t="shared" si="2"/>
        <v>NA</v>
      </c>
      <c r="K21" s="52" t="str">
        <f t="shared" si="3"/>
        <v>NA</v>
      </c>
    </row>
    <row r="22" spans="1:11">
      <c r="A22" s="9" t="s">
        <v>23</v>
      </c>
      <c r="B22" s="30">
        <v>10944</v>
      </c>
      <c r="C22" s="44">
        <v>5531</v>
      </c>
      <c r="D22" s="45">
        <v>281</v>
      </c>
      <c r="E22" s="53">
        <v>4933</v>
      </c>
      <c r="F22" s="46">
        <v>199</v>
      </c>
      <c r="G22" s="18"/>
      <c r="H22" s="50">
        <f t="shared" si="0"/>
        <v>0.50539108187134507</v>
      </c>
      <c r="I22" s="51">
        <f t="shared" si="1"/>
        <v>2.5676169590643276E-2</v>
      </c>
      <c r="J22" s="51">
        <f t="shared" si="2"/>
        <v>0.45074926900584794</v>
      </c>
      <c r="K22" s="52">
        <f t="shared" si="3"/>
        <v>1.8183479532163743E-2</v>
      </c>
    </row>
    <row r="23" spans="1:11" ht="15.75" thickBot="1">
      <c r="A23" s="11" t="s">
        <v>24</v>
      </c>
      <c r="B23" s="30">
        <v>1086</v>
      </c>
      <c r="C23" s="44">
        <v>448</v>
      </c>
      <c r="D23" s="45">
        <v>30</v>
      </c>
      <c r="E23" s="53">
        <v>581</v>
      </c>
      <c r="F23" s="46">
        <v>27</v>
      </c>
      <c r="G23" s="18"/>
      <c r="H23" s="50">
        <f t="shared" si="0"/>
        <v>0.41252302025782689</v>
      </c>
      <c r="I23" s="51">
        <f t="shared" si="1"/>
        <v>2.7624309392265192E-2</v>
      </c>
      <c r="J23" s="51">
        <f t="shared" si="2"/>
        <v>0.53499079189686927</v>
      </c>
      <c r="K23" s="52">
        <f t="shared" si="3"/>
        <v>2.4861878453038673E-2</v>
      </c>
    </row>
    <row r="24" spans="1:11">
      <c r="A24" s="8" t="s">
        <v>25</v>
      </c>
      <c r="B24" s="30">
        <v>4672</v>
      </c>
      <c r="C24" s="44">
        <v>2222</v>
      </c>
      <c r="D24" s="45">
        <v>75</v>
      </c>
      <c r="E24" s="53">
        <v>2206</v>
      </c>
      <c r="F24" s="46">
        <v>169</v>
      </c>
      <c r="G24" s="18"/>
      <c r="H24" s="50">
        <f t="shared" si="0"/>
        <v>0.47559931506849318</v>
      </c>
      <c r="I24" s="51">
        <f t="shared" si="1"/>
        <v>1.6053082191780824E-2</v>
      </c>
      <c r="J24" s="51">
        <f t="shared" si="2"/>
        <v>0.47217465753424659</v>
      </c>
      <c r="K24" s="52">
        <f t="shared" si="3"/>
        <v>3.6172945205479451E-2</v>
      </c>
    </row>
    <row r="25" spans="1:11" ht="15.75" thickBot="1">
      <c r="A25" s="11" t="s">
        <v>26</v>
      </c>
      <c r="B25" s="30">
        <v>15730</v>
      </c>
      <c r="C25" s="44">
        <v>6878</v>
      </c>
      <c r="D25" s="45">
        <v>419</v>
      </c>
      <c r="E25" s="53">
        <v>7857</v>
      </c>
      <c r="F25" s="46">
        <v>576</v>
      </c>
      <c r="G25" s="18"/>
      <c r="H25" s="50">
        <f t="shared" si="0"/>
        <v>0.43725365543547362</v>
      </c>
      <c r="I25" s="51">
        <f t="shared" si="1"/>
        <v>2.6636999364272093E-2</v>
      </c>
      <c r="J25" s="51">
        <f t="shared" si="2"/>
        <v>0.49949141767323585</v>
      </c>
      <c r="K25" s="52">
        <f t="shared" si="3"/>
        <v>3.6617927527018437E-2</v>
      </c>
    </row>
    <row r="26" spans="1:11">
      <c r="A26" s="8" t="s">
        <v>27</v>
      </c>
      <c r="B26" s="30">
        <v>834</v>
      </c>
      <c r="C26" s="44">
        <v>400</v>
      </c>
      <c r="D26" s="45">
        <v>14</v>
      </c>
      <c r="E26" s="53">
        <v>394</v>
      </c>
      <c r="F26" s="46">
        <v>26</v>
      </c>
      <c r="G26" s="18"/>
      <c r="H26" s="50">
        <f t="shared" si="0"/>
        <v>0.47961630695443647</v>
      </c>
      <c r="I26" s="51">
        <f t="shared" si="1"/>
        <v>1.6786570743405275E-2</v>
      </c>
      <c r="J26" s="51">
        <f t="shared" si="2"/>
        <v>0.47242206235011991</v>
      </c>
      <c r="K26" s="52">
        <f t="shared" si="3"/>
        <v>3.117505995203837E-2</v>
      </c>
    </row>
    <row r="27" spans="1:11" ht="15.75" thickBot="1">
      <c r="A27" s="11" t="s">
        <v>28</v>
      </c>
      <c r="B27" s="31">
        <v>19568</v>
      </c>
      <c r="C27" s="47">
        <v>8700</v>
      </c>
      <c r="D27" s="48">
        <v>480</v>
      </c>
      <c r="E27" s="54">
        <v>9669</v>
      </c>
      <c r="F27" s="49">
        <v>719</v>
      </c>
      <c r="G27" s="19"/>
      <c r="H27" s="50">
        <f t="shared" si="0"/>
        <v>0.44460343417825021</v>
      </c>
      <c r="I27" s="51">
        <f t="shared" si="1"/>
        <v>2.4529844644317254E-2</v>
      </c>
      <c r="J27" s="51">
        <f t="shared" si="2"/>
        <v>0.49412305805396567</v>
      </c>
      <c r="K27" s="52">
        <f t="shared" si="3"/>
        <v>3.6743663123466885E-2</v>
      </c>
    </row>
    <row r="28" spans="1:11">
      <c r="A28" t="s">
        <v>29</v>
      </c>
    </row>
    <row r="29" spans="1:11">
      <c r="A29" s="71" t="s">
        <v>58</v>
      </c>
    </row>
  </sheetData>
  <mergeCells count="2">
    <mergeCell ref="B1:F1"/>
    <mergeCell ref="H1:K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793B7-6B7B-46EA-A8D9-01EA19F1AC29}">
  <dimension ref="A1:I29"/>
  <sheetViews>
    <sheetView workbookViewId="0">
      <selection activeCell="A29" sqref="A29"/>
    </sheetView>
  </sheetViews>
  <sheetFormatPr defaultRowHeight="15"/>
  <cols>
    <col min="1" max="1" width="35.7109375" customWidth="1"/>
    <col min="2" max="9" width="12.7109375" customWidth="1"/>
  </cols>
  <sheetData>
    <row r="1" spans="1:9" ht="75" customHeight="1" thickBot="1">
      <c r="B1" s="72" t="s">
        <v>42</v>
      </c>
      <c r="C1" s="73"/>
      <c r="D1" s="73"/>
      <c r="E1" s="74"/>
      <c r="F1" s="14"/>
      <c r="G1" s="75" t="s">
        <v>43</v>
      </c>
      <c r="H1" s="73"/>
      <c r="I1" s="74"/>
    </row>
    <row r="2" spans="1:9" ht="60">
      <c r="A2" s="7" t="s">
        <v>0</v>
      </c>
      <c r="B2" s="29" t="s">
        <v>44</v>
      </c>
      <c r="C2" s="28" t="s">
        <v>45</v>
      </c>
      <c r="D2" s="12" t="s">
        <v>46</v>
      </c>
      <c r="E2" s="13" t="s">
        <v>47</v>
      </c>
      <c r="F2" s="15"/>
      <c r="G2" s="3" t="s">
        <v>45</v>
      </c>
      <c r="H2" s="12" t="s">
        <v>46</v>
      </c>
      <c r="I2" s="13" t="s">
        <v>47</v>
      </c>
    </row>
    <row r="3" spans="1:9">
      <c r="A3" s="9" t="s">
        <v>3</v>
      </c>
      <c r="B3" s="30">
        <v>17365</v>
      </c>
      <c r="C3" s="44">
        <v>3899</v>
      </c>
      <c r="D3" s="45">
        <v>10797</v>
      </c>
      <c r="E3" s="46">
        <v>2669</v>
      </c>
      <c r="F3" s="15"/>
      <c r="G3" s="50">
        <f>IF(C3&lt;&gt;"*",C3/B3,"NA")</f>
        <v>0.2245321048085229</v>
      </c>
      <c r="H3" s="51">
        <f>IF(D3&lt;&gt;"*",D3/B3,"NA")</f>
        <v>0.62176792398502734</v>
      </c>
      <c r="I3" s="52">
        <f>IF(E3&lt;&gt;"*",E3/B3,"NA")</f>
        <v>0.15369997120644976</v>
      </c>
    </row>
    <row r="4" spans="1:9">
      <c r="A4" s="10" t="s">
        <v>4</v>
      </c>
      <c r="B4" s="30">
        <v>1354</v>
      </c>
      <c r="C4" s="44">
        <v>420</v>
      </c>
      <c r="D4" s="45">
        <v>829</v>
      </c>
      <c r="E4" s="46">
        <v>105</v>
      </c>
      <c r="F4" s="15"/>
      <c r="G4" s="50">
        <f t="shared" ref="G4:G27" si="0">IF(C4&lt;&gt;"*",C4/B4,"NA")</f>
        <v>0.31019202363367798</v>
      </c>
      <c r="H4" s="51">
        <f t="shared" ref="H4:H27" si="1">IF(D4&lt;&gt;"*",D4/B4,"NA")</f>
        <v>0.61225997045790248</v>
      </c>
      <c r="I4" s="52">
        <f t="shared" ref="I4:I27" si="2">IF(E4&lt;&gt;"*",E4/B4,"NA")</f>
        <v>7.7548005908419496E-2</v>
      </c>
    </row>
    <row r="5" spans="1:9">
      <c r="A5" s="9" t="s">
        <v>6</v>
      </c>
      <c r="B5" s="30" t="s">
        <v>5</v>
      </c>
      <c r="C5" s="44" t="s">
        <v>5</v>
      </c>
      <c r="D5" s="45" t="s">
        <v>5</v>
      </c>
      <c r="E5" s="46" t="s">
        <v>5</v>
      </c>
      <c r="F5" s="15"/>
      <c r="G5" s="50" t="str">
        <f t="shared" si="0"/>
        <v>NA</v>
      </c>
      <c r="H5" s="51" t="str">
        <f t="shared" si="1"/>
        <v>NA</v>
      </c>
      <c r="I5" s="52" t="str">
        <f t="shared" si="2"/>
        <v>NA</v>
      </c>
    </row>
    <row r="6" spans="1:9">
      <c r="A6" s="9" t="s">
        <v>7</v>
      </c>
      <c r="B6" s="30">
        <v>550</v>
      </c>
      <c r="C6" s="44">
        <v>183</v>
      </c>
      <c r="D6" s="45">
        <v>344</v>
      </c>
      <c r="E6" s="46">
        <v>23</v>
      </c>
      <c r="F6" s="15"/>
      <c r="G6" s="50">
        <f t="shared" si="0"/>
        <v>0.3327272727272727</v>
      </c>
      <c r="H6" s="51">
        <f t="shared" si="1"/>
        <v>0.62545454545454549</v>
      </c>
      <c r="I6" s="52">
        <f t="shared" si="2"/>
        <v>4.1818181818181817E-2</v>
      </c>
    </row>
    <row r="7" spans="1:9">
      <c r="A7" s="9" t="s">
        <v>8</v>
      </c>
      <c r="B7" s="30">
        <v>1544</v>
      </c>
      <c r="C7" s="44">
        <v>237</v>
      </c>
      <c r="D7" s="45">
        <v>997</v>
      </c>
      <c r="E7" s="46">
        <v>310</v>
      </c>
      <c r="F7" s="15"/>
      <c r="G7" s="50">
        <f t="shared" si="0"/>
        <v>0.15349740932642486</v>
      </c>
      <c r="H7" s="51">
        <f t="shared" si="1"/>
        <v>0.64572538860103623</v>
      </c>
      <c r="I7" s="52">
        <f t="shared" si="2"/>
        <v>0.20077720207253885</v>
      </c>
    </row>
    <row r="8" spans="1:9">
      <c r="A8" s="9" t="s">
        <v>9</v>
      </c>
      <c r="B8" s="30">
        <v>111</v>
      </c>
      <c r="C8" s="44">
        <v>33</v>
      </c>
      <c r="D8" s="45">
        <v>53</v>
      </c>
      <c r="E8" s="46">
        <v>25</v>
      </c>
      <c r="F8" s="15"/>
      <c r="G8" s="50">
        <f t="shared" si="0"/>
        <v>0.29729729729729731</v>
      </c>
      <c r="H8" s="51">
        <f t="shared" si="1"/>
        <v>0.47747747747747749</v>
      </c>
      <c r="I8" s="52">
        <f t="shared" si="2"/>
        <v>0.22522522522522523</v>
      </c>
    </row>
    <row r="9" spans="1:9">
      <c r="A9" s="9" t="s">
        <v>10</v>
      </c>
      <c r="B9" s="30">
        <v>934</v>
      </c>
      <c r="C9" s="44">
        <v>175</v>
      </c>
      <c r="D9" s="45">
        <v>623</v>
      </c>
      <c r="E9" s="46">
        <v>136</v>
      </c>
      <c r="F9" s="15"/>
      <c r="G9" s="50">
        <f t="shared" si="0"/>
        <v>0.1873661670235546</v>
      </c>
      <c r="H9" s="51">
        <f t="shared" si="1"/>
        <v>0.66702355460385443</v>
      </c>
      <c r="I9" s="52">
        <f t="shared" si="2"/>
        <v>0.145610278372591</v>
      </c>
    </row>
    <row r="10" spans="1:9">
      <c r="A10" s="9" t="s">
        <v>11</v>
      </c>
      <c r="B10" s="30">
        <v>90</v>
      </c>
      <c r="C10" s="44">
        <v>19</v>
      </c>
      <c r="D10" s="45">
        <v>61</v>
      </c>
      <c r="E10" s="46">
        <v>10</v>
      </c>
      <c r="F10" s="15"/>
      <c r="G10" s="50">
        <f t="shared" si="0"/>
        <v>0.21111111111111111</v>
      </c>
      <c r="H10" s="51">
        <f t="shared" si="1"/>
        <v>0.67777777777777781</v>
      </c>
      <c r="I10" s="52">
        <f t="shared" si="2"/>
        <v>0.1111111111111111</v>
      </c>
    </row>
    <row r="11" spans="1:9">
      <c r="A11" s="9" t="s">
        <v>12</v>
      </c>
      <c r="B11" s="30">
        <v>5222</v>
      </c>
      <c r="C11" s="44">
        <v>1095</v>
      </c>
      <c r="D11" s="45">
        <v>3143</v>
      </c>
      <c r="E11" s="46">
        <v>984</v>
      </c>
      <c r="F11" s="15"/>
      <c r="G11" s="50">
        <f t="shared" si="0"/>
        <v>0.20968977403293756</v>
      </c>
      <c r="H11" s="51">
        <f t="shared" si="1"/>
        <v>0.60187667560321712</v>
      </c>
      <c r="I11" s="52">
        <f t="shared" si="2"/>
        <v>0.18843355036384526</v>
      </c>
    </row>
    <row r="12" spans="1:9">
      <c r="A12" s="9" t="s">
        <v>13</v>
      </c>
      <c r="B12" s="30" t="s">
        <v>56</v>
      </c>
      <c r="C12" s="44" t="s">
        <v>5</v>
      </c>
      <c r="D12" s="45">
        <v>15</v>
      </c>
      <c r="E12" s="46" t="s">
        <v>5</v>
      </c>
      <c r="F12" s="15"/>
      <c r="G12" s="50" t="str">
        <f t="shared" si="0"/>
        <v>NA</v>
      </c>
      <c r="H12" s="51" t="s">
        <v>57</v>
      </c>
      <c r="I12" s="52" t="str">
        <f t="shared" si="2"/>
        <v>NA</v>
      </c>
    </row>
    <row r="13" spans="1:9">
      <c r="A13" s="10" t="s">
        <v>14</v>
      </c>
      <c r="B13" s="30">
        <v>6112</v>
      </c>
      <c r="C13" s="44">
        <v>1338</v>
      </c>
      <c r="D13" s="45">
        <v>3852</v>
      </c>
      <c r="E13" s="46">
        <v>922</v>
      </c>
      <c r="F13" s="15"/>
      <c r="G13" s="50">
        <f t="shared" si="0"/>
        <v>0.21891361256544503</v>
      </c>
      <c r="H13" s="51">
        <f t="shared" si="1"/>
        <v>0.63023560209424079</v>
      </c>
      <c r="I13" s="52">
        <f t="shared" si="2"/>
        <v>0.15085078534031413</v>
      </c>
    </row>
    <row r="14" spans="1:9">
      <c r="A14" s="9" t="s">
        <v>15</v>
      </c>
      <c r="B14" s="30">
        <v>1341</v>
      </c>
      <c r="C14" s="44">
        <v>372</v>
      </c>
      <c r="D14" s="45">
        <v>829</v>
      </c>
      <c r="E14" s="46">
        <v>140</v>
      </c>
      <c r="F14" s="15"/>
      <c r="G14" s="50">
        <f t="shared" si="0"/>
        <v>0.27740492170022374</v>
      </c>
      <c r="H14" s="51">
        <f t="shared" si="1"/>
        <v>0.6181953765846383</v>
      </c>
      <c r="I14" s="52">
        <f t="shared" si="2"/>
        <v>0.10439970171513796</v>
      </c>
    </row>
    <row r="15" spans="1:9">
      <c r="A15" s="9" t="s">
        <v>16</v>
      </c>
      <c r="B15" s="30">
        <v>46</v>
      </c>
      <c r="C15" s="44" t="s">
        <v>5</v>
      </c>
      <c r="D15" s="45">
        <v>27</v>
      </c>
      <c r="E15" s="46" t="s">
        <v>56</v>
      </c>
      <c r="F15" s="15"/>
      <c r="G15" s="50" t="str">
        <f t="shared" si="0"/>
        <v>NA</v>
      </c>
      <c r="H15" s="51">
        <f t="shared" si="1"/>
        <v>0.58695652173913049</v>
      </c>
      <c r="I15" s="52" t="s">
        <v>57</v>
      </c>
    </row>
    <row r="16" spans="1:9" ht="15.75" thickBot="1">
      <c r="A16" s="11" t="s">
        <v>17</v>
      </c>
      <c r="B16" s="30">
        <v>35</v>
      </c>
      <c r="C16" s="44" t="s">
        <v>56</v>
      </c>
      <c r="D16" s="45">
        <v>22</v>
      </c>
      <c r="E16" s="46" t="s">
        <v>5</v>
      </c>
      <c r="F16" s="15"/>
      <c r="G16" s="50" t="s">
        <v>57</v>
      </c>
      <c r="H16" s="51">
        <f t="shared" si="1"/>
        <v>0.62857142857142856</v>
      </c>
      <c r="I16" s="52" t="str">
        <f t="shared" si="2"/>
        <v>NA</v>
      </c>
    </row>
    <row r="17" spans="1:9">
      <c r="A17" s="8" t="s">
        <v>18</v>
      </c>
      <c r="B17" s="30">
        <v>66</v>
      </c>
      <c r="C17" s="44" t="s">
        <v>56</v>
      </c>
      <c r="D17" s="45">
        <v>42</v>
      </c>
      <c r="E17" s="46" t="s">
        <v>5</v>
      </c>
      <c r="F17" s="15"/>
      <c r="G17" s="50" t="s">
        <v>57</v>
      </c>
      <c r="H17" s="51">
        <f t="shared" si="1"/>
        <v>0.63636363636363635</v>
      </c>
      <c r="I17" s="52" t="str">
        <f t="shared" si="2"/>
        <v>NA</v>
      </c>
    </row>
    <row r="18" spans="1:9">
      <c r="A18" s="9" t="s">
        <v>19</v>
      </c>
      <c r="B18" s="30">
        <v>5516</v>
      </c>
      <c r="C18" s="44">
        <v>947</v>
      </c>
      <c r="D18" s="45">
        <v>3437</v>
      </c>
      <c r="E18" s="46">
        <v>1132</v>
      </c>
      <c r="F18" s="15"/>
      <c r="G18" s="50">
        <f t="shared" si="0"/>
        <v>0.1716823785351704</v>
      </c>
      <c r="H18" s="51">
        <f t="shared" si="1"/>
        <v>0.62309644670050757</v>
      </c>
      <c r="I18" s="52">
        <f t="shared" si="2"/>
        <v>0.20522117476432197</v>
      </c>
    </row>
    <row r="19" spans="1:9">
      <c r="A19" s="9" t="s">
        <v>20</v>
      </c>
      <c r="B19" s="30">
        <v>1449</v>
      </c>
      <c r="C19" s="44">
        <v>375</v>
      </c>
      <c r="D19" s="45">
        <v>884</v>
      </c>
      <c r="E19" s="46">
        <v>190</v>
      </c>
      <c r="F19" s="15"/>
      <c r="G19" s="50">
        <f t="shared" si="0"/>
        <v>0.25879917184265011</v>
      </c>
      <c r="H19" s="51">
        <f t="shared" si="1"/>
        <v>0.61007591442374054</v>
      </c>
      <c r="I19" s="52">
        <f t="shared" si="2"/>
        <v>0.13112491373360938</v>
      </c>
    </row>
    <row r="20" spans="1:9">
      <c r="A20" s="9" t="s">
        <v>21</v>
      </c>
      <c r="B20" s="30" t="s">
        <v>56</v>
      </c>
      <c r="C20" s="44" t="s">
        <v>5</v>
      </c>
      <c r="D20" s="45">
        <v>21</v>
      </c>
      <c r="E20" s="46" t="s">
        <v>5</v>
      </c>
      <c r="F20" s="15"/>
      <c r="G20" s="50" t="str">
        <f t="shared" si="0"/>
        <v>NA</v>
      </c>
      <c r="H20" s="51" t="s">
        <v>57</v>
      </c>
      <c r="I20" s="52" t="str">
        <f t="shared" si="2"/>
        <v>NA</v>
      </c>
    </row>
    <row r="21" spans="1:9">
      <c r="A21" s="9" t="s">
        <v>22</v>
      </c>
      <c r="B21" s="30" t="s">
        <v>5</v>
      </c>
      <c r="C21" s="44" t="s">
        <v>5</v>
      </c>
      <c r="D21" s="45" t="s">
        <v>5</v>
      </c>
      <c r="E21" s="46" t="s">
        <v>5</v>
      </c>
      <c r="F21" s="15"/>
      <c r="G21" s="50" t="str">
        <f t="shared" si="0"/>
        <v>NA</v>
      </c>
      <c r="H21" s="51" t="str">
        <f t="shared" si="1"/>
        <v>NA</v>
      </c>
      <c r="I21" s="52" t="str">
        <f t="shared" si="2"/>
        <v>NA</v>
      </c>
    </row>
    <row r="22" spans="1:9">
      <c r="A22" s="9" t="s">
        <v>23</v>
      </c>
      <c r="B22" s="30">
        <v>9389</v>
      </c>
      <c r="C22" s="44">
        <v>2351</v>
      </c>
      <c r="D22" s="45">
        <v>5825</v>
      </c>
      <c r="E22" s="46">
        <v>1213</v>
      </c>
      <c r="F22" s="15"/>
      <c r="G22" s="50">
        <f t="shared" si="0"/>
        <v>0.25039940355735435</v>
      </c>
      <c r="H22" s="51">
        <f t="shared" si="1"/>
        <v>0.62040685909042492</v>
      </c>
      <c r="I22" s="52">
        <f t="shared" si="2"/>
        <v>0.12919373735222067</v>
      </c>
    </row>
    <row r="23" spans="1:9" ht="15.75" thickBot="1">
      <c r="A23" s="11" t="s">
        <v>24</v>
      </c>
      <c r="B23" s="30">
        <v>906</v>
      </c>
      <c r="C23" s="44">
        <v>197</v>
      </c>
      <c r="D23" s="45">
        <v>586</v>
      </c>
      <c r="E23" s="46">
        <v>123</v>
      </c>
      <c r="F23" s="15"/>
      <c r="G23" s="50">
        <f t="shared" si="0"/>
        <v>0.217439293598234</v>
      </c>
      <c r="H23" s="51">
        <f t="shared" si="1"/>
        <v>0.64679911699779247</v>
      </c>
      <c r="I23" s="52">
        <f t="shared" si="2"/>
        <v>0.13576158940397351</v>
      </c>
    </row>
    <row r="24" spans="1:9">
      <c r="A24" s="8" t="s">
        <v>25</v>
      </c>
      <c r="B24" s="30">
        <v>4066</v>
      </c>
      <c r="C24" s="44">
        <v>974</v>
      </c>
      <c r="D24" s="45">
        <v>2582</v>
      </c>
      <c r="E24" s="46">
        <v>510</v>
      </c>
      <c r="F24" s="15"/>
      <c r="G24" s="50">
        <f t="shared" si="0"/>
        <v>0.2395474667978357</v>
      </c>
      <c r="H24" s="51">
        <f t="shared" si="1"/>
        <v>0.63502213477619285</v>
      </c>
      <c r="I24" s="52">
        <f t="shared" si="2"/>
        <v>0.12543039842597148</v>
      </c>
    </row>
    <row r="25" spans="1:9" ht="15.75" thickBot="1">
      <c r="A25" s="11" t="s">
        <v>26</v>
      </c>
      <c r="B25" s="30">
        <v>13299</v>
      </c>
      <c r="C25" s="44">
        <v>2925</v>
      </c>
      <c r="D25" s="45">
        <v>8215</v>
      </c>
      <c r="E25" s="46">
        <v>2159</v>
      </c>
      <c r="F25" s="15"/>
      <c r="G25" s="50">
        <f t="shared" si="0"/>
        <v>0.21994134897360704</v>
      </c>
      <c r="H25" s="51">
        <f t="shared" si="1"/>
        <v>0.61771561771561767</v>
      </c>
      <c r="I25" s="52">
        <f t="shared" si="2"/>
        <v>0.16234303331077524</v>
      </c>
    </row>
    <row r="26" spans="1:9">
      <c r="A26" s="8" t="s">
        <v>27</v>
      </c>
      <c r="B26" s="30">
        <v>721</v>
      </c>
      <c r="C26" s="44">
        <v>195</v>
      </c>
      <c r="D26" s="45">
        <v>446</v>
      </c>
      <c r="E26" s="46">
        <v>80</v>
      </c>
      <c r="F26" s="15"/>
      <c r="G26" s="50">
        <f t="shared" si="0"/>
        <v>0.27045769764216365</v>
      </c>
      <c r="H26" s="51">
        <f t="shared" si="1"/>
        <v>0.61858529819694863</v>
      </c>
      <c r="I26" s="52">
        <f t="shared" si="2"/>
        <v>0.11095700416088766</v>
      </c>
    </row>
    <row r="27" spans="1:9" ht="15.75" thickBot="1">
      <c r="A27" s="11" t="s">
        <v>28</v>
      </c>
      <c r="B27" s="31">
        <v>16644</v>
      </c>
      <c r="C27" s="47">
        <v>3704</v>
      </c>
      <c r="D27" s="48">
        <v>10351</v>
      </c>
      <c r="E27" s="49">
        <v>2589</v>
      </c>
      <c r="F27" s="16"/>
      <c r="G27" s="50">
        <f t="shared" si="0"/>
        <v>0.22254265801490025</v>
      </c>
      <c r="H27" s="51">
        <f t="shared" si="1"/>
        <v>0.62190579187695261</v>
      </c>
      <c r="I27" s="52">
        <f t="shared" si="2"/>
        <v>0.15555155010814709</v>
      </c>
    </row>
    <row r="28" spans="1:9">
      <c r="A28" t="s">
        <v>29</v>
      </c>
    </row>
    <row r="29" spans="1:9">
      <c r="A29" s="71" t="s">
        <v>58</v>
      </c>
    </row>
  </sheetData>
  <mergeCells count="2">
    <mergeCell ref="B1:E1"/>
    <mergeCell ref="G1:I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A0132-267E-4E26-9E88-5DF263143F4C}">
  <dimension ref="A1:C29"/>
  <sheetViews>
    <sheetView workbookViewId="0">
      <selection activeCell="A29" sqref="A29"/>
    </sheetView>
  </sheetViews>
  <sheetFormatPr defaultRowHeight="15"/>
  <cols>
    <col min="1" max="1" width="35.7109375" customWidth="1"/>
    <col min="2" max="3" width="12.7109375" customWidth="1"/>
  </cols>
  <sheetData>
    <row r="1" spans="1:3" ht="75" customHeight="1" thickBot="1">
      <c r="B1" s="17"/>
      <c r="C1" s="41"/>
    </row>
    <row r="2" spans="1:3" ht="30.75" thickBot="1">
      <c r="A2" s="7" t="s">
        <v>0</v>
      </c>
      <c r="B2" s="39" t="s">
        <v>48</v>
      </c>
      <c r="C2" s="40" t="s">
        <v>43</v>
      </c>
    </row>
    <row r="3" spans="1:3" ht="15.75" thickBot="1">
      <c r="A3" s="1" t="s">
        <v>3</v>
      </c>
      <c r="B3" s="37">
        <v>38876</v>
      </c>
      <c r="C3" s="38">
        <f>IF(B3&lt;&gt;"*",B3/B3,"NA")</f>
        <v>1</v>
      </c>
    </row>
    <row r="4" spans="1:3">
      <c r="A4" s="8" t="s">
        <v>4</v>
      </c>
      <c r="B4" s="4">
        <v>2729</v>
      </c>
      <c r="C4" s="38">
        <f>IF(B4&lt;&gt;"*",B4/B3,"NA")</f>
        <v>7.0197551188393867E-2</v>
      </c>
    </row>
    <row r="5" spans="1:3">
      <c r="A5" s="9" t="s">
        <v>6</v>
      </c>
      <c r="B5" s="4" t="s">
        <v>5</v>
      </c>
      <c r="C5" s="38" t="str">
        <f>IF(B5&lt;&gt;"*",B5/B3,"NA")</f>
        <v>NA</v>
      </c>
    </row>
    <row r="6" spans="1:3">
      <c r="A6" s="9" t="s">
        <v>7</v>
      </c>
      <c r="B6" s="4">
        <v>1091</v>
      </c>
      <c r="C6" s="38">
        <f>IF(B6&lt;&gt;"*",B6/B3,"NA")</f>
        <v>2.8063586788764278E-2</v>
      </c>
    </row>
    <row r="7" spans="1:3">
      <c r="A7" s="9" t="s">
        <v>8</v>
      </c>
      <c r="B7" s="4">
        <v>4225</v>
      </c>
      <c r="C7" s="38">
        <f>IF(B7&lt;&gt;"*",B7/B3,"NA")</f>
        <v>0.10867887642761601</v>
      </c>
    </row>
    <row r="8" spans="1:3">
      <c r="A8" s="9" t="s">
        <v>9</v>
      </c>
      <c r="B8" s="4">
        <v>218</v>
      </c>
      <c r="C8" s="38">
        <f>IF(B8&lt;&gt;"*",B8/B3,"NA")</f>
        <v>5.6075727955550983E-3</v>
      </c>
    </row>
    <row r="9" spans="1:3">
      <c r="A9" s="9" t="s">
        <v>10</v>
      </c>
      <c r="B9" s="4">
        <v>1965</v>
      </c>
      <c r="C9" s="38">
        <f>IF(B9&lt;&gt;"*",B9/B3,"NA")</f>
        <v>5.0545323592962238E-2</v>
      </c>
    </row>
    <row r="10" spans="1:3">
      <c r="A10" s="9" t="s">
        <v>11</v>
      </c>
      <c r="B10" s="4">
        <v>213</v>
      </c>
      <c r="C10" s="38">
        <f>IF(B10&lt;&gt;"*",B10/B3,"NA")</f>
        <v>5.4789587406111739E-3</v>
      </c>
    </row>
    <row r="11" spans="1:3">
      <c r="A11" s="9" t="s">
        <v>12</v>
      </c>
      <c r="B11" s="4">
        <v>12597</v>
      </c>
      <c r="C11" s="38">
        <f>IF(B11&lt;&gt;"*",B11/B3,"NA")</f>
        <v>0.32403025002572283</v>
      </c>
    </row>
    <row r="12" spans="1:3">
      <c r="A12" s="9" t="s">
        <v>13</v>
      </c>
      <c r="B12" s="4" t="s">
        <v>56</v>
      </c>
      <c r="C12" s="38" t="s">
        <v>57</v>
      </c>
    </row>
    <row r="13" spans="1:3">
      <c r="A13" s="10" t="s">
        <v>14</v>
      </c>
      <c r="B13" s="4">
        <v>13085</v>
      </c>
      <c r="C13" s="38">
        <f>IF(B13&lt;&gt;"*",B13/B3,"NA")</f>
        <v>0.3365829817882498</v>
      </c>
    </row>
    <row r="14" spans="1:3">
      <c r="A14" s="9" t="s">
        <v>15</v>
      </c>
      <c r="B14" s="4">
        <v>2550</v>
      </c>
      <c r="C14" s="38">
        <f>IF(B14&lt;&gt;"*",B14/B3,"NA")</f>
        <v>6.5593168021401374E-2</v>
      </c>
    </row>
    <row r="15" spans="1:3">
      <c r="A15" s="9" t="s">
        <v>16</v>
      </c>
      <c r="B15" s="4">
        <v>98</v>
      </c>
      <c r="C15" s="38">
        <f>IF(B15&lt;&gt;"*",B15/B3,"NA")</f>
        <v>2.5208354769009158E-3</v>
      </c>
    </row>
    <row r="16" spans="1:3" ht="15.75" thickBot="1">
      <c r="A16" s="11" t="s">
        <v>17</v>
      </c>
      <c r="B16" s="4">
        <v>67</v>
      </c>
      <c r="C16" s="38">
        <f>IF(B16&lt;&gt;"*",B16/B3,"NA")</f>
        <v>1.7234283362485853E-3</v>
      </c>
    </row>
    <row r="17" spans="1:3">
      <c r="A17" s="8" t="s">
        <v>18</v>
      </c>
      <c r="B17" s="4">
        <v>112</v>
      </c>
      <c r="C17" s="38">
        <f>IF(B17&lt;&gt;"*",B17/B3,"NA")</f>
        <v>2.8809548307439036E-3</v>
      </c>
    </row>
    <row r="18" spans="1:3">
      <c r="A18" s="9" t="s">
        <v>19</v>
      </c>
      <c r="B18" s="4">
        <v>13304</v>
      </c>
      <c r="C18" s="38">
        <f>IF(B18&lt;&gt;"*",B18/B3,"NA")</f>
        <v>0.34221627739479371</v>
      </c>
    </row>
    <row r="19" spans="1:3">
      <c r="A19" s="9" t="s">
        <v>20</v>
      </c>
      <c r="B19" s="4">
        <v>3033</v>
      </c>
      <c r="C19" s="38">
        <f>IF(B19&lt;&gt;"*",B19/B3,"NA")</f>
        <v>7.8017285728984462E-2</v>
      </c>
    </row>
    <row r="20" spans="1:3">
      <c r="A20" s="9" t="s">
        <v>21</v>
      </c>
      <c r="B20" s="4">
        <v>88</v>
      </c>
      <c r="C20" s="38">
        <f>IF(B20&lt;&gt;"*",B20/B3,"NA")</f>
        <v>2.263607367013067E-3</v>
      </c>
    </row>
    <row r="21" spans="1:3">
      <c r="A21" s="9" t="s">
        <v>22</v>
      </c>
      <c r="B21" s="4">
        <v>16</v>
      </c>
      <c r="C21" s="38">
        <f>IF(B21&lt;&gt;"*",B21/B3,"NA")</f>
        <v>4.1156497582055766E-4</v>
      </c>
    </row>
    <row r="22" spans="1:3">
      <c r="A22" s="9" t="s">
        <v>23</v>
      </c>
      <c r="B22" s="4">
        <v>20179</v>
      </c>
      <c r="C22" s="38">
        <f>IF(B22&lt;&gt;"*",B22/B3,"NA")</f>
        <v>0.51906060294268963</v>
      </c>
    </row>
    <row r="23" spans="1:3" ht="15.75" thickBot="1">
      <c r="A23" s="11" t="s">
        <v>24</v>
      </c>
      <c r="B23" s="4">
        <v>2144</v>
      </c>
      <c r="C23" s="38">
        <f>IF(B23&lt;&gt;"*",B23/B3,"NA")</f>
        <v>5.5149706759954731E-2</v>
      </c>
    </row>
    <row r="24" spans="1:3">
      <c r="A24" s="8" t="s">
        <v>25</v>
      </c>
      <c r="B24" s="4">
        <v>8253</v>
      </c>
      <c r="C24" s="38">
        <f>IF(B24&lt;&gt;"*",B24/B3,"NA")</f>
        <v>0.21229035909044142</v>
      </c>
    </row>
    <row r="25" spans="1:3" ht="15.75" thickBot="1">
      <c r="A25" s="11" t="s">
        <v>26</v>
      </c>
      <c r="B25" s="4">
        <v>30623</v>
      </c>
      <c r="C25" s="38">
        <f>IF(B25&lt;&gt;"*",B25/B3,"NA")</f>
        <v>0.78770964090955864</v>
      </c>
    </row>
    <row r="26" spans="1:3">
      <c r="A26" s="8" t="s">
        <v>27</v>
      </c>
      <c r="B26" s="4">
        <v>1491</v>
      </c>
      <c r="C26" s="38">
        <f>IF(B26&lt;&gt;"*",B26/B3,"NA")</f>
        <v>3.8352711184278215E-2</v>
      </c>
    </row>
    <row r="27" spans="1:3" ht="15.75" thickBot="1">
      <c r="A27" s="11" t="s">
        <v>28</v>
      </c>
      <c r="B27" s="6">
        <v>37385</v>
      </c>
      <c r="C27" s="38">
        <f>IF(B27&lt;&gt;"*",B27/B3,"NA")</f>
        <v>0.96164728881572181</v>
      </c>
    </row>
    <row r="28" spans="1:3">
      <c r="A28" t="s">
        <v>29</v>
      </c>
    </row>
    <row r="29" spans="1:3">
      <c r="A29" s="71" t="s">
        <v>58</v>
      </c>
    </row>
  </sheetData>
  <pageMargins left="0.7" right="0.7" top="0.75" bottom="0.75" header="0.3" footer="0.3"/>
  <pageSetup orientation="portrait" horizontalDpi="90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64405-EF56-4045-B2DD-081517FAA221}">
  <dimension ref="A1:G7"/>
  <sheetViews>
    <sheetView workbookViewId="0">
      <selection activeCell="A26" sqref="A26"/>
    </sheetView>
  </sheetViews>
  <sheetFormatPr defaultRowHeight="15"/>
  <cols>
    <col min="1" max="1" width="35.7109375" customWidth="1"/>
    <col min="2" max="2" width="12.7109375" style="24" customWidth="1"/>
    <col min="3" max="7" width="12.7109375" customWidth="1"/>
  </cols>
  <sheetData>
    <row r="1" spans="1:7" ht="75" customHeight="1" thickBot="1">
      <c r="B1" s="80" t="s">
        <v>49</v>
      </c>
      <c r="C1" s="81"/>
      <c r="D1" s="82"/>
      <c r="E1" s="14"/>
      <c r="F1" s="80" t="s">
        <v>50</v>
      </c>
      <c r="G1" s="82"/>
    </row>
    <row r="2" spans="1:7" ht="30.75" thickBot="1">
      <c r="A2" s="20" t="s">
        <v>0</v>
      </c>
      <c r="B2" s="33" t="s">
        <v>51</v>
      </c>
      <c r="C2" s="32" t="s">
        <v>52</v>
      </c>
      <c r="D2" s="25" t="s">
        <v>53</v>
      </c>
      <c r="E2" s="15"/>
      <c r="F2" s="27" t="s">
        <v>52</v>
      </c>
      <c r="G2" s="26" t="s">
        <v>53</v>
      </c>
    </row>
    <row r="3" spans="1:7">
      <c r="A3" s="21" t="s">
        <v>3</v>
      </c>
      <c r="B3" s="34">
        <v>4995</v>
      </c>
      <c r="C3" s="55">
        <v>3522</v>
      </c>
      <c r="D3" s="56">
        <v>1473</v>
      </c>
      <c r="E3" s="15"/>
      <c r="F3" s="61">
        <f>IF(C3&lt;&gt;"*",C3/B3,"NA")</f>
        <v>0.70510510510510516</v>
      </c>
      <c r="G3" s="62">
        <f>IF(D3&lt;&gt;"*",D3/B3,"NA")</f>
        <v>0.2948948948948949</v>
      </c>
    </row>
    <row r="4" spans="1:7">
      <c r="A4" s="22" t="s">
        <v>54</v>
      </c>
      <c r="B4" s="35">
        <v>721</v>
      </c>
      <c r="C4" s="57" t="s">
        <v>56</v>
      </c>
      <c r="D4" s="58" t="s">
        <v>5</v>
      </c>
      <c r="E4" s="15"/>
      <c r="F4" s="61" t="s">
        <v>57</v>
      </c>
      <c r="G4" s="62" t="str">
        <f t="shared" ref="G4:G5" si="0">IF(D4&lt;&gt;"*",D4/B4,"NA")</f>
        <v>NA</v>
      </c>
    </row>
    <row r="5" spans="1:7" ht="15.75" thickBot="1">
      <c r="A5" s="23" t="s">
        <v>55</v>
      </c>
      <c r="B5" s="36">
        <v>4274</v>
      </c>
      <c r="C5" s="59">
        <v>2809</v>
      </c>
      <c r="D5" s="60">
        <v>1465</v>
      </c>
      <c r="E5" s="16"/>
      <c r="F5" s="61">
        <f t="shared" ref="F5" si="1">IF(C5&lt;&gt;"*",C5/B5,"NA")</f>
        <v>0.65722976134768363</v>
      </c>
      <c r="G5" s="62">
        <f t="shared" si="0"/>
        <v>0.34277023865231632</v>
      </c>
    </row>
    <row r="6" spans="1:7">
      <c r="A6" t="s">
        <v>29</v>
      </c>
    </row>
    <row r="7" spans="1:7">
      <c r="A7" s="71" t="s">
        <v>58</v>
      </c>
    </row>
  </sheetData>
  <mergeCells count="2">
    <mergeCell ref="B1:D1"/>
    <mergeCell ref="F1:G1"/>
  </mergeCells>
  <pageMargins left="0.7" right="0.7" top="0.75" bottom="0.75" header="0.3" footer="0.3"/>
  <pageSetup orientation="portrait" horizontalDpi="90" verticalDpi="9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db34dc-edbb-4792-9efd-6e646649f493">
      <Terms xmlns="http://schemas.microsoft.com/office/infopath/2007/PartnerControls"/>
    </lcf76f155ced4ddcb4097134ff3c332f>
    <TaxCatchAll xmlns="88bc45f0-fb64-44cc-bf44-f9f8397c979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47D7EFBFA08140B5E638487E589CA4" ma:contentTypeVersion="15" ma:contentTypeDescription="Create a new document." ma:contentTypeScope="" ma:versionID="f9fa486102c0c7dcce40c6b05cbe6afe">
  <xsd:schema xmlns:xsd="http://www.w3.org/2001/XMLSchema" xmlns:xs="http://www.w3.org/2001/XMLSchema" xmlns:p="http://schemas.microsoft.com/office/2006/metadata/properties" xmlns:ns2="42db34dc-edbb-4792-9efd-6e646649f493" xmlns:ns3="88bc45f0-fb64-44cc-bf44-f9f8397c9796" targetNamespace="http://schemas.microsoft.com/office/2006/metadata/properties" ma:root="true" ma:fieldsID="84754caf4126ef84bd52bdaababe562a" ns2:_="" ns3:_="">
    <xsd:import namespace="42db34dc-edbb-4792-9efd-6e646649f493"/>
    <xsd:import namespace="88bc45f0-fb64-44cc-bf44-f9f8397c97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db34dc-edbb-4792-9efd-6e646649f4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ae4be1d-d524-4aa9-85d5-5e42c742cc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bc45f0-fb64-44cc-bf44-f9f8397c97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886416a-45cc-4096-817a-620d5f31d47e}" ma:internalName="TaxCatchAll" ma:showField="CatchAllData" ma:web="88bc45f0-fb64-44cc-bf44-f9f8397c97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33DDFC-84D5-483D-BBE4-2CE4DFAE2BBE}">
  <ds:schemaRefs>
    <ds:schemaRef ds:uri="http://schemas.microsoft.com/office/2006/metadata/properties"/>
    <ds:schemaRef ds:uri="http://schemas.microsoft.com/office/infopath/2007/PartnerControls"/>
    <ds:schemaRef ds:uri="42db34dc-edbb-4792-9efd-6e646649f493"/>
    <ds:schemaRef ds:uri="88bc45f0-fb64-44cc-bf44-f9f8397c9796"/>
  </ds:schemaRefs>
</ds:datastoreItem>
</file>

<file path=customXml/itemProps2.xml><?xml version="1.0" encoding="utf-8"?>
<ds:datastoreItem xmlns:ds="http://schemas.openxmlformats.org/officeDocument/2006/customXml" ds:itemID="{94107A5C-C0BC-45BA-8D27-A1BDB6CAFB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db34dc-edbb-4792-9efd-6e646649f493"/>
    <ds:schemaRef ds:uri="88bc45f0-fb64-44cc-bf44-f9f8397c97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E622F6-C43F-44AF-82E2-3D11B8DC87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Remanded Students</vt:lpstr>
      <vt:lpstr>Remand Reasons</vt:lpstr>
      <vt:lpstr>Suspensions &amp; Expulsions</vt:lpstr>
      <vt:lpstr>Removal Length</vt:lpstr>
      <vt:lpstr>Removal Incidents</vt:lpstr>
      <vt:lpstr>Services During Expulsion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 Rollins</dc:creator>
  <cp:keywords/>
  <dc:description/>
  <cp:lastModifiedBy>Zachary Stone</cp:lastModifiedBy>
  <cp:revision/>
  <dcterms:created xsi:type="dcterms:W3CDTF">2022-06-10T19:05:22Z</dcterms:created>
  <dcterms:modified xsi:type="dcterms:W3CDTF">2024-09-09T17:36:30Z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0x010100DC47D7EFBFA08140B5E638487E589CA4</vt:lpwstr>
  </property>
  <property fmtid="{D5CDD505-2E9C-101B-9397-08002B2CF9AE}" pid="3" name="MediaServiceImageTags">
    <vt:lpwstr/>
  </property>
</Properties>
</file>