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 Files\For Posting\Discipline\2021-22\"/>
    </mc:Choice>
  </mc:AlternateContent>
  <xr:revisionPtr revIDLastSave="0" documentId="13_ncr:1_{08282D16-B86D-4A7A-8223-91F107E2A94A}" xr6:coauthVersionLast="47" xr6:coauthVersionMax="47" xr10:uidLastSave="{00000000-0000-0000-0000-000000000000}"/>
  <bookViews>
    <workbookView xWindow="28680" yWindow="-120" windowWidth="29040" windowHeight="15840" xr2:uid="{CC63D74E-8186-45CA-9E88-D473BC5044B6}"/>
  </bookViews>
  <sheets>
    <sheet name="Remanded Students" sheetId="1" r:id="rId1"/>
    <sheet name="Remand Reasons" sheetId="2" r:id="rId2"/>
    <sheet name="Suspensions &amp; Expulsions" sheetId="3" r:id="rId3"/>
    <sheet name="Removal Length" sheetId="4" r:id="rId4"/>
    <sheet name="Removal Incidents" sheetId="5" r:id="rId5"/>
    <sheet name="Services During Expulsion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2" l="1"/>
  <c r="H11" i="2"/>
  <c r="G11" i="2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3" i="1"/>
  <c r="G4" i="6"/>
  <c r="G5" i="6"/>
  <c r="G3" i="6"/>
  <c r="F5" i="6"/>
  <c r="F3" i="6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1" i="5"/>
  <c r="C10" i="5"/>
  <c r="C9" i="5"/>
  <c r="C8" i="5"/>
  <c r="C7" i="5"/>
  <c r="C6" i="5"/>
  <c r="C5" i="5"/>
  <c r="C4" i="5"/>
  <c r="C3" i="5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3" i="4"/>
  <c r="H4" i="4"/>
  <c r="H5" i="4"/>
  <c r="H6" i="4"/>
  <c r="H7" i="4"/>
  <c r="H8" i="4"/>
  <c r="H9" i="4"/>
  <c r="H10" i="4"/>
  <c r="H11" i="4"/>
  <c r="H12" i="4"/>
  <c r="H13" i="4"/>
  <c r="H14" i="4"/>
  <c r="H15" i="4"/>
  <c r="H17" i="4"/>
  <c r="H18" i="4"/>
  <c r="H19" i="4"/>
  <c r="H21" i="4"/>
  <c r="H22" i="4"/>
  <c r="H23" i="4"/>
  <c r="H24" i="4"/>
  <c r="H25" i="4"/>
  <c r="H26" i="4"/>
  <c r="H27" i="4"/>
  <c r="H3" i="4"/>
  <c r="G4" i="4"/>
  <c r="G5" i="4"/>
  <c r="G6" i="4"/>
  <c r="G7" i="4"/>
  <c r="G8" i="4"/>
  <c r="G9" i="4"/>
  <c r="G11" i="4"/>
  <c r="G12" i="4"/>
  <c r="G13" i="4"/>
  <c r="G14" i="4"/>
  <c r="G15" i="4"/>
  <c r="G16" i="4"/>
  <c r="G18" i="4"/>
  <c r="G19" i="4"/>
  <c r="G20" i="4"/>
  <c r="G21" i="4"/>
  <c r="G22" i="4"/>
  <c r="G23" i="4"/>
  <c r="G24" i="4"/>
  <c r="G25" i="4"/>
  <c r="G26" i="4"/>
  <c r="G27" i="4"/>
  <c r="G3" i="4"/>
  <c r="K4" i="3"/>
  <c r="K5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1" i="3"/>
  <c r="J22" i="3"/>
  <c r="J23" i="3"/>
  <c r="J24" i="3"/>
  <c r="J25" i="3"/>
  <c r="J26" i="3"/>
  <c r="J27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1" i="3"/>
  <c r="H22" i="3"/>
  <c r="H23" i="3"/>
  <c r="H24" i="3"/>
  <c r="H25" i="3"/>
  <c r="H26" i="3"/>
  <c r="H27" i="3"/>
  <c r="H3" i="3"/>
  <c r="I4" i="2"/>
  <c r="I5" i="2"/>
  <c r="I6" i="2"/>
  <c r="I7" i="2"/>
  <c r="I8" i="2"/>
  <c r="I9" i="2"/>
  <c r="I1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" i="2"/>
  <c r="H4" i="2"/>
  <c r="H5" i="2"/>
  <c r="H6" i="2"/>
  <c r="H8" i="2"/>
  <c r="H9" i="2"/>
  <c r="H10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3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3" i="2"/>
</calcChain>
</file>

<file path=xl/sharedStrings.xml><?xml version="1.0" encoding="utf-8"?>
<sst xmlns="http://schemas.openxmlformats.org/spreadsheetml/2006/main" count="322" uniqueCount="59">
  <si>
    <t>Category</t>
  </si>
  <si>
    <t>Count</t>
  </si>
  <si>
    <t>Percent of Remands</t>
  </si>
  <si>
    <t>All Students</t>
  </si>
  <si>
    <t>Autism</t>
  </si>
  <si>
    <t>*</t>
  </si>
  <si>
    <t>Deaf/Blindness</t>
  </si>
  <si>
    <t>Developmental Delay</t>
  </si>
  <si>
    <t>Emotional Disturbance</t>
  </si>
  <si>
    <t>Hearing Impairment</t>
  </si>
  <si>
    <t>Intellectual Disability</t>
  </si>
  <si>
    <t>Multiple Disabilities</t>
  </si>
  <si>
    <t>Other Health Impairment</t>
  </si>
  <si>
    <t>Orthopedic Impairment</t>
  </si>
  <si>
    <t>Specific Learning Disability</t>
  </si>
  <si>
    <t>Speech/Language Impairment</t>
  </si>
  <si>
    <t>Traumatic Brain Injury</t>
  </si>
  <si>
    <t>Visual Impairment</t>
  </si>
  <si>
    <t>Asian</t>
  </si>
  <si>
    <t>Black</t>
  </si>
  <si>
    <t>Hispanic</t>
  </si>
  <si>
    <t>Native American</t>
  </si>
  <si>
    <t>Native Hawaiian/Pacific Islander</t>
  </si>
  <si>
    <t>White</t>
  </si>
  <si>
    <t>Two or more races</t>
  </si>
  <si>
    <t>Female</t>
  </si>
  <si>
    <t>Male</t>
  </si>
  <si>
    <t>Limited Eng. Proficiency</t>
  </si>
  <si>
    <t>Not Limited Eng. Proficiency</t>
  </si>
  <si>
    <t>*Data are suppressed for counts less than 10.</t>
  </si>
  <si>
    <t>Remand Counts</t>
  </si>
  <si>
    <t>Total Remands</t>
  </si>
  <si>
    <t xml:space="preserve"> Drugs</t>
  </si>
  <si>
    <t>Serious Bodily Injury</t>
  </si>
  <si>
    <t>Weapons</t>
  </si>
  <si>
    <t>Suspension &amp; Expulsion Counts</t>
  </si>
  <si>
    <t>Percent of Suspensions &amp; Expulsions</t>
  </si>
  <si>
    <t>Total Suspensions &amp; Expulsions</t>
  </si>
  <si>
    <t>ISS Less than or Equal to 10 Days</t>
  </si>
  <si>
    <t>ISS More than 10 Days</t>
  </si>
  <si>
    <t>OSS Less than or Equal to 10 Days</t>
  </si>
  <si>
    <t>OSS More than 10 Days</t>
  </si>
  <si>
    <t>Removal Counts</t>
  </si>
  <si>
    <t>Percent of Removals</t>
  </si>
  <si>
    <t>Total Students with Removals</t>
  </si>
  <si>
    <t xml:space="preserve"> One Day or Less</t>
  </si>
  <si>
    <t>2 to 10 Days</t>
  </si>
  <si>
    <t>10 Days or Greater</t>
  </si>
  <si>
    <t>Removal Incidents</t>
  </si>
  <si>
    <t>Expulsion Counts</t>
  </si>
  <si>
    <t>Percent of Expulsions</t>
  </si>
  <si>
    <t>Total Students</t>
  </si>
  <si>
    <t>Services Provided</t>
  </si>
  <si>
    <t>No Services Provided</t>
  </si>
  <si>
    <t>Students with Disabilities</t>
  </si>
  <si>
    <t>Students without Disabilities</t>
  </si>
  <si>
    <t>**</t>
  </si>
  <si>
    <t>NA</t>
  </si>
  <si>
    <t>**Data are suppressed due to complementary suppression.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</si>
</sst>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0" fontId="3" fillId="2" borderId="2" xfId="0" applyFont="1" applyFill="1" applyBorder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0" fillId="2" borderId="22" xfId="0" applyFill="1" applyBorder="1"/>
    <xf numFmtId="0" fontId="0" fillId="2" borderId="23" xfId="0" applyFill="1" applyBorder="1"/>
    <xf numFmtId="0" fontId="3" fillId="2" borderId="27" xfId="2" applyFont="1" applyFill="1" applyBorder="1"/>
    <xf numFmtId="0" fontId="3" fillId="2" borderId="30" xfId="2" applyFont="1" applyFill="1" applyBorder="1"/>
    <xf numFmtId="0" fontId="3" fillId="2" borderId="31" xfId="2" applyFont="1" applyFill="1" applyBorder="1"/>
    <xf numFmtId="0" fontId="3" fillId="2" borderId="32" xfId="2" applyFont="1" applyFill="1" applyBorder="1"/>
    <xf numFmtId="0" fontId="0" fillId="0" borderId="0" xfId="0" applyAlignment="1">
      <alignment horizontal="center"/>
    </xf>
    <xf numFmtId="0" fontId="3" fillId="2" borderId="26" xfId="2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wrapText="1"/>
    </xf>
    <xf numFmtId="0" fontId="3" fillId="2" borderId="35" xfId="2" applyFont="1" applyFill="1" applyBorder="1" applyAlignment="1">
      <alignment horizontal="center" vertical="center" wrapText="1"/>
    </xf>
    <xf numFmtId="0" fontId="4" fillId="0" borderId="40" xfId="2" applyBorder="1" applyAlignment="1">
      <alignment horizontal="center"/>
    </xf>
    <xf numFmtId="0" fontId="4" fillId="0" borderId="31" xfId="2" applyBorder="1" applyAlignment="1">
      <alignment horizontal="center"/>
    </xf>
    <xf numFmtId="0" fontId="4" fillId="0" borderId="32" xfId="2" applyBorder="1" applyAlignment="1">
      <alignment horizontal="center"/>
    </xf>
    <xf numFmtId="0" fontId="0" fillId="0" borderId="28" xfId="0" applyBorder="1" applyAlignment="1">
      <alignment horizontal="center" vertical="center"/>
    </xf>
    <xf numFmtId="164" fontId="0" fillId="0" borderId="29" xfId="1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4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4" fillId="0" borderId="39" xfId="2" applyBorder="1" applyAlignment="1">
      <alignment horizontal="right"/>
    </xf>
    <xf numFmtId="0" fontId="4" fillId="0" borderId="29" xfId="2" applyBorder="1" applyAlignment="1">
      <alignment horizontal="right"/>
    </xf>
    <xf numFmtId="0" fontId="4" fillId="0" borderId="24" xfId="2" applyBorder="1" applyAlignment="1">
      <alignment horizontal="right"/>
    </xf>
    <xf numFmtId="0" fontId="4" fillId="0" borderId="7" xfId="2" applyBorder="1" applyAlignment="1">
      <alignment horizontal="right"/>
    </xf>
    <xf numFmtId="0" fontId="4" fillId="0" borderId="36" xfId="2" applyBorder="1" applyAlignment="1">
      <alignment horizontal="right"/>
    </xf>
    <xf numFmtId="0" fontId="4" fillId="0" borderId="8" xfId="2" applyBorder="1" applyAlignment="1">
      <alignment horizontal="right"/>
    </xf>
    <xf numFmtId="10" fontId="0" fillId="0" borderId="28" xfId="1" applyNumberFormat="1" applyFont="1" applyBorder="1" applyAlignment="1">
      <alignment horizontal="right"/>
    </xf>
    <xf numFmtId="10" fontId="0" fillId="0" borderId="29" xfId="1" applyNumberFormat="1" applyFont="1" applyBorder="1" applyAlignment="1">
      <alignment horizontal="right"/>
    </xf>
    <xf numFmtId="164" fontId="0" fillId="0" borderId="8" xfId="1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26" xfId="1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0" fillId="0" borderId="44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164" fontId="0" fillId="0" borderId="45" xfId="1" applyNumberFormat="1" applyFont="1" applyBorder="1" applyAlignment="1">
      <alignment horizontal="center" vertical="center"/>
    </xf>
    <xf numFmtId="0" fontId="5" fillId="0" borderId="0" xfId="0" applyFont="1"/>
    <xf numFmtId="0" fontId="2" fillId="2" borderId="3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</cellXfs>
  <cellStyles count="3">
    <cellStyle name="Normal" xfId="0" builtinId="0"/>
    <cellStyle name="Normal 2" xfId="2" xr:uid="{352475DA-C5C9-4FA1-867E-5BF34123452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76D450-C951-4FD8-A93E-5B7D98E4C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EF45AD-8DAC-4E86-B22A-7AF35F9B5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C89D08-50C1-4F3A-B1AA-EC2D03FF4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62BAAD-164F-4445-87A2-6D66FCE7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D02D48-F1F8-4EE0-9350-326FB9826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C299A6F-F44C-431A-8E3C-B8D4206DC02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21E0AF-9614-4F8E-9DFF-BBAD9452B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8E57-C0A7-43B2-9DEF-9D5D3CC22BB2}">
  <dimension ref="A1:C29"/>
  <sheetViews>
    <sheetView tabSelected="1" workbookViewId="0">
      <selection activeCell="A29" sqref="A29"/>
    </sheetView>
  </sheetViews>
  <sheetFormatPr defaultRowHeight="15"/>
  <cols>
    <col min="1" max="1" width="35.7109375" customWidth="1"/>
    <col min="2" max="3" width="12.7109375" style="5" customWidth="1"/>
  </cols>
  <sheetData>
    <row r="1" spans="1:3" ht="75" customHeight="1" thickBot="1">
      <c r="B1" s="42"/>
      <c r="C1" s="43"/>
    </row>
    <row r="2" spans="1:3" s="2" customFormat="1" ht="30.75" thickBot="1">
      <c r="A2" s="7" t="s">
        <v>0</v>
      </c>
      <c r="B2" s="39" t="s">
        <v>1</v>
      </c>
      <c r="C2" s="40" t="s">
        <v>2</v>
      </c>
    </row>
    <row r="3" spans="1:3" ht="15.75" thickBot="1">
      <c r="A3" s="1" t="s">
        <v>3</v>
      </c>
      <c r="B3" s="64">
        <v>464</v>
      </c>
      <c r="C3" s="65">
        <f>IF(B3&lt;&gt;"*",B3/$B$3,"NA")</f>
        <v>1</v>
      </c>
    </row>
    <row r="4" spans="1:3">
      <c r="A4" s="8" t="s">
        <v>4</v>
      </c>
      <c r="B4" s="37" t="s">
        <v>5</v>
      </c>
      <c r="C4" s="38" t="str">
        <f t="shared" ref="C4:C27" si="0">IF(B4&lt;&gt;"*",B4/$B$3,"NA")</f>
        <v>NA</v>
      </c>
    </row>
    <row r="5" spans="1:3">
      <c r="A5" s="9" t="s">
        <v>6</v>
      </c>
      <c r="B5" s="4" t="s">
        <v>5</v>
      </c>
      <c r="C5" s="38" t="str">
        <f t="shared" si="0"/>
        <v>NA</v>
      </c>
    </row>
    <row r="6" spans="1:3">
      <c r="A6" s="9" t="s">
        <v>7</v>
      </c>
      <c r="B6" s="4" t="s">
        <v>5</v>
      </c>
      <c r="C6" s="38" t="str">
        <f t="shared" si="0"/>
        <v>NA</v>
      </c>
    </row>
    <row r="7" spans="1:3">
      <c r="A7" s="9" t="s">
        <v>8</v>
      </c>
      <c r="B7" s="4">
        <v>40</v>
      </c>
      <c r="C7" s="38">
        <f t="shared" si="0"/>
        <v>8.6206896551724144E-2</v>
      </c>
    </row>
    <row r="8" spans="1:3">
      <c r="A8" s="9" t="s">
        <v>9</v>
      </c>
      <c r="B8" s="4">
        <v>10</v>
      </c>
      <c r="C8" s="38">
        <f t="shared" si="0"/>
        <v>2.1551724137931036E-2</v>
      </c>
    </row>
    <row r="9" spans="1:3">
      <c r="A9" s="9" t="s">
        <v>10</v>
      </c>
      <c r="B9" s="4">
        <v>12</v>
      </c>
      <c r="C9" s="38">
        <f t="shared" si="0"/>
        <v>2.5862068965517241E-2</v>
      </c>
    </row>
    <row r="10" spans="1:3">
      <c r="A10" s="9" t="s">
        <v>11</v>
      </c>
      <c r="B10" s="4" t="s">
        <v>5</v>
      </c>
      <c r="C10" s="38" t="str">
        <f t="shared" si="0"/>
        <v>NA</v>
      </c>
    </row>
    <row r="11" spans="1:3">
      <c r="A11" s="9" t="s">
        <v>12</v>
      </c>
      <c r="B11" s="4">
        <v>163</v>
      </c>
      <c r="C11" s="38">
        <f t="shared" si="0"/>
        <v>0.35129310344827586</v>
      </c>
    </row>
    <row r="12" spans="1:3">
      <c r="A12" s="9" t="s">
        <v>13</v>
      </c>
      <c r="B12" s="4" t="s">
        <v>5</v>
      </c>
      <c r="C12" s="38" t="str">
        <f t="shared" si="0"/>
        <v>NA</v>
      </c>
    </row>
    <row r="13" spans="1:3">
      <c r="A13" s="10" t="s">
        <v>14</v>
      </c>
      <c r="B13" s="4">
        <v>205</v>
      </c>
      <c r="C13" s="38">
        <f t="shared" si="0"/>
        <v>0.44181034482758619</v>
      </c>
    </row>
    <row r="14" spans="1:3">
      <c r="A14" s="9" t="s">
        <v>15</v>
      </c>
      <c r="B14" s="4">
        <v>19</v>
      </c>
      <c r="C14" s="38">
        <f t="shared" si="0"/>
        <v>4.0948275862068964E-2</v>
      </c>
    </row>
    <row r="15" spans="1:3">
      <c r="A15" s="9" t="s">
        <v>16</v>
      </c>
      <c r="B15" s="4" t="s">
        <v>5</v>
      </c>
      <c r="C15" s="38" t="str">
        <f t="shared" si="0"/>
        <v>NA</v>
      </c>
    </row>
    <row r="16" spans="1:3" ht="15.75" thickBot="1">
      <c r="A16" s="11" t="s">
        <v>17</v>
      </c>
      <c r="B16" s="6" t="s">
        <v>5</v>
      </c>
      <c r="C16" s="63" t="str">
        <f t="shared" si="0"/>
        <v>NA</v>
      </c>
    </row>
    <row r="17" spans="1:3">
      <c r="A17" s="8" t="s">
        <v>18</v>
      </c>
      <c r="B17" s="37" t="s">
        <v>5</v>
      </c>
      <c r="C17" s="38" t="str">
        <f t="shared" si="0"/>
        <v>NA</v>
      </c>
    </row>
    <row r="18" spans="1:3">
      <c r="A18" s="9" t="s">
        <v>19</v>
      </c>
      <c r="B18" s="4">
        <v>166</v>
      </c>
      <c r="C18" s="38">
        <f t="shared" si="0"/>
        <v>0.35775862068965519</v>
      </c>
    </row>
    <row r="19" spans="1:3">
      <c r="A19" s="9" t="s">
        <v>20</v>
      </c>
      <c r="B19" s="4">
        <v>40</v>
      </c>
      <c r="C19" s="38">
        <f t="shared" si="0"/>
        <v>8.6206896551724144E-2</v>
      </c>
    </row>
    <row r="20" spans="1:3">
      <c r="A20" s="9" t="s">
        <v>21</v>
      </c>
      <c r="B20" s="4" t="s">
        <v>5</v>
      </c>
      <c r="C20" s="38" t="str">
        <f t="shared" si="0"/>
        <v>NA</v>
      </c>
    </row>
    <row r="21" spans="1:3">
      <c r="A21" s="9" t="s">
        <v>22</v>
      </c>
      <c r="B21" s="4" t="s">
        <v>5</v>
      </c>
      <c r="C21" s="38" t="str">
        <f t="shared" si="0"/>
        <v>NA</v>
      </c>
    </row>
    <row r="22" spans="1:3">
      <c r="A22" s="9" t="s">
        <v>23</v>
      </c>
      <c r="B22" s="4">
        <v>226</v>
      </c>
      <c r="C22" s="38">
        <f t="shared" si="0"/>
        <v>0.48706896551724138</v>
      </c>
    </row>
    <row r="23" spans="1:3" ht="15.75" thickBot="1">
      <c r="A23" s="11" t="s">
        <v>24</v>
      </c>
      <c r="B23" s="66">
        <v>29</v>
      </c>
      <c r="C23" s="67">
        <f t="shared" si="0"/>
        <v>6.25E-2</v>
      </c>
    </row>
    <row r="24" spans="1:3">
      <c r="A24" s="8" t="s">
        <v>25</v>
      </c>
      <c r="B24" s="68">
        <v>99</v>
      </c>
      <c r="C24" s="69">
        <f t="shared" si="0"/>
        <v>0.21336206896551724</v>
      </c>
    </row>
    <row r="25" spans="1:3" ht="15.75" thickBot="1">
      <c r="A25" s="11" t="s">
        <v>26</v>
      </c>
      <c r="B25" s="6">
        <v>365</v>
      </c>
      <c r="C25" s="70">
        <f t="shared" si="0"/>
        <v>0.78663793103448276</v>
      </c>
    </row>
    <row r="26" spans="1:3">
      <c r="A26" s="8" t="s">
        <v>27</v>
      </c>
      <c r="B26" s="37">
        <v>20</v>
      </c>
      <c r="C26" s="38">
        <f t="shared" si="0"/>
        <v>4.3103448275862072E-2</v>
      </c>
    </row>
    <row r="27" spans="1:3" ht="15.75" thickBot="1">
      <c r="A27" s="11" t="s">
        <v>28</v>
      </c>
      <c r="B27" s="6">
        <v>444</v>
      </c>
      <c r="C27" s="63">
        <f t="shared" si="0"/>
        <v>0.9568965517241379</v>
      </c>
    </row>
    <row r="28" spans="1:3">
      <c r="A28" t="s">
        <v>29</v>
      </c>
    </row>
    <row r="29" spans="1:3">
      <c r="A29" s="71" t="s">
        <v>58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01D0-ADE0-47AE-B2BF-CF60C69E2A91}">
  <dimension ref="A1:I29"/>
  <sheetViews>
    <sheetView workbookViewId="0">
      <selection activeCell="A29" sqref="A29"/>
    </sheetView>
  </sheetViews>
  <sheetFormatPr defaultRowHeight="15"/>
  <cols>
    <col min="1" max="1" width="35.7109375" customWidth="1"/>
    <col min="2" max="9" width="12.7109375" customWidth="1"/>
  </cols>
  <sheetData>
    <row r="1" spans="1:9" ht="75" customHeight="1" thickBot="1">
      <c r="B1" s="72" t="s">
        <v>30</v>
      </c>
      <c r="C1" s="73"/>
      <c r="D1" s="73"/>
      <c r="E1" s="74"/>
      <c r="F1" s="14"/>
      <c r="G1" s="75" t="s">
        <v>2</v>
      </c>
      <c r="H1" s="73"/>
      <c r="I1" s="74"/>
    </row>
    <row r="2" spans="1:9" ht="30">
      <c r="A2" s="7" t="s">
        <v>0</v>
      </c>
      <c r="B2" s="29" t="s">
        <v>31</v>
      </c>
      <c r="C2" s="28" t="s">
        <v>32</v>
      </c>
      <c r="D2" s="12" t="s">
        <v>33</v>
      </c>
      <c r="E2" s="13" t="s">
        <v>34</v>
      </c>
      <c r="F2" s="15"/>
      <c r="G2" s="3" t="s">
        <v>32</v>
      </c>
      <c r="H2" s="12" t="s">
        <v>33</v>
      </c>
      <c r="I2" s="13" t="s">
        <v>34</v>
      </c>
    </row>
    <row r="3" spans="1:9">
      <c r="A3" s="9" t="s">
        <v>3</v>
      </c>
      <c r="B3" s="30">
        <v>464</v>
      </c>
      <c r="C3" s="44">
        <v>263</v>
      </c>
      <c r="D3" s="45">
        <v>119</v>
      </c>
      <c r="E3" s="46">
        <v>82</v>
      </c>
      <c r="F3" s="15"/>
      <c r="G3" s="50">
        <f>IF(C3&lt;&gt;"*",C3/B3,"NA")</f>
        <v>0.56681034482758619</v>
      </c>
      <c r="H3" s="51">
        <f>IF(D3&lt;&gt;"*",D3/B3,"NA")</f>
        <v>0.25646551724137934</v>
      </c>
      <c r="I3" s="52">
        <f>IF(E3&lt;&gt;"*",E3/B3,"NA")</f>
        <v>0.17672413793103448</v>
      </c>
    </row>
    <row r="4" spans="1:9">
      <c r="A4" s="10" t="s">
        <v>4</v>
      </c>
      <c r="B4" s="30" t="s">
        <v>5</v>
      </c>
      <c r="C4" s="44" t="s">
        <v>5</v>
      </c>
      <c r="D4" s="45" t="s">
        <v>5</v>
      </c>
      <c r="E4" s="46" t="s">
        <v>5</v>
      </c>
      <c r="F4" s="15"/>
      <c r="G4" s="50" t="str">
        <f t="shared" ref="G4:G27" si="0">IF(C4&lt;&gt;"*",C4/B4,"NA")</f>
        <v>NA</v>
      </c>
      <c r="H4" s="51" t="str">
        <f t="shared" ref="H4:H27" si="1">IF(D4&lt;&gt;"*",D4/B4,"NA")</f>
        <v>NA</v>
      </c>
      <c r="I4" s="52" t="str">
        <f t="shared" ref="I4:I27" si="2">IF(E4&lt;&gt;"*",E4/B4,"NA")</f>
        <v>NA</v>
      </c>
    </row>
    <row r="5" spans="1:9">
      <c r="A5" s="9" t="s">
        <v>6</v>
      </c>
      <c r="B5" s="30" t="s">
        <v>5</v>
      </c>
      <c r="C5" s="44" t="s">
        <v>5</v>
      </c>
      <c r="D5" s="45" t="s">
        <v>5</v>
      </c>
      <c r="E5" s="46" t="s">
        <v>5</v>
      </c>
      <c r="F5" s="15"/>
      <c r="G5" s="50" t="str">
        <f t="shared" si="0"/>
        <v>NA</v>
      </c>
      <c r="H5" s="51" t="str">
        <f t="shared" si="1"/>
        <v>NA</v>
      </c>
      <c r="I5" s="52" t="str">
        <f t="shared" si="2"/>
        <v>NA</v>
      </c>
    </row>
    <row r="6" spans="1:9">
      <c r="A6" s="9" t="s">
        <v>7</v>
      </c>
      <c r="B6" s="30" t="s">
        <v>5</v>
      </c>
      <c r="C6" s="44" t="s">
        <v>5</v>
      </c>
      <c r="D6" s="45" t="s">
        <v>5</v>
      </c>
      <c r="E6" s="46" t="s">
        <v>5</v>
      </c>
      <c r="F6" s="15"/>
      <c r="G6" s="50" t="str">
        <f t="shared" si="0"/>
        <v>NA</v>
      </c>
      <c r="H6" s="51" t="str">
        <f t="shared" si="1"/>
        <v>NA</v>
      </c>
      <c r="I6" s="52" t="str">
        <f t="shared" si="2"/>
        <v>NA</v>
      </c>
    </row>
    <row r="7" spans="1:9">
      <c r="A7" s="9" t="s">
        <v>8</v>
      </c>
      <c r="B7" s="30">
        <v>40</v>
      </c>
      <c r="C7" s="44">
        <v>20</v>
      </c>
      <c r="D7" s="45" t="s">
        <v>56</v>
      </c>
      <c r="E7" s="46" t="s">
        <v>5</v>
      </c>
      <c r="F7" s="15"/>
      <c r="G7" s="50">
        <f t="shared" si="0"/>
        <v>0.5</v>
      </c>
      <c r="H7" s="51" t="s">
        <v>57</v>
      </c>
      <c r="I7" s="52" t="str">
        <f t="shared" si="2"/>
        <v>NA</v>
      </c>
    </row>
    <row r="8" spans="1:9">
      <c r="A8" s="9" t="s">
        <v>9</v>
      </c>
      <c r="B8" s="30">
        <v>10</v>
      </c>
      <c r="C8" s="44" t="s">
        <v>5</v>
      </c>
      <c r="D8" s="45" t="s">
        <v>5</v>
      </c>
      <c r="E8" s="46" t="s">
        <v>5</v>
      </c>
      <c r="F8" s="15"/>
      <c r="G8" s="50" t="str">
        <f t="shared" si="0"/>
        <v>NA</v>
      </c>
      <c r="H8" s="51" t="str">
        <f t="shared" si="1"/>
        <v>NA</v>
      </c>
      <c r="I8" s="52" t="str">
        <f t="shared" si="2"/>
        <v>NA</v>
      </c>
    </row>
    <row r="9" spans="1:9">
      <c r="A9" s="9" t="s">
        <v>10</v>
      </c>
      <c r="B9" s="30">
        <v>12</v>
      </c>
      <c r="C9" s="44" t="s">
        <v>5</v>
      </c>
      <c r="D9" s="45" t="s">
        <v>5</v>
      </c>
      <c r="E9" s="46" t="s">
        <v>5</v>
      </c>
      <c r="F9" s="15"/>
      <c r="G9" s="50" t="str">
        <f t="shared" si="0"/>
        <v>NA</v>
      </c>
      <c r="H9" s="51" t="str">
        <f t="shared" si="1"/>
        <v>NA</v>
      </c>
      <c r="I9" s="52" t="str">
        <f t="shared" si="2"/>
        <v>NA</v>
      </c>
    </row>
    <row r="10" spans="1:9">
      <c r="A10" s="9" t="s">
        <v>11</v>
      </c>
      <c r="B10" s="30" t="s">
        <v>5</v>
      </c>
      <c r="C10" s="44" t="s">
        <v>5</v>
      </c>
      <c r="D10" s="45" t="s">
        <v>5</v>
      </c>
      <c r="E10" s="46" t="s">
        <v>5</v>
      </c>
      <c r="F10" s="15"/>
      <c r="G10" s="50" t="str">
        <f t="shared" si="0"/>
        <v>NA</v>
      </c>
      <c r="H10" s="51" t="str">
        <f t="shared" si="1"/>
        <v>NA</v>
      </c>
      <c r="I10" s="52" t="str">
        <f t="shared" si="2"/>
        <v>NA</v>
      </c>
    </row>
    <row r="11" spans="1:9">
      <c r="A11" s="9" t="s">
        <v>12</v>
      </c>
      <c r="B11" s="30">
        <v>163</v>
      </c>
      <c r="C11" s="44">
        <v>95</v>
      </c>
      <c r="D11" s="45">
        <v>38</v>
      </c>
      <c r="E11" s="46">
        <v>30</v>
      </c>
      <c r="F11" s="15"/>
      <c r="G11" s="50">
        <f>IF(C11&lt;&gt;"*",C11/B11,"NA")</f>
        <v>0.58282208588957052</v>
      </c>
      <c r="H11" s="51">
        <f>IF(D11&lt;&gt;"*",D11/B11,"NA")</f>
        <v>0.23312883435582821</v>
      </c>
      <c r="I11" s="52">
        <f>IF(E11&lt;&gt;"*",E11/B11,"NA")</f>
        <v>0.18404907975460122</v>
      </c>
    </row>
    <row r="12" spans="1:9">
      <c r="A12" s="9" t="s">
        <v>13</v>
      </c>
      <c r="B12" s="30" t="s">
        <v>5</v>
      </c>
      <c r="C12" s="44" t="s">
        <v>5</v>
      </c>
      <c r="D12" s="45" t="s">
        <v>5</v>
      </c>
      <c r="E12" s="46" t="s">
        <v>5</v>
      </c>
      <c r="F12" s="15"/>
      <c r="G12" s="50" t="str">
        <f t="shared" si="0"/>
        <v>NA</v>
      </c>
      <c r="H12" s="51" t="str">
        <f t="shared" si="1"/>
        <v>NA</v>
      </c>
      <c r="I12" s="52" t="str">
        <f t="shared" si="2"/>
        <v>NA</v>
      </c>
    </row>
    <row r="13" spans="1:9">
      <c r="A13" s="10" t="s">
        <v>14</v>
      </c>
      <c r="B13" s="30">
        <v>205</v>
      </c>
      <c r="C13" s="44">
        <v>122</v>
      </c>
      <c r="D13" s="45">
        <v>56</v>
      </c>
      <c r="E13" s="46">
        <v>27</v>
      </c>
      <c r="F13" s="15"/>
      <c r="G13" s="50">
        <f t="shared" si="0"/>
        <v>0.59512195121951217</v>
      </c>
      <c r="H13" s="51">
        <f t="shared" si="1"/>
        <v>0.27317073170731709</v>
      </c>
      <c r="I13" s="52">
        <f t="shared" si="2"/>
        <v>0.13170731707317074</v>
      </c>
    </row>
    <row r="14" spans="1:9">
      <c r="A14" s="9" t="s">
        <v>15</v>
      </c>
      <c r="B14" s="30">
        <v>19</v>
      </c>
      <c r="C14" s="44" t="s">
        <v>5</v>
      </c>
      <c r="D14" s="45" t="s">
        <v>5</v>
      </c>
      <c r="E14" s="46" t="s">
        <v>5</v>
      </c>
      <c r="F14" s="15"/>
      <c r="G14" s="50" t="str">
        <f t="shared" si="0"/>
        <v>NA</v>
      </c>
      <c r="H14" s="51" t="str">
        <f t="shared" si="1"/>
        <v>NA</v>
      </c>
      <c r="I14" s="52" t="str">
        <f t="shared" si="2"/>
        <v>NA</v>
      </c>
    </row>
    <row r="15" spans="1:9">
      <c r="A15" s="9" t="s">
        <v>16</v>
      </c>
      <c r="B15" s="30" t="s">
        <v>5</v>
      </c>
      <c r="C15" s="44" t="s">
        <v>5</v>
      </c>
      <c r="D15" s="45" t="s">
        <v>5</v>
      </c>
      <c r="E15" s="46" t="s">
        <v>5</v>
      </c>
      <c r="F15" s="15"/>
      <c r="G15" s="50" t="str">
        <f t="shared" si="0"/>
        <v>NA</v>
      </c>
      <c r="H15" s="51" t="str">
        <f t="shared" si="1"/>
        <v>NA</v>
      </c>
      <c r="I15" s="52" t="str">
        <f t="shared" si="2"/>
        <v>NA</v>
      </c>
    </row>
    <row r="16" spans="1:9" ht="15.75" thickBot="1">
      <c r="A16" s="11" t="s">
        <v>17</v>
      </c>
      <c r="B16" s="30" t="s">
        <v>5</v>
      </c>
      <c r="C16" s="44" t="s">
        <v>5</v>
      </c>
      <c r="D16" s="45" t="s">
        <v>5</v>
      </c>
      <c r="E16" s="46" t="s">
        <v>5</v>
      </c>
      <c r="F16" s="15"/>
      <c r="G16" s="50" t="str">
        <f t="shared" si="0"/>
        <v>NA</v>
      </c>
      <c r="H16" s="51" t="str">
        <f t="shared" si="1"/>
        <v>NA</v>
      </c>
      <c r="I16" s="52" t="str">
        <f t="shared" si="2"/>
        <v>NA</v>
      </c>
    </row>
    <row r="17" spans="1:9">
      <c r="A17" s="8" t="s">
        <v>18</v>
      </c>
      <c r="B17" s="30" t="s">
        <v>5</v>
      </c>
      <c r="C17" s="44" t="s">
        <v>5</v>
      </c>
      <c r="D17" s="45" t="s">
        <v>5</v>
      </c>
      <c r="E17" s="46" t="s">
        <v>5</v>
      </c>
      <c r="F17" s="15"/>
      <c r="G17" s="50" t="str">
        <f t="shared" si="0"/>
        <v>NA</v>
      </c>
      <c r="H17" s="51" t="str">
        <f t="shared" si="1"/>
        <v>NA</v>
      </c>
      <c r="I17" s="52" t="str">
        <f t="shared" si="2"/>
        <v>NA</v>
      </c>
    </row>
    <row r="18" spans="1:9">
      <c r="A18" s="9" t="s">
        <v>19</v>
      </c>
      <c r="B18" s="30">
        <v>166</v>
      </c>
      <c r="C18" s="44">
        <v>76</v>
      </c>
      <c r="D18" s="45">
        <v>57</v>
      </c>
      <c r="E18" s="46">
        <v>33</v>
      </c>
      <c r="F18" s="15"/>
      <c r="G18" s="50">
        <f t="shared" si="0"/>
        <v>0.45783132530120479</v>
      </c>
      <c r="H18" s="51">
        <f t="shared" si="1"/>
        <v>0.34337349397590361</v>
      </c>
      <c r="I18" s="52">
        <f t="shared" si="2"/>
        <v>0.19879518072289157</v>
      </c>
    </row>
    <row r="19" spans="1:9">
      <c r="A19" s="9" t="s">
        <v>20</v>
      </c>
      <c r="B19" s="30">
        <v>40</v>
      </c>
      <c r="C19" s="44">
        <v>25</v>
      </c>
      <c r="D19" s="45" t="s">
        <v>5</v>
      </c>
      <c r="E19" s="46" t="s">
        <v>5</v>
      </c>
      <c r="F19" s="15"/>
      <c r="G19" s="50">
        <f t="shared" si="0"/>
        <v>0.625</v>
      </c>
      <c r="H19" s="51" t="str">
        <f t="shared" si="1"/>
        <v>NA</v>
      </c>
      <c r="I19" s="52" t="str">
        <f t="shared" si="2"/>
        <v>NA</v>
      </c>
    </row>
    <row r="20" spans="1:9">
      <c r="A20" s="9" t="s">
        <v>21</v>
      </c>
      <c r="B20" s="30" t="s">
        <v>5</v>
      </c>
      <c r="C20" s="44" t="s">
        <v>5</v>
      </c>
      <c r="D20" s="45" t="s">
        <v>5</v>
      </c>
      <c r="E20" s="46" t="s">
        <v>5</v>
      </c>
      <c r="F20" s="15"/>
      <c r="G20" s="50" t="str">
        <f t="shared" si="0"/>
        <v>NA</v>
      </c>
      <c r="H20" s="51" t="str">
        <f t="shared" si="1"/>
        <v>NA</v>
      </c>
      <c r="I20" s="52" t="str">
        <f t="shared" si="2"/>
        <v>NA</v>
      </c>
    </row>
    <row r="21" spans="1:9">
      <c r="A21" s="9" t="s">
        <v>22</v>
      </c>
      <c r="B21" s="30" t="s">
        <v>5</v>
      </c>
      <c r="C21" s="44" t="s">
        <v>5</v>
      </c>
      <c r="D21" s="45" t="s">
        <v>5</v>
      </c>
      <c r="E21" s="46" t="s">
        <v>5</v>
      </c>
      <c r="F21" s="15"/>
      <c r="G21" s="50" t="str">
        <f t="shared" si="0"/>
        <v>NA</v>
      </c>
      <c r="H21" s="51" t="str">
        <f t="shared" si="1"/>
        <v>NA</v>
      </c>
      <c r="I21" s="52" t="str">
        <f t="shared" si="2"/>
        <v>NA</v>
      </c>
    </row>
    <row r="22" spans="1:9">
      <c r="A22" s="9" t="s">
        <v>23</v>
      </c>
      <c r="B22" s="30">
        <v>226</v>
      </c>
      <c r="C22" s="44">
        <v>144</v>
      </c>
      <c r="D22" s="45">
        <v>47</v>
      </c>
      <c r="E22" s="46">
        <v>35</v>
      </c>
      <c r="F22" s="15"/>
      <c r="G22" s="50">
        <f t="shared" si="0"/>
        <v>0.63716814159292035</v>
      </c>
      <c r="H22" s="51">
        <f t="shared" si="1"/>
        <v>0.20796460176991149</v>
      </c>
      <c r="I22" s="52">
        <f t="shared" si="2"/>
        <v>0.15486725663716813</v>
      </c>
    </row>
    <row r="23" spans="1:9" ht="15.75" thickBot="1">
      <c r="A23" s="11" t="s">
        <v>24</v>
      </c>
      <c r="B23" s="30">
        <v>29</v>
      </c>
      <c r="C23" s="44">
        <v>16</v>
      </c>
      <c r="D23" s="45" t="s">
        <v>5</v>
      </c>
      <c r="E23" s="46" t="s">
        <v>5</v>
      </c>
      <c r="F23" s="15"/>
      <c r="G23" s="50">
        <f t="shared" si="0"/>
        <v>0.55172413793103448</v>
      </c>
      <c r="H23" s="51" t="str">
        <f t="shared" si="1"/>
        <v>NA</v>
      </c>
      <c r="I23" s="52" t="str">
        <f t="shared" si="2"/>
        <v>NA</v>
      </c>
    </row>
    <row r="24" spans="1:9">
      <c r="A24" s="8" t="s">
        <v>25</v>
      </c>
      <c r="B24" s="30">
        <v>99</v>
      </c>
      <c r="C24" s="44">
        <v>57</v>
      </c>
      <c r="D24" s="45">
        <v>35</v>
      </c>
      <c r="E24" s="46" t="s">
        <v>5</v>
      </c>
      <c r="F24" s="15"/>
      <c r="G24" s="50">
        <f t="shared" si="0"/>
        <v>0.5757575757575758</v>
      </c>
      <c r="H24" s="51">
        <f t="shared" si="1"/>
        <v>0.35353535353535354</v>
      </c>
      <c r="I24" s="52" t="str">
        <f t="shared" si="2"/>
        <v>NA</v>
      </c>
    </row>
    <row r="25" spans="1:9" ht="15.75" thickBot="1">
      <c r="A25" s="11" t="s">
        <v>26</v>
      </c>
      <c r="B25" s="30">
        <v>365</v>
      </c>
      <c r="C25" s="44">
        <v>206</v>
      </c>
      <c r="D25" s="45">
        <v>84</v>
      </c>
      <c r="E25" s="46">
        <v>75</v>
      </c>
      <c r="F25" s="15"/>
      <c r="G25" s="50">
        <f t="shared" si="0"/>
        <v>0.56438356164383563</v>
      </c>
      <c r="H25" s="51">
        <f t="shared" si="1"/>
        <v>0.23013698630136986</v>
      </c>
      <c r="I25" s="52">
        <f t="shared" si="2"/>
        <v>0.20547945205479451</v>
      </c>
    </row>
    <row r="26" spans="1:9">
      <c r="A26" s="8" t="s">
        <v>27</v>
      </c>
      <c r="B26" s="30">
        <v>20</v>
      </c>
      <c r="C26" s="44">
        <v>14</v>
      </c>
      <c r="D26" s="45" t="s">
        <v>5</v>
      </c>
      <c r="E26" s="46" t="s">
        <v>5</v>
      </c>
      <c r="F26" s="15"/>
      <c r="G26" s="50">
        <f t="shared" si="0"/>
        <v>0.7</v>
      </c>
      <c r="H26" s="51" t="str">
        <f t="shared" si="1"/>
        <v>NA</v>
      </c>
      <c r="I26" s="52" t="str">
        <f t="shared" si="2"/>
        <v>NA</v>
      </c>
    </row>
    <row r="27" spans="1:9" ht="15.75" thickBot="1">
      <c r="A27" s="11" t="s">
        <v>28</v>
      </c>
      <c r="B27" s="31">
        <v>444</v>
      </c>
      <c r="C27" s="47">
        <v>249</v>
      </c>
      <c r="D27" s="48">
        <v>116</v>
      </c>
      <c r="E27" s="49">
        <v>79</v>
      </c>
      <c r="F27" s="16"/>
      <c r="G27" s="50">
        <f t="shared" si="0"/>
        <v>0.56081081081081086</v>
      </c>
      <c r="H27" s="51">
        <f t="shared" si="1"/>
        <v>0.26126126126126126</v>
      </c>
      <c r="I27" s="52">
        <f t="shared" si="2"/>
        <v>0.17792792792792791</v>
      </c>
    </row>
    <row r="28" spans="1:9">
      <c r="A28" t="s">
        <v>29</v>
      </c>
    </row>
    <row r="29" spans="1:9">
      <c r="A29" s="71" t="s">
        <v>58</v>
      </c>
    </row>
  </sheetData>
  <mergeCells count="2">
    <mergeCell ref="B1:E1"/>
    <mergeCell ref="G1:I1"/>
  </mergeCell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C306-05E1-46E8-B661-5BEF8C73454F}">
  <dimension ref="A1:K29"/>
  <sheetViews>
    <sheetView workbookViewId="0">
      <selection activeCell="A29" sqref="A29"/>
    </sheetView>
  </sheetViews>
  <sheetFormatPr defaultRowHeight="15"/>
  <cols>
    <col min="1" max="1" width="35.7109375" customWidth="1"/>
    <col min="2" max="11" width="12.7109375" customWidth="1"/>
  </cols>
  <sheetData>
    <row r="1" spans="1:11" ht="75" customHeight="1" thickBot="1">
      <c r="B1" s="72" t="s">
        <v>35</v>
      </c>
      <c r="C1" s="73"/>
      <c r="D1" s="73"/>
      <c r="E1" s="76"/>
      <c r="F1" s="74"/>
      <c r="G1" s="17"/>
      <c r="H1" s="77" t="s">
        <v>36</v>
      </c>
      <c r="I1" s="78"/>
      <c r="J1" s="78"/>
      <c r="K1" s="79"/>
    </row>
    <row r="2" spans="1:11" ht="45">
      <c r="A2" s="7" t="s">
        <v>0</v>
      </c>
      <c r="B2" s="29" t="s">
        <v>37</v>
      </c>
      <c r="C2" s="28" t="s">
        <v>38</v>
      </c>
      <c r="D2" s="12" t="s">
        <v>39</v>
      </c>
      <c r="E2" s="12" t="s">
        <v>40</v>
      </c>
      <c r="F2" s="12" t="s">
        <v>41</v>
      </c>
      <c r="G2" s="18"/>
      <c r="H2" s="3" t="s">
        <v>38</v>
      </c>
      <c r="I2" s="12" t="s">
        <v>39</v>
      </c>
      <c r="J2" s="12" t="s">
        <v>40</v>
      </c>
      <c r="K2" s="13" t="s">
        <v>41</v>
      </c>
    </row>
    <row r="3" spans="1:11">
      <c r="A3" s="9" t="s">
        <v>3</v>
      </c>
      <c r="B3" s="30">
        <v>19777</v>
      </c>
      <c r="C3" s="44">
        <v>8847</v>
      </c>
      <c r="D3" s="45">
        <v>565</v>
      </c>
      <c r="E3" s="53">
        <v>9690</v>
      </c>
      <c r="F3" s="46">
        <v>675</v>
      </c>
      <c r="G3" s="18"/>
      <c r="H3" s="50">
        <f>IF(C3&lt;&gt;"*",C3/B3,"NA")</f>
        <v>0.44733781665571121</v>
      </c>
      <c r="I3" s="51">
        <f>IF(D3&lt;&gt;"*",D3/B3,"NA")</f>
        <v>2.856853921221621E-2</v>
      </c>
      <c r="J3" s="51">
        <f>IF(E3&lt;&gt;"*",E3/B3,"NA")</f>
        <v>0.48996308843606207</v>
      </c>
      <c r="K3" s="52">
        <f>IF(F3&lt;&gt;"*",F3/B3,"NA")</f>
        <v>3.413055569601052E-2</v>
      </c>
    </row>
    <row r="4" spans="1:11">
      <c r="A4" s="10" t="s">
        <v>4</v>
      </c>
      <c r="B4" s="30">
        <v>1318</v>
      </c>
      <c r="C4" s="44">
        <v>478</v>
      </c>
      <c r="D4" s="45">
        <v>16</v>
      </c>
      <c r="E4" s="53">
        <v>807</v>
      </c>
      <c r="F4" s="46">
        <v>17</v>
      </c>
      <c r="G4" s="18"/>
      <c r="H4" s="50">
        <f t="shared" ref="H4:H27" si="0">IF(C4&lt;&gt;"*",C4/B4,"NA")</f>
        <v>0.36267071320182093</v>
      </c>
      <c r="I4" s="51">
        <f t="shared" ref="I4:I27" si="1">IF(D4&lt;&gt;"*",D4/B4,"NA")</f>
        <v>1.2139605462822459E-2</v>
      </c>
      <c r="J4" s="51">
        <f t="shared" ref="J4:J27" si="2">IF(E4&lt;&gt;"*",E4/B4,"NA")</f>
        <v>0.61229135053110773</v>
      </c>
      <c r="K4" s="52">
        <f t="shared" ref="K4:K27" si="3">IF(F4&lt;&gt;"*",F4/B4,"NA")</f>
        <v>1.2898330804248861E-2</v>
      </c>
    </row>
    <row r="5" spans="1:11">
      <c r="A5" s="9" t="s">
        <v>6</v>
      </c>
      <c r="B5" s="30" t="s">
        <v>5</v>
      </c>
      <c r="C5" s="44" t="s">
        <v>5</v>
      </c>
      <c r="D5" s="45" t="s">
        <v>5</v>
      </c>
      <c r="E5" s="53" t="s">
        <v>5</v>
      </c>
      <c r="F5" s="46" t="s">
        <v>5</v>
      </c>
      <c r="G5" s="18"/>
      <c r="H5" s="50" t="str">
        <f t="shared" si="0"/>
        <v>NA</v>
      </c>
      <c r="I5" s="51" t="str">
        <f t="shared" si="1"/>
        <v>NA</v>
      </c>
      <c r="J5" s="51" t="str">
        <f t="shared" si="2"/>
        <v>NA</v>
      </c>
      <c r="K5" s="52" t="str">
        <f t="shared" si="3"/>
        <v>NA</v>
      </c>
    </row>
    <row r="6" spans="1:11">
      <c r="A6" s="9" t="s">
        <v>7</v>
      </c>
      <c r="B6" s="30">
        <v>514</v>
      </c>
      <c r="C6" s="44">
        <v>127</v>
      </c>
      <c r="D6" s="45" t="s">
        <v>5</v>
      </c>
      <c r="E6" s="53">
        <v>368</v>
      </c>
      <c r="F6" s="46" t="s">
        <v>56</v>
      </c>
      <c r="G6" s="18"/>
      <c r="H6" s="50">
        <f t="shared" si="0"/>
        <v>0.24708171206225682</v>
      </c>
      <c r="I6" s="51" t="str">
        <f t="shared" si="1"/>
        <v>NA</v>
      </c>
      <c r="J6" s="51">
        <f t="shared" si="2"/>
        <v>0.71595330739299612</v>
      </c>
      <c r="K6" s="52" t="s">
        <v>57</v>
      </c>
    </row>
    <row r="7" spans="1:11">
      <c r="A7" s="9" t="s">
        <v>8</v>
      </c>
      <c r="B7" s="30">
        <v>1759</v>
      </c>
      <c r="C7" s="44">
        <v>627</v>
      </c>
      <c r="D7" s="45">
        <v>44</v>
      </c>
      <c r="E7" s="53">
        <v>997</v>
      </c>
      <c r="F7" s="46">
        <v>91</v>
      </c>
      <c r="G7" s="18"/>
      <c r="H7" s="50">
        <f t="shared" si="0"/>
        <v>0.35645252984650372</v>
      </c>
      <c r="I7" s="51">
        <f t="shared" si="1"/>
        <v>2.5014212620807278E-2</v>
      </c>
      <c r="J7" s="51">
        <f t="shared" si="2"/>
        <v>0.56679931779420123</v>
      </c>
      <c r="K7" s="52">
        <f t="shared" si="3"/>
        <v>5.1733939738487777E-2</v>
      </c>
    </row>
    <row r="8" spans="1:11">
      <c r="A8" s="9" t="s">
        <v>9</v>
      </c>
      <c r="B8" s="30">
        <v>130</v>
      </c>
      <c r="C8" s="44">
        <v>62</v>
      </c>
      <c r="D8" s="45" t="s">
        <v>5</v>
      </c>
      <c r="E8" s="53">
        <v>62</v>
      </c>
      <c r="F8" s="46" t="s">
        <v>5</v>
      </c>
      <c r="G8" s="18"/>
      <c r="H8" s="50">
        <f t="shared" si="0"/>
        <v>0.47692307692307695</v>
      </c>
      <c r="I8" s="51" t="str">
        <f t="shared" si="1"/>
        <v>NA</v>
      </c>
      <c r="J8" s="51">
        <f t="shared" si="2"/>
        <v>0.47692307692307695</v>
      </c>
      <c r="K8" s="52" t="str">
        <f t="shared" si="3"/>
        <v>NA</v>
      </c>
    </row>
    <row r="9" spans="1:11">
      <c r="A9" s="9" t="s">
        <v>10</v>
      </c>
      <c r="B9" s="30">
        <v>1041</v>
      </c>
      <c r="C9" s="44">
        <v>366</v>
      </c>
      <c r="D9" s="45">
        <v>14</v>
      </c>
      <c r="E9" s="53">
        <v>610</v>
      </c>
      <c r="F9" s="46">
        <v>51</v>
      </c>
      <c r="G9" s="18"/>
      <c r="H9" s="50">
        <f t="shared" si="0"/>
        <v>0.35158501440922191</v>
      </c>
      <c r="I9" s="51">
        <f t="shared" si="1"/>
        <v>1.3448607108549471E-2</v>
      </c>
      <c r="J9" s="51">
        <f t="shared" si="2"/>
        <v>0.58597502401536983</v>
      </c>
      <c r="K9" s="52">
        <f t="shared" si="3"/>
        <v>4.8991354466858789E-2</v>
      </c>
    </row>
    <row r="10" spans="1:11">
      <c r="A10" s="9" t="s">
        <v>11</v>
      </c>
      <c r="B10" s="30">
        <v>73</v>
      </c>
      <c r="C10" s="44">
        <v>33</v>
      </c>
      <c r="D10" s="45" t="s">
        <v>5</v>
      </c>
      <c r="E10" s="53">
        <v>37</v>
      </c>
      <c r="F10" s="46" t="s">
        <v>5</v>
      </c>
      <c r="G10" s="18"/>
      <c r="H10" s="50">
        <f t="shared" si="0"/>
        <v>0.45205479452054792</v>
      </c>
      <c r="I10" s="51" t="str">
        <f t="shared" si="1"/>
        <v>NA</v>
      </c>
      <c r="J10" s="51">
        <f t="shared" si="2"/>
        <v>0.50684931506849318</v>
      </c>
      <c r="K10" s="52" t="str">
        <f t="shared" si="3"/>
        <v>NA</v>
      </c>
    </row>
    <row r="11" spans="1:11">
      <c r="A11" s="9" t="s">
        <v>12</v>
      </c>
      <c r="B11" s="30">
        <v>5994</v>
      </c>
      <c r="C11" s="44">
        <v>2726</v>
      </c>
      <c r="D11" s="45">
        <v>213</v>
      </c>
      <c r="E11" s="53">
        <v>2807</v>
      </c>
      <c r="F11" s="46">
        <v>248</v>
      </c>
      <c r="G11" s="18"/>
      <c r="H11" s="50">
        <f t="shared" si="0"/>
        <v>0.45478812145478814</v>
      </c>
      <c r="I11" s="51">
        <f t="shared" si="1"/>
        <v>3.5535535535535533E-2</v>
      </c>
      <c r="J11" s="51">
        <f t="shared" si="2"/>
        <v>0.46830163496830163</v>
      </c>
      <c r="K11" s="52">
        <f t="shared" si="3"/>
        <v>4.1374708041374705E-2</v>
      </c>
    </row>
    <row r="12" spans="1:11">
      <c r="A12" s="9" t="s">
        <v>13</v>
      </c>
      <c r="B12" s="30" t="s">
        <v>56</v>
      </c>
      <c r="C12" s="44" t="s">
        <v>5</v>
      </c>
      <c r="D12" s="45" t="s">
        <v>5</v>
      </c>
      <c r="E12" s="53" t="s">
        <v>5</v>
      </c>
      <c r="F12" s="46" t="s">
        <v>5</v>
      </c>
      <c r="G12" s="18"/>
      <c r="H12" s="50" t="str">
        <f t="shared" si="0"/>
        <v>NA</v>
      </c>
      <c r="I12" s="51" t="str">
        <f t="shared" si="1"/>
        <v>NA</v>
      </c>
      <c r="J12" s="51" t="str">
        <f t="shared" si="2"/>
        <v>NA</v>
      </c>
      <c r="K12" s="52" t="str">
        <f t="shared" si="3"/>
        <v>NA</v>
      </c>
    </row>
    <row r="13" spans="1:11">
      <c r="A13" s="10" t="s">
        <v>14</v>
      </c>
      <c r="B13" s="30">
        <v>7280</v>
      </c>
      <c r="C13" s="44">
        <v>3609</v>
      </c>
      <c r="D13" s="45">
        <v>235</v>
      </c>
      <c r="E13" s="53">
        <v>3225</v>
      </c>
      <c r="F13" s="46">
        <v>211</v>
      </c>
      <c r="G13" s="18"/>
      <c r="H13" s="50">
        <f t="shared" si="0"/>
        <v>0.49574175824175826</v>
      </c>
      <c r="I13" s="51">
        <f t="shared" si="1"/>
        <v>3.2280219780219783E-2</v>
      </c>
      <c r="J13" s="51">
        <f t="shared" si="2"/>
        <v>0.44299450549450547</v>
      </c>
      <c r="K13" s="52">
        <f t="shared" si="3"/>
        <v>2.8983516483516485E-2</v>
      </c>
    </row>
    <row r="14" spans="1:11">
      <c r="A14" s="9" t="s">
        <v>15</v>
      </c>
      <c r="B14" s="30">
        <v>1565</v>
      </c>
      <c r="C14" s="44">
        <v>770</v>
      </c>
      <c r="D14" s="45">
        <v>27</v>
      </c>
      <c r="E14" s="53">
        <v>729</v>
      </c>
      <c r="F14" s="46">
        <v>39</v>
      </c>
      <c r="G14" s="18"/>
      <c r="H14" s="50">
        <f t="shared" si="0"/>
        <v>0.49201277955271566</v>
      </c>
      <c r="I14" s="51">
        <f t="shared" si="1"/>
        <v>1.7252396166134186E-2</v>
      </c>
      <c r="J14" s="51">
        <f t="shared" si="2"/>
        <v>0.46581469648562301</v>
      </c>
      <c r="K14" s="52">
        <f t="shared" si="3"/>
        <v>2.4920127795527155E-2</v>
      </c>
    </row>
    <row r="15" spans="1:11">
      <c r="A15" s="9" t="s">
        <v>16</v>
      </c>
      <c r="B15" s="30">
        <v>50</v>
      </c>
      <c r="C15" s="44">
        <v>21</v>
      </c>
      <c r="D15" s="45" t="s">
        <v>5</v>
      </c>
      <c r="E15" s="53">
        <v>26</v>
      </c>
      <c r="F15" s="46" t="s">
        <v>5</v>
      </c>
      <c r="G15" s="18"/>
      <c r="H15" s="50">
        <f t="shared" si="0"/>
        <v>0.42</v>
      </c>
      <c r="I15" s="51" t="str">
        <f t="shared" si="1"/>
        <v>NA</v>
      </c>
      <c r="J15" s="51">
        <f t="shared" si="2"/>
        <v>0.52</v>
      </c>
      <c r="K15" s="52" t="str">
        <f t="shared" si="3"/>
        <v>NA</v>
      </c>
    </row>
    <row r="16" spans="1:11" ht="15.75" thickBot="1">
      <c r="A16" s="11" t="s">
        <v>17</v>
      </c>
      <c r="B16" s="30">
        <v>41</v>
      </c>
      <c r="C16" s="44">
        <v>20</v>
      </c>
      <c r="D16" s="45" t="s">
        <v>5</v>
      </c>
      <c r="E16" s="53">
        <v>18</v>
      </c>
      <c r="F16" s="46" t="s">
        <v>5</v>
      </c>
      <c r="G16" s="18"/>
      <c r="H16" s="50">
        <f t="shared" si="0"/>
        <v>0.48780487804878048</v>
      </c>
      <c r="I16" s="51" t="str">
        <f t="shared" si="1"/>
        <v>NA</v>
      </c>
      <c r="J16" s="51">
        <f t="shared" si="2"/>
        <v>0.43902439024390244</v>
      </c>
      <c r="K16" s="52" t="str">
        <f t="shared" si="3"/>
        <v>NA</v>
      </c>
    </row>
    <row r="17" spans="1:11">
      <c r="A17" s="8" t="s">
        <v>18</v>
      </c>
      <c r="B17" s="30">
        <v>62</v>
      </c>
      <c r="C17" s="44">
        <v>28</v>
      </c>
      <c r="D17" s="45" t="s">
        <v>5</v>
      </c>
      <c r="E17" s="53">
        <v>31</v>
      </c>
      <c r="F17" s="46" t="s">
        <v>5</v>
      </c>
      <c r="G17" s="18"/>
      <c r="H17" s="50">
        <f t="shared" si="0"/>
        <v>0.45161290322580644</v>
      </c>
      <c r="I17" s="51" t="str">
        <f t="shared" si="1"/>
        <v>NA</v>
      </c>
      <c r="J17" s="51">
        <f t="shared" si="2"/>
        <v>0.5</v>
      </c>
      <c r="K17" s="52" t="str">
        <f t="shared" si="3"/>
        <v>NA</v>
      </c>
    </row>
    <row r="18" spans="1:11">
      <c r="A18" s="9" t="s">
        <v>19</v>
      </c>
      <c r="B18" s="30">
        <v>6831</v>
      </c>
      <c r="C18" s="44">
        <v>2411</v>
      </c>
      <c r="D18" s="45">
        <v>160</v>
      </c>
      <c r="E18" s="53">
        <v>3812</v>
      </c>
      <c r="F18" s="46">
        <v>448</v>
      </c>
      <c r="G18" s="18"/>
      <c r="H18" s="50">
        <f t="shared" si="0"/>
        <v>0.35294978773239644</v>
      </c>
      <c r="I18" s="51">
        <f t="shared" si="1"/>
        <v>2.3422632118284291E-2</v>
      </c>
      <c r="J18" s="51">
        <f t="shared" si="2"/>
        <v>0.55804421021812323</v>
      </c>
      <c r="K18" s="52">
        <f t="shared" si="3"/>
        <v>6.5583369931196012E-2</v>
      </c>
    </row>
    <row r="19" spans="1:11">
      <c r="A19" s="9" t="s">
        <v>20</v>
      </c>
      <c r="B19" s="30">
        <v>1503</v>
      </c>
      <c r="C19" s="44">
        <v>723</v>
      </c>
      <c r="D19" s="45">
        <v>36</v>
      </c>
      <c r="E19" s="53">
        <v>700</v>
      </c>
      <c r="F19" s="46">
        <v>44</v>
      </c>
      <c r="G19" s="18"/>
      <c r="H19" s="50">
        <f t="shared" si="0"/>
        <v>0.48103792415169661</v>
      </c>
      <c r="I19" s="51">
        <f t="shared" si="1"/>
        <v>2.3952095808383235E-2</v>
      </c>
      <c r="J19" s="51">
        <f t="shared" si="2"/>
        <v>0.46573519627411841</v>
      </c>
      <c r="K19" s="52">
        <f t="shared" si="3"/>
        <v>2.927478376580173E-2</v>
      </c>
    </row>
    <row r="20" spans="1:11">
      <c r="A20" s="9" t="s">
        <v>21</v>
      </c>
      <c r="B20" s="30" t="s">
        <v>56</v>
      </c>
      <c r="C20" s="44">
        <v>19</v>
      </c>
      <c r="D20" s="45" t="s">
        <v>5</v>
      </c>
      <c r="E20" s="53">
        <v>14</v>
      </c>
      <c r="F20" s="46" t="s">
        <v>5</v>
      </c>
      <c r="G20" s="18"/>
      <c r="H20" s="50" t="s">
        <v>57</v>
      </c>
      <c r="I20" s="51" t="str">
        <f t="shared" si="1"/>
        <v>NA</v>
      </c>
      <c r="J20" s="51" t="s">
        <v>57</v>
      </c>
      <c r="K20" s="52" t="str">
        <f t="shared" si="3"/>
        <v>NA</v>
      </c>
    </row>
    <row r="21" spans="1:11">
      <c r="A21" s="9" t="s">
        <v>22</v>
      </c>
      <c r="B21" s="30" t="s">
        <v>5</v>
      </c>
      <c r="C21" s="44" t="s">
        <v>5</v>
      </c>
      <c r="D21" s="45" t="s">
        <v>5</v>
      </c>
      <c r="E21" s="53" t="s">
        <v>5</v>
      </c>
      <c r="F21" s="46" t="s">
        <v>5</v>
      </c>
      <c r="G21" s="18"/>
      <c r="H21" s="50" t="str">
        <f t="shared" si="0"/>
        <v>NA</v>
      </c>
      <c r="I21" s="51" t="str">
        <f t="shared" si="1"/>
        <v>NA</v>
      </c>
      <c r="J21" s="51" t="str">
        <f t="shared" si="2"/>
        <v>NA</v>
      </c>
      <c r="K21" s="52" t="str">
        <f t="shared" si="3"/>
        <v>NA</v>
      </c>
    </row>
    <row r="22" spans="1:11">
      <c r="A22" s="9" t="s">
        <v>23</v>
      </c>
      <c r="B22" s="30">
        <v>10393</v>
      </c>
      <c r="C22" s="44">
        <v>5287</v>
      </c>
      <c r="D22" s="45">
        <v>336</v>
      </c>
      <c r="E22" s="53">
        <v>4623</v>
      </c>
      <c r="F22" s="46">
        <v>147</v>
      </c>
      <c r="G22" s="18"/>
      <c r="H22" s="50">
        <f t="shared" si="0"/>
        <v>0.50870778408544215</v>
      </c>
      <c r="I22" s="51">
        <f t="shared" si="1"/>
        <v>3.2329452516116616E-2</v>
      </c>
      <c r="J22" s="51">
        <f t="shared" si="2"/>
        <v>0.44481862792264026</v>
      </c>
      <c r="K22" s="52">
        <f t="shared" si="3"/>
        <v>1.414413547580102E-2</v>
      </c>
    </row>
    <row r="23" spans="1:11" ht="15.75" thickBot="1">
      <c r="A23" s="11" t="s">
        <v>24</v>
      </c>
      <c r="B23" s="30">
        <v>945</v>
      </c>
      <c r="C23" s="44">
        <v>376</v>
      </c>
      <c r="D23" s="45">
        <v>31</v>
      </c>
      <c r="E23" s="53">
        <v>505</v>
      </c>
      <c r="F23" s="46">
        <v>33</v>
      </c>
      <c r="G23" s="18"/>
      <c r="H23" s="50">
        <f t="shared" si="0"/>
        <v>0.39788359788359789</v>
      </c>
      <c r="I23" s="51">
        <f t="shared" si="1"/>
        <v>3.2804232804232801E-2</v>
      </c>
      <c r="J23" s="51">
        <f t="shared" si="2"/>
        <v>0.53439153439153442</v>
      </c>
      <c r="K23" s="52">
        <f t="shared" si="3"/>
        <v>3.4920634920634921E-2</v>
      </c>
    </row>
    <row r="24" spans="1:11">
      <c r="A24" s="8" t="s">
        <v>25</v>
      </c>
      <c r="B24" s="30">
        <v>4462</v>
      </c>
      <c r="C24" s="44">
        <v>2087</v>
      </c>
      <c r="D24" s="45">
        <v>110</v>
      </c>
      <c r="E24" s="53">
        <v>2112</v>
      </c>
      <c r="F24" s="46">
        <v>153</v>
      </c>
      <c r="G24" s="18"/>
      <c r="H24" s="50">
        <f t="shared" si="0"/>
        <v>0.4677274764679516</v>
      </c>
      <c r="I24" s="51">
        <f t="shared" si="1"/>
        <v>2.4652622142536978E-2</v>
      </c>
      <c r="J24" s="51">
        <f t="shared" si="2"/>
        <v>0.47333034513671002</v>
      </c>
      <c r="K24" s="52">
        <f t="shared" si="3"/>
        <v>3.4289556252801431E-2</v>
      </c>
    </row>
    <row r="25" spans="1:11" ht="15.75" thickBot="1">
      <c r="A25" s="11" t="s">
        <v>26</v>
      </c>
      <c r="B25" s="30">
        <v>15315</v>
      </c>
      <c r="C25" s="44">
        <v>6760</v>
      </c>
      <c r="D25" s="45">
        <v>455</v>
      </c>
      <c r="E25" s="53">
        <v>7578</v>
      </c>
      <c r="F25" s="46">
        <v>522</v>
      </c>
      <c r="G25" s="18"/>
      <c r="H25" s="50">
        <f t="shared" si="0"/>
        <v>0.44139732288605943</v>
      </c>
      <c r="I25" s="51">
        <f t="shared" si="1"/>
        <v>2.9709435194253998E-2</v>
      </c>
      <c r="J25" s="51">
        <f t="shared" si="2"/>
        <v>0.49480901077375122</v>
      </c>
      <c r="K25" s="52">
        <f t="shared" si="3"/>
        <v>3.4084231145935361E-2</v>
      </c>
    </row>
    <row r="26" spans="1:11">
      <c r="A26" s="8" t="s">
        <v>27</v>
      </c>
      <c r="B26" s="30">
        <v>865</v>
      </c>
      <c r="C26" s="44">
        <v>389</v>
      </c>
      <c r="D26" s="45">
        <v>23</v>
      </c>
      <c r="E26" s="53">
        <v>428</v>
      </c>
      <c r="F26" s="46">
        <v>25</v>
      </c>
      <c r="G26" s="18"/>
      <c r="H26" s="50">
        <f t="shared" si="0"/>
        <v>0.44971098265895953</v>
      </c>
      <c r="I26" s="51">
        <f t="shared" si="1"/>
        <v>2.6589595375722544E-2</v>
      </c>
      <c r="J26" s="51">
        <f t="shared" si="2"/>
        <v>0.49479768786127165</v>
      </c>
      <c r="K26" s="52">
        <f t="shared" si="3"/>
        <v>2.8901734104046242E-2</v>
      </c>
    </row>
    <row r="27" spans="1:11" ht="15.75" thickBot="1">
      <c r="A27" s="11" t="s">
        <v>28</v>
      </c>
      <c r="B27" s="31">
        <v>18912</v>
      </c>
      <c r="C27" s="47">
        <v>8458</v>
      </c>
      <c r="D27" s="48">
        <v>542</v>
      </c>
      <c r="E27" s="54">
        <v>9262</v>
      </c>
      <c r="F27" s="49">
        <v>650</v>
      </c>
      <c r="G27" s="19"/>
      <c r="H27" s="50">
        <f t="shared" si="0"/>
        <v>0.44722927241962773</v>
      </c>
      <c r="I27" s="51">
        <f t="shared" si="1"/>
        <v>2.8659052453468697E-2</v>
      </c>
      <c r="J27" s="51">
        <f t="shared" si="2"/>
        <v>0.48974196277495768</v>
      </c>
      <c r="K27" s="52">
        <f t="shared" si="3"/>
        <v>3.4369712351945851E-2</v>
      </c>
    </row>
    <row r="28" spans="1:11">
      <c r="A28" t="s">
        <v>29</v>
      </c>
    </row>
    <row r="29" spans="1:11">
      <c r="A29" s="71" t="s">
        <v>58</v>
      </c>
    </row>
  </sheetData>
  <mergeCells count="2">
    <mergeCell ref="B1:F1"/>
    <mergeCell ref="H1:K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793B7-6B7B-46EA-A8D9-01EA19F1AC29}">
  <dimension ref="A1:I29"/>
  <sheetViews>
    <sheetView topLeftCell="A2" workbookViewId="0">
      <selection activeCell="A29" sqref="A29"/>
    </sheetView>
  </sheetViews>
  <sheetFormatPr defaultRowHeight="15"/>
  <cols>
    <col min="1" max="1" width="35.7109375" customWidth="1"/>
    <col min="2" max="9" width="12.7109375" customWidth="1"/>
  </cols>
  <sheetData>
    <row r="1" spans="1:9" ht="75" customHeight="1" thickBot="1">
      <c r="B1" s="72" t="s">
        <v>42</v>
      </c>
      <c r="C1" s="73"/>
      <c r="D1" s="73"/>
      <c r="E1" s="74"/>
      <c r="F1" s="14"/>
      <c r="G1" s="75" t="s">
        <v>43</v>
      </c>
      <c r="H1" s="73"/>
      <c r="I1" s="74"/>
    </row>
    <row r="2" spans="1:9" ht="60">
      <c r="A2" s="7" t="s">
        <v>0</v>
      </c>
      <c r="B2" s="29" t="s">
        <v>44</v>
      </c>
      <c r="C2" s="28" t="s">
        <v>45</v>
      </c>
      <c r="D2" s="12" t="s">
        <v>46</v>
      </c>
      <c r="E2" s="13" t="s">
        <v>47</v>
      </c>
      <c r="F2" s="15"/>
      <c r="G2" s="3" t="s">
        <v>45</v>
      </c>
      <c r="H2" s="12" t="s">
        <v>46</v>
      </c>
      <c r="I2" s="13" t="s">
        <v>47</v>
      </c>
    </row>
    <row r="3" spans="1:9">
      <c r="A3" s="9" t="s">
        <v>3</v>
      </c>
      <c r="B3" s="30">
        <v>16803</v>
      </c>
      <c r="C3" s="44">
        <v>3460</v>
      </c>
      <c r="D3" s="45">
        <v>10657</v>
      </c>
      <c r="E3" s="46">
        <v>2686</v>
      </c>
      <c r="F3" s="15"/>
      <c r="G3" s="50">
        <f>IF(C3&lt;&gt;"*",C3/B3,"NA")</f>
        <v>0.20591561030768316</v>
      </c>
      <c r="H3" s="51">
        <f>IF(D3&lt;&gt;"*",D3/B3,"NA")</f>
        <v>0.63423198238409806</v>
      </c>
      <c r="I3" s="52">
        <f>IF(E3&lt;&gt;"*",E3/B3,"NA")</f>
        <v>0.15985240730821876</v>
      </c>
    </row>
    <row r="4" spans="1:9">
      <c r="A4" s="10" t="s">
        <v>4</v>
      </c>
      <c r="B4" s="30">
        <v>1150</v>
      </c>
      <c r="C4" s="44">
        <v>354</v>
      </c>
      <c r="D4" s="45">
        <v>725</v>
      </c>
      <c r="E4" s="46">
        <v>71</v>
      </c>
      <c r="F4" s="15"/>
      <c r="G4" s="50">
        <f t="shared" ref="G4:G27" si="0">IF(C4&lt;&gt;"*",C4/B4,"NA")</f>
        <v>0.30782608695652175</v>
      </c>
      <c r="H4" s="51">
        <f t="shared" ref="H4:H27" si="1">IF(D4&lt;&gt;"*",D4/B4,"NA")</f>
        <v>0.63043478260869568</v>
      </c>
      <c r="I4" s="52">
        <f t="shared" ref="I4:I27" si="2">IF(E4&lt;&gt;"*",E4/B4,"NA")</f>
        <v>6.1739130434782609E-2</v>
      </c>
    </row>
    <row r="5" spans="1:9">
      <c r="A5" s="9" t="s">
        <v>6</v>
      </c>
      <c r="B5" s="30" t="s">
        <v>5</v>
      </c>
      <c r="C5" s="44" t="s">
        <v>5</v>
      </c>
      <c r="D5" s="45" t="s">
        <v>5</v>
      </c>
      <c r="E5" s="46" t="s">
        <v>5</v>
      </c>
      <c r="F5" s="15"/>
      <c r="G5" s="50" t="str">
        <f t="shared" si="0"/>
        <v>NA</v>
      </c>
      <c r="H5" s="51" t="str">
        <f t="shared" si="1"/>
        <v>NA</v>
      </c>
      <c r="I5" s="52" t="str">
        <f t="shared" si="2"/>
        <v>NA</v>
      </c>
    </row>
    <row r="6" spans="1:9">
      <c r="A6" s="9" t="s">
        <v>7</v>
      </c>
      <c r="B6" s="30">
        <v>469</v>
      </c>
      <c r="C6" s="44">
        <v>163</v>
      </c>
      <c r="D6" s="45">
        <v>281</v>
      </c>
      <c r="E6" s="46">
        <v>25</v>
      </c>
      <c r="F6" s="15"/>
      <c r="G6" s="50">
        <f t="shared" si="0"/>
        <v>0.34754797441364604</v>
      </c>
      <c r="H6" s="51">
        <f t="shared" si="1"/>
        <v>0.59914712153518124</v>
      </c>
      <c r="I6" s="52">
        <f t="shared" si="2"/>
        <v>5.3304904051172705E-2</v>
      </c>
    </row>
    <row r="7" spans="1:9">
      <c r="A7" s="9" t="s">
        <v>8</v>
      </c>
      <c r="B7" s="30">
        <v>1419</v>
      </c>
      <c r="C7" s="44">
        <v>207</v>
      </c>
      <c r="D7" s="45">
        <v>929</v>
      </c>
      <c r="E7" s="46">
        <v>283</v>
      </c>
      <c r="F7" s="15"/>
      <c r="G7" s="50">
        <f t="shared" si="0"/>
        <v>0.14587737843551796</v>
      </c>
      <c r="H7" s="51">
        <f t="shared" si="1"/>
        <v>0.6546863988724454</v>
      </c>
      <c r="I7" s="52">
        <f t="shared" si="2"/>
        <v>0.19943622269203665</v>
      </c>
    </row>
    <row r="8" spans="1:9">
      <c r="A8" s="9" t="s">
        <v>9</v>
      </c>
      <c r="B8" s="30">
        <v>113</v>
      </c>
      <c r="C8" s="44">
        <v>18</v>
      </c>
      <c r="D8" s="45">
        <v>80</v>
      </c>
      <c r="E8" s="46">
        <v>15</v>
      </c>
      <c r="F8" s="15"/>
      <c r="G8" s="50">
        <f t="shared" si="0"/>
        <v>0.15929203539823009</v>
      </c>
      <c r="H8" s="51">
        <f t="shared" si="1"/>
        <v>0.70796460176991149</v>
      </c>
      <c r="I8" s="52">
        <f t="shared" si="2"/>
        <v>0.13274336283185842</v>
      </c>
    </row>
    <row r="9" spans="1:9">
      <c r="A9" s="9" t="s">
        <v>10</v>
      </c>
      <c r="B9" s="30">
        <v>918</v>
      </c>
      <c r="C9" s="44">
        <v>191</v>
      </c>
      <c r="D9" s="45">
        <v>607</v>
      </c>
      <c r="E9" s="46">
        <v>120</v>
      </c>
      <c r="F9" s="15"/>
      <c r="G9" s="50">
        <f t="shared" si="0"/>
        <v>0.20806100217864923</v>
      </c>
      <c r="H9" s="51">
        <f t="shared" si="1"/>
        <v>0.66122004357298469</v>
      </c>
      <c r="I9" s="52">
        <f t="shared" si="2"/>
        <v>0.13071895424836602</v>
      </c>
    </row>
    <row r="10" spans="1:9">
      <c r="A10" s="9" t="s">
        <v>11</v>
      </c>
      <c r="B10" s="30">
        <v>62</v>
      </c>
      <c r="C10" s="44" t="s">
        <v>56</v>
      </c>
      <c r="D10" s="45">
        <v>39</v>
      </c>
      <c r="E10" s="46" t="s">
        <v>5</v>
      </c>
      <c r="F10" s="15"/>
      <c r="G10" s="50" t="s">
        <v>57</v>
      </c>
      <c r="H10" s="51">
        <f t="shared" si="1"/>
        <v>0.62903225806451613</v>
      </c>
      <c r="I10" s="52" t="str">
        <f t="shared" si="2"/>
        <v>NA</v>
      </c>
    </row>
    <row r="11" spans="1:9">
      <c r="A11" s="9" t="s">
        <v>12</v>
      </c>
      <c r="B11" s="30">
        <v>4956</v>
      </c>
      <c r="C11" s="44">
        <v>880</v>
      </c>
      <c r="D11" s="45">
        <v>3116</v>
      </c>
      <c r="E11" s="46">
        <v>960</v>
      </c>
      <c r="F11" s="15"/>
      <c r="G11" s="50">
        <f t="shared" si="0"/>
        <v>0.17756255044390637</v>
      </c>
      <c r="H11" s="51">
        <f t="shared" si="1"/>
        <v>0.62873284907183213</v>
      </c>
      <c r="I11" s="52">
        <f t="shared" si="2"/>
        <v>0.1937046004842615</v>
      </c>
    </row>
    <row r="12" spans="1:9">
      <c r="A12" s="9" t="s">
        <v>13</v>
      </c>
      <c r="B12" s="30" t="s">
        <v>5</v>
      </c>
      <c r="C12" s="44" t="s">
        <v>5</v>
      </c>
      <c r="D12" s="45" t="s">
        <v>5</v>
      </c>
      <c r="E12" s="46" t="s">
        <v>5</v>
      </c>
      <c r="F12" s="15"/>
      <c r="G12" s="50" t="str">
        <f t="shared" si="0"/>
        <v>NA</v>
      </c>
      <c r="H12" s="51" t="str">
        <f t="shared" si="1"/>
        <v>NA</v>
      </c>
      <c r="I12" s="52" t="str">
        <f t="shared" si="2"/>
        <v>NA</v>
      </c>
    </row>
    <row r="13" spans="1:9">
      <c r="A13" s="10" t="s">
        <v>14</v>
      </c>
      <c r="B13" s="30">
        <v>6261</v>
      </c>
      <c r="C13" s="44">
        <v>1262</v>
      </c>
      <c r="D13" s="45">
        <v>3946</v>
      </c>
      <c r="E13" s="46">
        <v>1053</v>
      </c>
      <c r="F13" s="15"/>
      <c r="G13" s="50">
        <f t="shared" si="0"/>
        <v>0.20156524516850344</v>
      </c>
      <c r="H13" s="51">
        <f t="shared" si="1"/>
        <v>0.63025075866475</v>
      </c>
      <c r="I13" s="52">
        <f t="shared" si="2"/>
        <v>0.16818399616674654</v>
      </c>
    </row>
    <row r="14" spans="1:9">
      <c r="A14" s="9" t="s">
        <v>15</v>
      </c>
      <c r="B14" s="30">
        <v>1366</v>
      </c>
      <c r="C14" s="44">
        <v>353</v>
      </c>
      <c r="D14" s="45">
        <v>872</v>
      </c>
      <c r="E14" s="46">
        <v>141</v>
      </c>
      <c r="F14" s="15"/>
      <c r="G14" s="50">
        <f t="shared" si="0"/>
        <v>0.25841874084919475</v>
      </c>
      <c r="H14" s="51">
        <f t="shared" si="1"/>
        <v>0.63836017569546122</v>
      </c>
      <c r="I14" s="52">
        <f t="shared" si="2"/>
        <v>0.10322108345534407</v>
      </c>
    </row>
    <row r="15" spans="1:9">
      <c r="A15" s="9" t="s">
        <v>16</v>
      </c>
      <c r="B15" s="30">
        <v>41</v>
      </c>
      <c r="C15" s="44" t="s">
        <v>5</v>
      </c>
      <c r="D15" s="45">
        <v>30</v>
      </c>
      <c r="E15" s="46" t="s">
        <v>5</v>
      </c>
      <c r="F15" s="15"/>
      <c r="G15" s="50" t="str">
        <f t="shared" si="0"/>
        <v>NA</v>
      </c>
      <c r="H15" s="51">
        <f t="shared" si="1"/>
        <v>0.73170731707317072</v>
      </c>
      <c r="I15" s="52" t="str">
        <f t="shared" si="2"/>
        <v>NA</v>
      </c>
    </row>
    <row r="16" spans="1:9" ht="15.75" thickBot="1">
      <c r="A16" s="11" t="s">
        <v>17</v>
      </c>
      <c r="B16" s="30" t="s">
        <v>56</v>
      </c>
      <c r="C16" s="44" t="s">
        <v>5</v>
      </c>
      <c r="D16" s="45">
        <v>26</v>
      </c>
      <c r="E16" s="46" t="s">
        <v>5</v>
      </c>
      <c r="F16" s="15"/>
      <c r="G16" s="50" t="str">
        <f t="shared" si="0"/>
        <v>NA</v>
      </c>
      <c r="H16" s="51" t="s">
        <v>57</v>
      </c>
      <c r="I16" s="52" t="str">
        <f t="shared" si="2"/>
        <v>NA</v>
      </c>
    </row>
    <row r="17" spans="1:9">
      <c r="A17" s="8" t="s">
        <v>18</v>
      </c>
      <c r="B17" s="30">
        <v>57</v>
      </c>
      <c r="C17" s="44" t="s">
        <v>56</v>
      </c>
      <c r="D17" s="45">
        <v>32</v>
      </c>
      <c r="E17" s="46" t="s">
        <v>5</v>
      </c>
      <c r="F17" s="15"/>
      <c r="G17" s="50" t="s">
        <v>57</v>
      </c>
      <c r="H17" s="51">
        <f t="shared" si="1"/>
        <v>0.56140350877192979</v>
      </c>
      <c r="I17" s="52" t="str">
        <f t="shared" si="2"/>
        <v>NA</v>
      </c>
    </row>
    <row r="18" spans="1:9">
      <c r="A18" s="9" t="s">
        <v>19</v>
      </c>
      <c r="B18" s="30">
        <v>5667</v>
      </c>
      <c r="C18" s="44">
        <v>907</v>
      </c>
      <c r="D18" s="45">
        <v>3581</v>
      </c>
      <c r="E18" s="46">
        <v>1179</v>
      </c>
      <c r="F18" s="15"/>
      <c r="G18" s="50">
        <f t="shared" si="0"/>
        <v>0.16004940885830246</v>
      </c>
      <c r="H18" s="51">
        <f t="shared" si="1"/>
        <v>0.63190400564672666</v>
      </c>
      <c r="I18" s="52">
        <f t="shared" si="2"/>
        <v>0.20804658549497088</v>
      </c>
    </row>
    <row r="19" spans="1:9">
      <c r="A19" s="9" t="s">
        <v>20</v>
      </c>
      <c r="B19" s="30">
        <v>1279</v>
      </c>
      <c r="C19" s="44">
        <v>303</v>
      </c>
      <c r="D19" s="45">
        <v>797</v>
      </c>
      <c r="E19" s="46">
        <v>179</v>
      </c>
      <c r="F19" s="15"/>
      <c r="G19" s="50">
        <f t="shared" si="0"/>
        <v>0.23690383111806099</v>
      </c>
      <c r="H19" s="51">
        <f t="shared" si="1"/>
        <v>0.62314308053166534</v>
      </c>
      <c r="I19" s="52">
        <f t="shared" si="2"/>
        <v>0.13995308835027365</v>
      </c>
    </row>
    <row r="20" spans="1:9">
      <c r="A20" s="9" t="s">
        <v>21</v>
      </c>
      <c r="B20" s="30" t="s">
        <v>56</v>
      </c>
      <c r="C20" s="44" t="s">
        <v>5</v>
      </c>
      <c r="D20" s="45">
        <v>18</v>
      </c>
      <c r="E20" s="46" t="s">
        <v>5</v>
      </c>
      <c r="F20" s="15"/>
      <c r="G20" s="50" t="str">
        <f t="shared" si="0"/>
        <v>NA</v>
      </c>
      <c r="H20" s="51" t="s">
        <v>57</v>
      </c>
      <c r="I20" s="52" t="str">
        <f t="shared" si="2"/>
        <v>NA</v>
      </c>
    </row>
    <row r="21" spans="1:9">
      <c r="A21" s="9" t="s">
        <v>22</v>
      </c>
      <c r="B21" s="30" t="s">
        <v>5</v>
      </c>
      <c r="C21" s="44" t="s">
        <v>5</v>
      </c>
      <c r="D21" s="45" t="s">
        <v>5</v>
      </c>
      <c r="E21" s="46" t="s">
        <v>5</v>
      </c>
      <c r="F21" s="15"/>
      <c r="G21" s="50" t="str">
        <f t="shared" si="0"/>
        <v>NA</v>
      </c>
      <c r="H21" s="51" t="str">
        <f t="shared" si="1"/>
        <v>NA</v>
      </c>
      <c r="I21" s="52" t="str">
        <f t="shared" si="2"/>
        <v>NA</v>
      </c>
    </row>
    <row r="22" spans="1:9">
      <c r="A22" s="9" t="s">
        <v>23</v>
      </c>
      <c r="B22" s="30">
        <v>8972</v>
      </c>
      <c r="C22" s="44">
        <v>2070</v>
      </c>
      <c r="D22" s="45">
        <v>5717</v>
      </c>
      <c r="E22" s="46">
        <v>1185</v>
      </c>
      <c r="F22" s="15"/>
      <c r="G22" s="50">
        <f t="shared" si="0"/>
        <v>0.23071778867588053</v>
      </c>
      <c r="H22" s="51">
        <f t="shared" si="1"/>
        <v>0.63720463664734728</v>
      </c>
      <c r="I22" s="52">
        <f t="shared" si="2"/>
        <v>0.13207757467677217</v>
      </c>
    </row>
    <row r="23" spans="1:9" ht="15.75" thickBot="1">
      <c r="A23" s="11" t="s">
        <v>24</v>
      </c>
      <c r="B23" s="30">
        <v>791</v>
      </c>
      <c r="C23" s="44">
        <v>152</v>
      </c>
      <c r="D23" s="45">
        <v>508</v>
      </c>
      <c r="E23" s="46">
        <v>131</v>
      </c>
      <c r="F23" s="15"/>
      <c r="G23" s="50">
        <f t="shared" si="0"/>
        <v>0.19216182048040456</v>
      </c>
      <c r="H23" s="51">
        <f t="shared" si="1"/>
        <v>0.64222503160556255</v>
      </c>
      <c r="I23" s="52">
        <f t="shared" si="2"/>
        <v>0.16561314791403287</v>
      </c>
    </row>
    <row r="24" spans="1:9">
      <c r="A24" s="8" t="s">
        <v>25</v>
      </c>
      <c r="B24" s="30">
        <v>3880</v>
      </c>
      <c r="C24" s="44">
        <v>894</v>
      </c>
      <c r="D24" s="45">
        <v>2429</v>
      </c>
      <c r="E24" s="46">
        <v>557</v>
      </c>
      <c r="F24" s="15"/>
      <c r="G24" s="50">
        <f t="shared" si="0"/>
        <v>0.2304123711340206</v>
      </c>
      <c r="H24" s="51">
        <f t="shared" si="1"/>
        <v>0.62603092783505154</v>
      </c>
      <c r="I24" s="52">
        <f t="shared" si="2"/>
        <v>0.14355670103092782</v>
      </c>
    </row>
    <row r="25" spans="1:9" ht="15.75" thickBot="1">
      <c r="A25" s="11" t="s">
        <v>26</v>
      </c>
      <c r="B25" s="30">
        <v>12923</v>
      </c>
      <c r="C25" s="44">
        <v>2566</v>
      </c>
      <c r="D25" s="45">
        <v>8228</v>
      </c>
      <c r="E25" s="46">
        <v>2129</v>
      </c>
      <c r="F25" s="15"/>
      <c r="G25" s="50">
        <f t="shared" si="0"/>
        <v>0.19856070571848641</v>
      </c>
      <c r="H25" s="51">
        <f t="shared" si="1"/>
        <v>0.63669426603729784</v>
      </c>
      <c r="I25" s="52">
        <f t="shared" si="2"/>
        <v>0.16474502824421575</v>
      </c>
    </row>
    <row r="26" spans="1:9">
      <c r="A26" s="8" t="s">
        <v>27</v>
      </c>
      <c r="B26" s="30">
        <v>744</v>
      </c>
      <c r="C26" s="44">
        <v>189</v>
      </c>
      <c r="D26" s="45">
        <v>465</v>
      </c>
      <c r="E26" s="46">
        <v>90</v>
      </c>
      <c r="F26" s="15"/>
      <c r="G26" s="50">
        <f t="shared" si="0"/>
        <v>0.25403225806451613</v>
      </c>
      <c r="H26" s="51">
        <f t="shared" si="1"/>
        <v>0.625</v>
      </c>
      <c r="I26" s="52">
        <f t="shared" si="2"/>
        <v>0.12096774193548387</v>
      </c>
    </row>
    <row r="27" spans="1:9" ht="15.75" thickBot="1">
      <c r="A27" s="11" t="s">
        <v>28</v>
      </c>
      <c r="B27" s="31">
        <v>16059</v>
      </c>
      <c r="C27" s="47">
        <v>3271</v>
      </c>
      <c r="D27" s="48">
        <v>10192</v>
      </c>
      <c r="E27" s="49">
        <v>2596</v>
      </c>
      <c r="F27" s="16"/>
      <c r="G27" s="50">
        <f t="shared" si="0"/>
        <v>0.20368640637648672</v>
      </c>
      <c r="H27" s="51">
        <f t="shared" si="1"/>
        <v>0.63465969238433273</v>
      </c>
      <c r="I27" s="52">
        <f t="shared" si="2"/>
        <v>0.16165390123918053</v>
      </c>
    </row>
    <row r="28" spans="1:9">
      <c r="A28" t="s">
        <v>29</v>
      </c>
    </row>
    <row r="29" spans="1:9">
      <c r="A29" s="71" t="s">
        <v>58</v>
      </c>
    </row>
  </sheetData>
  <mergeCells count="2">
    <mergeCell ref="B1:E1"/>
    <mergeCell ref="G1:I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0132-267E-4E26-9E88-5DF263143F4C}">
  <dimension ref="A1:C29"/>
  <sheetViews>
    <sheetView workbookViewId="0">
      <selection activeCell="A29" sqref="A29"/>
    </sheetView>
  </sheetViews>
  <sheetFormatPr defaultRowHeight="15"/>
  <cols>
    <col min="1" max="1" width="35.7109375" customWidth="1"/>
    <col min="2" max="3" width="12.7109375" customWidth="1"/>
  </cols>
  <sheetData>
    <row r="1" spans="1:3" ht="75" customHeight="1" thickBot="1">
      <c r="B1" s="17"/>
      <c r="C1" s="41"/>
    </row>
    <row r="2" spans="1:3" ht="30.75" thickBot="1">
      <c r="A2" s="7" t="s">
        <v>0</v>
      </c>
      <c r="B2" s="39" t="s">
        <v>48</v>
      </c>
      <c r="C2" s="40" t="s">
        <v>43</v>
      </c>
    </row>
    <row r="3" spans="1:3" ht="15.75" thickBot="1">
      <c r="A3" s="1" t="s">
        <v>3</v>
      </c>
      <c r="B3" s="37">
        <v>38871</v>
      </c>
      <c r="C3" s="38">
        <f>IF(B3&lt;&gt;"*",B3/B3,"NA")</f>
        <v>1</v>
      </c>
    </row>
    <row r="4" spans="1:3">
      <c r="A4" s="8" t="s">
        <v>4</v>
      </c>
      <c r="B4" s="4">
        <v>2241</v>
      </c>
      <c r="C4" s="38">
        <f>IF(B4&lt;&gt;"*",B4/B3,"NA")</f>
        <v>5.7652234313498495E-2</v>
      </c>
    </row>
    <row r="5" spans="1:3">
      <c r="A5" s="9" t="s">
        <v>6</v>
      </c>
      <c r="B5" s="4" t="s">
        <v>5</v>
      </c>
      <c r="C5" s="38" t="str">
        <f>IF(B5&lt;&gt;"*",B5/B3,"NA")</f>
        <v>NA</v>
      </c>
    </row>
    <row r="6" spans="1:3">
      <c r="A6" s="9" t="s">
        <v>7</v>
      </c>
      <c r="B6" s="4">
        <v>922</v>
      </c>
      <c r="C6" s="38">
        <f>IF(B6&lt;&gt;"*",B6/B3,"NA")</f>
        <v>2.3719482390471044E-2</v>
      </c>
    </row>
    <row r="7" spans="1:3">
      <c r="A7" s="9" t="s">
        <v>8</v>
      </c>
      <c r="B7" s="4">
        <v>3966</v>
      </c>
      <c r="C7" s="38">
        <f>IF(B7&lt;&gt;"*",B7/B3,"NA")</f>
        <v>0.1020297908466466</v>
      </c>
    </row>
    <row r="8" spans="1:3">
      <c r="A8" s="9" t="s">
        <v>9</v>
      </c>
      <c r="B8" s="4">
        <v>229</v>
      </c>
      <c r="C8" s="38">
        <f>IF(B8&lt;&gt;"*",B8/B3,"NA")</f>
        <v>5.8912814180237198E-3</v>
      </c>
    </row>
    <row r="9" spans="1:3">
      <c r="A9" s="9" t="s">
        <v>10</v>
      </c>
      <c r="B9" s="4">
        <v>1822</v>
      </c>
      <c r="C9" s="38">
        <f>IF(B9&lt;&gt;"*",B9/B3,"NA")</f>
        <v>4.6872990146896144E-2</v>
      </c>
    </row>
    <row r="10" spans="1:3">
      <c r="A10" s="9" t="s">
        <v>11</v>
      </c>
      <c r="B10" s="4">
        <v>140</v>
      </c>
      <c r="C10" s="38">
        <f>IF(B10&lt;&gt;"*",B10/B3,"NA")</f>
        <v>3.6016567621105708E-3</v>
      </c>
    </row>
    <row r="11" spans="1:3">
      <c r="A11" s="9" t="s">
        <v>12</v>
      </c>
      <c r="B11" s="4">
        <v>12763</v>
      </c>
      <c r="C11" s="38">
        <f>IF(B11&lt;&gt;"*",B11/B3,"NA")</f>
        <v>0.32834246610583728</v>
      </c>
    </row>
    <row r="12" spans="1:3">
      <c r="A12" s="9" t="s">
        <v>13</v>
      </c>
      <c r="B12" s="4" t="s">
        <v>56</v>
      </c>
      <c r="C12" s="38" t="s">
        <v>57</v>
      </c>
    </row>
    <row r="13" spans="1:3">
      <c r="A13" s="10" t="s">
        <v>14</v>
      </c>
      <c r="B13" s="4">
        <v>13881</v>
      </c>
      <c r="C13" s="38">
        <f>IF(B13&lt;&gt;"*",B13/B3,"NA")</f>
        <v>0.35710426796326311</v>
      </c>
    </row>
    <row r="14" spans="1:3">
      <c r="A14" s="9" t="s">
        <v>15</v>
      </c>
      <c r="B14" s="4">
        <v>2708</v>
      </c>
      <c r="C14" s="38">
        <f>IF(B14&lt;&gt;"*",B14/B3,"NA")</f>
        <v>6.9666332227110189E-2</v>
      </c>
    </row>
    <row r="15" spans="1:3">
      <c r="A15" s="9" t="s">
        <v>16</v>
      </c>
      <c r="B15" s="4">
        <v>96</v>
      </c>
      <c r="C15" s="38">
        <f>IF(B15&lt;&gt;"*",B15/B3,"NA")</f>
        <v>2.4697074940186773E-3</v>
      </c>
    </row>
    <row r="16" spans="1:3" ht="15.75" thickBot="1">
      <c r="A16" s="11" t="s">
        <v>17</v>
      </c>
      <c r="B16" s="4">
        <v>87</v>
      </c>
      <c r="C16" s="38">
        <f>IF(B16&lt;&gt;"*",B16/B3,"NA")</f>
        <v>2.2381724164544261E-3</v>
      </c>
    </row>
    <row r="17" spans="1:3">
      <c r="A17" s="8" t="s">
        <v>18</v>
      </c>
      <c r="B17" s="4">
        <v>108</v>
      </c>
      <c r="C17" s="38">
        <f>IF(B17&lt;&gt;"*",B17/B3,"NA")</f>
        <v>2.7784209307710117E-3</v>
      </c>
    </row>
    <row r="18" spans="1:3">
      <c r="A18" s="9" t="s">
        <v>19</v>
      </c>
      <c r="B18" s="4">
        <v>14250</v>
      </c>
      <c r="C18" s="38">
        <f>IF(B18&lt;&gt;"*",B18/B3,"NA")</f>
        <v>0.36659720614339741</v>
      </c>
    </row>
    <row r="19" spans="1:3">
      <c r="A19" s="9" t="s">
        <v>20</v>
      </c>
      <c r="B19" s="4">
        <v>2890</v>
      </c>
      <c r="C19" s="38">
        <f>IF(B19&lt;&gt;"*",B19/B3,"NA")</f>
        <v>7.4348486017853932E-2</v>
      </c>
    </row>
    <row r="20" spans="1:3">
      <c r="A20" s="9" t="s">
        <v>21</v>
      </c>
      <c r="B20" s="4">
        <v>72</v>
      </c>
      <c r="C20" s="38">
        <f>IF(B20&lt;&gt;"*",B20/B3,"NA")</f>
        <v>1.8522806205140078E-3</v>
      </c>
    </row>
    <row r="21" spans="1:3">
      <c r="A21" s="9" t="s">
        <v>22</v>
      </c>
      <c r="B21" s="4">
        <v>12</v>
      </c>
      <c r="C21" s="38">
        <f>IF(B21&lt;&gt;"*",B21/B3,"NA")</f>
        <v>3.0871343675233467E-4</v>
      </c>
    </row>
    <row r="22" spans="1:3">
      <c r="A22" s="9" t="s">
        <v>23</v>
      </c>
      <c r="B22" s="4">
        <v>19565</v>
      </c>
      <c r="C22" s="38">
        <f>IF(B22&lt;&gt;"*",B22/B3,"NA")</f>
        <v>0.50333153250495233</v>
      </c>
    </row>
    <row r="23" spans="1:3" ht="15.75" thickBot="1">
      <c r="A23" s="11" t="s">
        <v>24</v>
      </c>
      <c r="B23" s="4">
        <v>1974</v>
      </c>
      <c r="C23" s="38">
        <f>IF(B23&lt;&gt;"*",B23/B3,"NA")</f>
        <v>5.0783360345759046E-2</v>
      </c>
    </row>
    <row r="24" spans="1:3">
      <c r="A24" s="8" t="s">
        <v>25</v>
      </c>
      <c r="B24" s="4">
        <v>8038</v>
      </c>
      <c r="C24" s="38">
        <f>IF(B24&lt;&gt;"*",B24/B3,"NA")</f>
        <v>0.2067865503846055</v>
      </c>
    </row>
    <row r="25" spans="1:3" ht="15.75" thickBot="1">
      <c r="A25" s="11" t="s">
        <v>26</v>
      </c>
      <c r="B25" s="4">
        <v>30833</v>
      </c>
      <c r="C25" s="38">
        <f>IF(B25&lt;&gt;"*",B25/B3,"NA")</f>
        <v>0.79321344961539453</v>
      </c>
    </row>
    <row r="26" spans="1:3">
      <c r="A26" s="8" t="s">
        <v>27</v>
      </c>
      <c r="B26" s="4">
        <v>1653</v>
      </c>
      <c r="C26" s="38">
        <f>IF(B26&lt;&gt;"*",B26/B3,"NA")</f>
        <v>4.2525275912634095E-2</v>
      </c>
    </row>
    <row r="27" spans="1:3" ht="15.75" thickBot="1">
      <c r="A27" s="11" t="s">
        <v>28</v>
      </c>
      <c r="B27" s="6">
        <v>37218</v>
      </c>
      <c r="C27" s="38">
        <f>IF(B27&lt;&gt;"*",B27/B3,"NA")</f>
        <v>0.95747472408736589</v>
      </c>
    </row>
    <row r="28" spans="1:3">
      <c r="A28" t="s">
        <v>29</v>
      </c>
    </row>
    <row r="29" spans="1:3">
      <c r="A29" s="71" t="s">
        <v>58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4405-EF56-4045-B2DD-081517FAA221}">
  <dimension ref="A1:G7"/>
  <sheetViews>
    <sheetView workbookViewId="0">
      <selection activeCell="E17" sqref="E17"/>
    </sheetView>
  </sheetViews>
  <sheetFormatPr defaultRowHeight="15"/>
  <cols>
    <col min="1" max="1" width="35.7109375" customWidth="1"/>
    <col min="2" max="2" width="12.7109375" style="24" customWidth="1"/>
    <col min="3" max="7" width="12.7109375" customWidth="1"/>
  </cols>
  <sheetData>
    <row r="1" spans="1:7" ht="75" customHeight="1" thickBot="1">
      <c r="B1" s="80" t="s">
        <v>49</v>
      </c>
      <c r="C1" s="81"/>
      <c r="D1" s="82"/>
      <c r="E1" s="14"/>
      <c r="F1" s="80" t="s">
        <v>50</v>
      </c>
      <c r="G1" s="82"/>
    </row>
    <row r="2" spans="1:7" ht="30.75" thickBot="1">
      <c r="A2" s="20" t="s">
        <v>0</v>
      </c>
      <c r="B2" s="33" t="s">
        <v>51</v>
      </c>
      <c r="C2" s="32" t="s">
        <v>52</v>
      </c>
      <c r="D2" s="25" t="s">
        <v>53</v>
      </c>
      <c r="E2" s="15"/>
      <c r="F2" s="27" t="s">
        <v>52</v>
      </c>
      <c r="G2" s="26" t="s">
        <v>53</v>
      </c>
    </row>
    <row r="3" spans="1:7">
      <c r="A3" s="21" t="s">
        <v>3</v>
      </c>
      <c r="B3" s="34">
        <v>1656</v>
      </c>
      <c r="C3" s="55">
        <v>1139</v>
      </c>
      <c r="D3" s="56">
        <v>517</v>
      </c>
      <c r="E3" s="15"/>
      <c r="F3" s="61">
        <f>IF(C3&lt;&gt;"*",C3/B3,"NA")</f>
        <v>0.6878019323671497</v>
      </c>
      <c r="G3" s="62">
        <f>IF(D3&lt;&gt;"*",D3/B3,"NA")</f>
        <v>0.31219806763285024</v>
      </c>
    </row>
    <row r="4" spans="1:7">
      <c r="A4" s="22" t="s">
        <v>54</v>
      </c>
      <c r="B4" s="35">
        <v>273</v>
      </c>
      <c r="C4" s="57" t="s">
        <v>56</v>
      </c>
      <c r="D4" s="58" t="s">
        <v>5</v>
      </c>
      <c r="E4" s="15"/>
      <c r="F4" s="61" t="s">
        <v>57</v>
      </c>
      <c r="G4" s="62" t="str">
        <f t="shared" ref="G4:G5" si="0">IF(D4&lt;&gt;"*",D4/B4,"NA")</f>
        <v>NA</v>
      </c>
    </row>
    <row r="5" spans="1:7" ht="15.75" thickBot="1">
      <c r="A5" s="23" t="s">
        <v>55</v>
      </c>
      <c r="B5" s="36">
        <v>1383</v>
      </c>
      <c r="C5" s="59">
        <v>866</v>
      </c>
      <c r="D5" s="60">
        <v>517</v>
      </c>
      <c r="E5" s="16"/>
      <c r="F5" s="61">
        <f t="shared" ref="F5" si="1">IF(C5&lt;&gt;"*",C5/B5,"NA")</f>
        <v>0.62617498192335508</v>
      </c>
      <c r="G5" s="62">
        <f t="shared" si="0"/>
        <v>0.37382501807664498</v>
      </c>
    </row>
    <row r="6" spans="1:7">
      <c r="A6" t="s">
        <v>29</v>
      </c>
    </row>
    <row r="7" spans="1:7">
      <c r="A7" s="71" t="s">
        <v>58</v>
      </c>
    </row>
  </sheetData>
  <mergeCells count="2">
    <mergeCell ref="B1:D1"/>
    <mergeCell ref="F1:G1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db34dc-edbb-4792-9efd-6e646649f493">
      <Terms xmlns="http://schemas.microsoft.com/office/infopath/2007/PartnerControls"/>
    </lcf76f155ced4ddcb4097134ff3c332f>
    <TaxCatchAll xmlns="88bc45f0-fb64-44cc-bf44-f9f8397c97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47D7EFBFA08140B5E638487E589CA4" ma:contentTypeVersion="15" ma:contentTypeDescription="Create a new document." ma:contentTypeScope="" ma:versionID="f9fa486102c0c7dcce40c6b05cbe6afe">
  <xsd:schema xmlns:xsd="http://www.w3.org/2001/XMLSchema" xmlns:xs="http://www.w3.org/2001/XMLSchema" xmlns:p="http://schemas.microsoft.com/office/2006/metadata/properties" xmlns:ns2="42db34dc-edbb-4792-9efd-6e646649f493" xmlns:ns3="88bc45f0-fb64-44cc-bf44-f9f8397c9796" targetNamespace="http://schemas.microsoft.com/office/2006/metadata/properties" ma:root="true" ma:fieldsID="84754caf4126ef84bd52bdaababe562a" ns2:_="" ns3:_="">
    <xsd:import namespace="42db34dc-edbb-4792-9efd-6e646649f493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b34dc-edbb-4792-9efd-6e646649f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E622F6-C43F-44AF-82E2-3D11B8DC87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33DDFC-84D5-483D-BBE4-2CE4DFAE2BBE}">
  <ds:schemaRefs>
    <ds:schemaRef ds:uri="http://schemas.microsoft.com/office/2006/metadata/properties"/>
    <ds:schemaRef ds:uri="http://schemas.microsoft.com/office/infopath/2007/PartnerControls"/>
    <ds:schemaRef ds:uri="42db34dc-edbb-4792-9efd-6e646649f493"/>
    <ds:schemaRef ds:uri="88bc45f0-fb64-44cc-bf44-f9f8397c9796"/>
  </ds:schemaRefs>
</ds:datastoreItem>
</file>

<file path=customXml/itemProps3.xml><?xml version="1.0" encoding="utf-8"?>
<ds:datastoreItem xmlns:ds="http://schemas.openxmlformats.org/officeDocument/2006/customXml" ds:itemID="{94107A5C-C0BC-45BA-8D27-A1BDB6CAF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db34dc-edbb-4792-9efd-6e646649f493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Remanded Students</vt:lpstr>
      <vt:lpstr>Remand Reasons</vt:lpstr>
      <vt:lpstr>Suspensions &amp; Expulsions</vt:lpstr>
      <vt:lpstr>Removal Length</vt:lpstr>
      <vt:lpstr>Removal Incidents</vt:lpstr>
      <vt:lpstr>Services During Expulsion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Rollins</dc:creator>
  <cp:keywords/>
  <dc:description/>
  <cp:lastModifiedBy>Zachary Stone</cp:lastModifiedBy>
  <cp:revision/>
  <dcterms:created xsi:type="dcterms:W3CDTF">2022-06-10T19:05:22Z</dcterms:created>
  <dcterms:modified xsi:type="dcterms:W3CDTF">2024-09-09T17:31:43Z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0x010100DC47D7EFBFA08140B5E638487E589CA4</vt:lpwstr>
  </property>
  <property fmtid="{D5CDD505-2E9C-101B-9397-08002B2CF9AE}" pid="3" name="MediaServiceImageTags">
    <vt:lpwstr/>
  </property>
</Properties>
</file>