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tdoe.sharepoint.com/sites/tdoe/ooo/DO/SN/SN_team/Internal Use Documents ONLY/Buy American/"/>
    </mc:Choice>
  </mc:AlternateContent>
  <xr:revisionPtr revIDLastSave="0" documentId="8_{68D6C7A7-E21C-4DA1-B44A-534B8B87A857}" xr6:coauthVersionLast="47" xr6:coauthVersionMax="47" xr10:uidLastSave="{00000000-0000-0000-0000-000000000000}"/>
  <bookViews>
    <workbookView xWindow="-120" yWindow="-120" windowWidth="20730" windowHeight="11040" xr2:uid="{ED531BF4-A4E7-42CB-88F0-6D625C65A46C}"/>
  </bookViews>
  <sheets>
    <sheet name="Instructions" sheetId="2" r:id="rId1"/>
    <sheet name="Example" sheetId="1" r:id="rId2"/>
    <sheet name="Calculator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4" l="1"/>
  <c r="E13" i="4"/>
  <c r="E12" i="4"/>
  <c r="E11" i="4"/>
  <c r="E10" i="4"/>
  <c r="E9" i="4"/>
  <c r="E8" i="4"/>
  <c r="E7" i="4"/>
  <c r="E6" i="4"/>
  <c r="E5" i="4"/>
  <c r="E4" i="4"/>
  <c r="E5" i="1"/>
  <c r="E6" i="1"/>
  <c r="E7" i="1"/>
  <c r="E8" i="1"/>
  <c r="E9" i="1"/>
  <c r="E10" i="1"/>
  <c r="E11" i="1"/>
  <c r="E12" i="1"/>
  <c r="E13" i="1"/>
  <c r="E4" i="1"/>
  <c r="E14" i="4" l="1"/>
  <c r="E19" i="4" s="1"/>
  <c r="E14" i="1"/>
  <c r="E19" i="1" s="1"/>
  <c r="E22" i="1" s="1"/>
</calcChain>
</file>

<file path=xl/sharedStrings.xml><?xml version="1.0" encoding="utf-8"?>
<sst xmlns="http://schemas.openxmlformats.org/spreadsheetml/2006/main" count="47" uniqueCount="29">
  <si>
    <t xml:space="preserve">In accordance with U.S. Department of Agriculture (USDA) Policy Memo, SP 23-2024, issued May 29, 2024, effective school year 2025-26, the non-domestic food purchases for school nutrition programs should be less than ten percent (10%) of total commercial food expenditures. Additional Buy American guidance was issued February 20, 2025, in USDA Policy Memo, SP 09-2025, that allows State Agencies to approve temporary relief to school food authorities that cannot meet the threshold for non-domestic food purchases. Both policy memos are linked below. </t>
  </si>
  <si>
    <t>Policy memo SP 23-2024 link</t>
  </si>
  <si>
    <t>Policy memo SP 09-2025 link</t>
  </si>
  <si>
    <t>Buy American Tracker Example</t>
  </si>
  <si>
    <t>Product</t>
  </si>
  <si>
    <t>Item #</t>
  </si>
  <si>
    <t>Cost per case/unit</t>
  </si>
  <si>
    <t>Cases/units purchased</t>
  </si>
  <si>
    <t>Total spent per item</t>
  </si>
  <si>
    <t>Reason for Exception</t>
  </si>
  <si>
    <t>Documentation on File</t>
  </si>
  <si>
    <t>Broccoli cut</t>
  </si>
  <si>
    <t>Cost-prohibitive</t>
  </si>
  <si>
    <t>Jalepeno peppers</t>
  </si>
  <si>
    <t>Mandarin oranges</t>
  </si>
  <si>
    <t>Insufficient Quantities</t>
  </si>
  <si>
    <t>Pepperocini</t>
  </si>
  <si>
    <t>Pineapple chunks</t>
  </si>
  <si>
    <t>Pineapple slices</t>
  </si>
  <si>
    <t>Pineapple tidbits</t>
  </si>
  <si>
    <t>Tuna</t>
  </si>
  <si>
    <t>Vegetable blend</t>
  </si>
  <si>
    <t>Yeast</t>
  </si>
  <si>
    <t>On Unavailable Articles List</t>
  </si>
  <si>
    <t>Grand total:</t>
  </si>
  <si>
    <t>Total of non-domestic food purchased:</t>
  </si>
  <si>
    <t>Total of all food expenses:</t>
  </si>
  <si>
    <t>Percentage of non-domestic food purchased</t>
  </si>
  <si>
    <t xml:space="preserve">Buy American Tracker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</si>
</sst>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</font>
    <font>
      <u/>
      <sz val="11"/>
      <color theme="10"/>
      <name val="Calibri"/>
    </font>
    <font>
      <sz val="12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0" fillId="0" borderId="5" xfId="0" applyBorder="1"/>
    <xf numFmtId="0" fontId="3" fillId="3" borderId="0" xfId="1" applyFont="1" applyFill="1"/>
    <xf numFmtId="0" fontId="2" fillId="0" borderId="0" xfId="0" applyFont="1"/>
    <xf numFmtId="0" fontId="3" fillId="0" borderId="0" xfId="1" applyFont="1"/>
    <xf numFmtId="0" fontId="5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19051</xdr:colOff>
      <xdr:row>4</xdr:row>
      <xdr:rowOff>9525</xdr:rowOff>
    </xdr:from>
    <xdr:ext cx="5600699" cy="20764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1AF45AF-1843-494F-A658-86435F3E4ED3}"/>
            </a:ext>
          </a:extLst>
        </xdr:cNvPr>
        <xdr:cNvSpPr txBox="1"/>
      </xdr:nvSpPr>
      <xdr:spPr>
        <a:xfrm>
          <a:off x="19051" y="1724025"/>
          <a:ext cx="5600699" cy="2076450"/>
        </a:xfrm>
        <a:prstGeom prst="rect">
          <a:avLst/>
        </a:prstGeom>
        <a:solidFill>
          <a:srgbClr val="92D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The purpose of this worksheet is to assist with accurately tracking any non-domestic products that you are receiving in your school nutrition program and to determine the percentage of non-domestic items in comparison to all foods purchased.  Follow the instructions below to complete the spreadsheet.</a:t>
          </a:r>
        </a:p>
        <a:p>
          <a:pPr algn="ctr"/>
          <a:r>
            <a:rPr lang="en-US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Remember that commercially purchased</a:t>
          </a:r>
          <a:r>
            <a:rPr lang="en-US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foods do not include USDA foods or USDA processed foods. If you happen to have any non-domestic USDA foods, these do not have to be included in the tracker. </a:t>
          </a:r>
          <a:r>
            <a:rPr lang="en-US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Commercial foods are any foods that are purchased from a commercial food distributor with program funds for use in school nutrition programs</a:t>
          </a:r>
          <a:r>
            <a:rPr lang="en-US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(</a:t>
          </a:r>
          <a:r>
            <a:rPr lang="en-US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SNPs). Unlike USDA Foods, these foods are purchased directly from distributors, with the foods not being donated to the school food</a:t>
          </a:r>
          <a:r>
            <a:rPr lang="en-US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authority (</a:t>
          </a:r>
          <a:r>
            <a:rPr lang="en-US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SFA) through another federal program (e.g., DoD Fresh or Brown Box).</a:t>
          </a:r>
          <a:endParaRPr lang="en-US" sz="11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14</xdr:row>
      <xdr:rowOff>152399</xdr:rowOff>
    </xdr:from>
    <xdr:ext cx="5610225" cy="505777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B32977B-4E12-4CA0-A78A-0A4B2E71714A}"/>
            </a:ext>
          </a:extLst>
        </xdr:cNvPr>
        <xdr:cNvSpPr txBox="1"/>
      </xdr:nvSpPr>
      <xdr:spPr>
        <a:xfrm>
          <a:off x="0" y="3771899"/>
          <a:ext cx="5610225" cy="5057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1. In column A,</a:t>
          </a:r>
          <a:r>
            <a:rPr lang="en-US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list any non-domestic items that your food vendor has identified on your Buy American Certification exception form.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2. List</a:t>
          </a:r>
          <a:r>
            <a:rPr lang="en-US" sz="1100" baseline="0"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any additional non-domestic items that you might receive from other vendors, i.e. juice.</a:t>
          </a:r>
          <a:endParaRPr lang="en-US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3. In column B, put the corresponding vendor</a:t>
          </a:r>
          <a:r>
            <a:rPr lang="en-US" sz="1100" baseline="0"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item # for each product.</a:t>
          </a:r>
          <a:endParaRPr lang="en-US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4. Column</a:t>
          </a:r>
          <a:r>
            <a:rPr lang="en-US" sz="1100" baseline="0"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C, enter the non-domestic price of the product. Be sure this is the non-domestic price, not the normal, domestic price. </a:t>
          </a:r>
          <a:endParaRPr lang="en-US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en-US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5. Ask your vendor for</a:t>
          </a:r>
          <a:r>
            <a:rPr lang="en-US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a velocity report, showing the year-to-date volumn of each purchased item.</a:t>
          </a:r>
        </a:p>
        <a:p>
          <a:r>
            <a:rPr lang="en-US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Best practice is to complete the tracker quarterly so you would need to ask vendors for a velocity report that documents purchases from July-October, November-February, and March-May/June.</a:t>
          </a:r>
        </a:p>
        <a:p>
          <a:r>
            <a:rPr lang="en-US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6. Enter the amount of each purchased item in Column D.</a:t>
          </a:r>
        </a:p>
        <a:p>
          <a:r>
            <a:rPr lang="en-US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7. Column E will automatically be calculated for you.</a:t>
          </a:r>
        </a:p>
        <a:p>
          <a:r>
            <a:rPr lang="en-US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8. Column F should be completed based on the reason the</a:t>
          </a:r>
          <a:r>
            <a:rPr lang="en-US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item is not being purchased domestically. There is a drop down box to use for applicable reasons. </a:t>
          </a:r>
        </a:p>
        <a:p>
          <a:r>
            <a:rPr lang="en-US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9. Column G should be checked once you have all of your documentation collected and saved on file to demonstrate the reason you needed to purchase a non-domestic item. </a:t>
          </a:r>
          <a:endParaRPr lang="en-US" sz="11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en-US" sz="11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10.In</a:t>
          </a:r>
          <a:r>
            <a:rPr lang="en-US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the shaded box, at the bottom of the worksheet, the total amount of purchased non-domestic items will automatically populate. </a:t>
          </a:r>
        </a:p>
        <a:p>
          <a:r>
            <a:rPr lang="en-US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11. Enter the total amount spent for all foods, year-to-date. Each quarter, you should combine the purchases from quarter 1 to quarter 2 to have a complete look at your year-to-date percentage. </a:t>
          </a:r>
        </a:p>
        <a:p>
          <a:r>
            <a:rPr lang="en-US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12. The percentage of non-domestic foods purchased, compared to the total spent on all food will be calculated automatically. </a:t>
          </a:r>
        </a:p>
        <a:p>
          <a:endParaRPr lang="en-US" sz="1100" baseline="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r>
            <a:rPr lang="en-US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*The items listed in the example tab are examples only and may not apply to all programs. Your items should accurately capture your non-domestic products. </a:t>
          </a:r>
        </a:p>
        <a:p>
          <a:r>
            <a:rPr lang="en-US" sz="11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*You may need to insert additional lines, depending on the amount of non-domestic items purchased in your program. </a:t>
          </a:r>
        </a:p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3</xdr:row>
          <xdr:rowOff>542925</xdr:rowOff>
        </xdr:from>
        <xdr:to>
          <xdr:col>6</xdr:col>
          <xdr:colOff>1276350</xdr:colOff>
          <xdr:row>5</xdr:row>
          <xdr:rowOff>38100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4</xdr:row>
          <xdr:rowOff>542925</xdr:rowOff>
        </xdr:from>
        <xdr:to>
          <xdr:col>6</xdr:col>
          <xdr:colOff>1276350</xdr:colOff>
          <xdr:row>6</xdr:row>
          <xdr:rowOff>38100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5</xdr:row>
          <xdr:rowOff>542925</xdr:rowOff>
        </xdr:from>
        <xdr:to>
          <xdr:col>6</xdr:col>
          <xdr:colOff>1276350</xdr:colOff>
          <xdr:row>7</xdr:row>
          <xdr:rowOff>38100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6</xdr:row>
          <xdr:rowOff>542925</xdr:rowOff>
        </xdr:from>
        <xdr:to>
          <xdr:col>6</xdr:col>
          <xdr:colOff>1276350</xdr:colOff>
          <xdr:row>8</xdr:row>
          <xdr:rowOff>38100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7</xdr:row>
          <xdr:rowOff>542925</xdr:rowOff>
        </xdr:from>
        <xdr:to>
          <xdr:col>6</xdr:col>
          <xdr:colOff>1276350</xdr:colOff>
          <xdr:row>9</xdr:row>
          <xdr:rowOff>38100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8</xdr:row>
          <xdr:rowOff>542925</xdr:rowOff>
        </xdr:from>
        <xdr:to>
          <xdr:col>6</xdr:col>
          <xdr:colOff>1276350</xdr:colOff>
          <xdr:row>10</xdr:row>
          <xdr:rowOff>38100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9</xdr:row>
          <xdr:rowOff>542925</xdr:rowOff>
        </xdr:from>
        <xdr:to>
          <xdr:col>6</xdr:col>
          <xdr:colOff>1276350</xdr:colOff>
          <xdr:row>11</xdr:row>
          <xdr:rowOff>38100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10</xdr:row>
          <xdr:rowOff>542925</xdr:rowOff>
        </xdr:from>
        <xdr:to>
          <xdr:col>6</xdr:col>
          <xdr:colOff>1276350</xdr:colOff>
          <xdr:row>12</xdr:row>
          <xdr:rowOff>38100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11</xdr:row>
          <xdr:rowOff>542925</xdr:rowOff>
        </xdr:from>
        <xdr:to>
          <xdr:col>6</xdr:col>
          <xdr:colOff>1276350</xdr:colOff>
          <xdr:row>13</xdr:row>
          <xdr:rowOff>38100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2</xdr:row>
          <xdr:rowOff>257175</xdr:rowOff>
        </xdr:from>
        <xdr:to>
          <xdr:col>6</xdr:col>
          <xdr:colOff>1276350</xdr:colOff>
          <xdr:row>4</xdr:row>
          <xdr:rowOff>104775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2</xdr:row>
          <xdr:rowOff>542925</xdr:rowOff>
        </xdr:from>
        <xdr:to>
          <xdr:col>6</xdr:col>
          <xdr:colOff>1276350</xdr:colOff>
          <xdr:row>4</xdr:row>
          <xdr:rowOff>38100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4</xdr:row>
          <xdr:rowOff>542925</xdr:rowOff>
        </xdr:from>
        <xdr:to>
          <xdr:col>6</xdr:col>
          <xdr:colOff>1276350</xdr:colOff>
          <xdr:row>6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5</xdr:row>
          <xdr:rowOff>542925</xdr:rowOff>
        </xdr:from>
        <xdr:to>
          <xdr:col>6</xdr:col>
          <xdr:colOff>1276350</xdr:colOff>
          <xdr:row>7</xdr:row>
          <xdr:rowOff>38100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6</xdr:row>
          <xdr:rowOff>542925</xdr:rowOff>
        </xdr:from>
        <xdr:to>
          <xdr:col>6</xdr:col>
          <xdr:colOff>1276350</xdr:colOff>
          <xdr:row>8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7</xdr:row>
          <xdr:rowOff>542925</xdr:rowOff>
        </xdr:from>
        <xdr:to>
          <xdr:col>6</xdr:col>
          <xdr:colOff>1276350</xdr:colOff>
          <xdr:row>9</xdr:row>
          <xdr:rowOff>38100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8</xdr:row>
          <xdr:rowOff>542925</xdr:rowOff>
        </xdr:from>
        <xdr:to>
          <xdr:col>6</xdr:col>
          <xdr:colOff>1276350</xdr:colOff>
          <xdr:row>10</xdr:row>
          <xdr:rowOff>38100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9</xdr:row>
          <xdr:rowOff>542925</xdr:rowOff>
        </xdr:from>
        <xdr:to>
          <xdr:col>6</xdr:col>
          <xdr:colOff>1276350</xdr:colOff>
          <xdr:row>11</xdr:row>
          <xdr:rowOff>38100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10</xdr:row>
          <xdr:rowOff>542925</xdr:rowOff>
        </xdr:from>
        <xdr:to>
          <xdr:col>6</xdr:col>
          <xdr:colOff>1276350</xdr:colOff>
          <xdr:row>12</xdr:row>
          <xdr:rowOff>38100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11</xdr:row>
          <xdr:rowOff>542925</xdr:rowOff>
        </xdr:from>
        <xdr:to>
          <xdr:col>6</xdr:col>
          <xdr:colOff>1276350</xdr:colOff>
          <xdr:row>13</xdr:row>
          <xdr:rowOff>38100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552450</xdr:colOff>
          <xdr:row>3</xdr:row>
          <xdr:rowOff>85725</xdr:rowOff>
        </xdr:from>
        <xdr:to>
          <xdr:col>6</xdr:col>
          <xdr:colOff>1285875</xdr:colOff>
          <xdr:row>5</xdr:row>
          <xdr:rowOff>123825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ns.usda.gov/cn/buy-american-provisions" TargetMode="External"/><Relationship Id="rId1" Type="http://schemas.openxmlformats.org/officeDocument/2006/relationships/hyperlink" Target="https://fns-prod.azureedge.us/sites/default/files/resource-files/SP09-2025os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9392-8BB9-4EE8-8F15-D59138C97C4F}">
  <dimension ref="A1:E9"/>
  <sheetViews>
    <sheetView tabSelected="1" workbookViewId="0">
      <selection activeCell="C6" sqref="C6"/>
    </sheetView>
  </sheetViews>
  <sheetFormatPr defaultRowHeight="15"/>
  <cols>
    <col min="1" max="1" width="84.28515625" style="4" customWidth="1"/>
  </cols>
  <sheetData>
    <row r="1" spans="1:5" ht="105">
      <c r="A1" s="18" t="s">
        <v>0</v>
      </c>
    </row>
    <row r="2" spans="1:5">
      <c r="A2" s="3" t="s">
        <v>1</v>
      </c>
    </row>
    <row r="3" spans="1:5">
      <c r="A3" s="3" t="s">
        <v>2</v>
      </c>
    </row>
    <row r="4" spans="1:5">
      <c r="A4" s="3"/>
    </row>
    <row r="7" spans="1:5">
      <c r="E7" s="1"/>
    </row>
    <row r="8" spans="1:5">
      <c r="A8" s="5"/>
    </row>
    <row r="9" spans="1:5">
      <c r="A9" s="5"/>
    </row>
  </sheetData>
  <hyperlinks>
    <hyperlink ref="A3" r:id="rId1" xr:uid="{D5F946DA-E928-46D5-ABEE-9B3484926144}"/>
    <hyperlink ref="A2" r:id="rId2" xr:uid="{CA6D4C48-C643-4446-972B-6C1815B015F1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FEE73-F954-4152-98A2-0BEB737ED174}">
  <dimension ref="A2:G22"/>
  <sheetViews>
    <sheetView zoomScaleNormal="100" workbookViewId="0">
      <selection activeCell="I3" sqref="I3"/>
    </sheetView>
  </sheetViews>
  <sheetFormatPr defaultRowHeight="15"/>
  <cols>
    <col min="1" max="1" width="18.5703125" style="6" customWidth="1"/>
    <col min="2" max="2" width="7.140625" style="6" customWidth="1"/>
    <col min="3" max="3" width="10.5703125" style="6" customWidth="1"/>
    <col min="4" max="4" width="22.42578125" style="6" customWidth="1"/>
    <col min="5" max="5" width="17.85546875" style="6" customWidth="1"/>
    <col min="6" max="6" width="25" style="6" customWidth="1"/>
    <col min="7" max="7" width="21.42578125" style="6" customWidth="1"/>
  </cols>
  <sheetData>
    <row r="2" spans="1:7" ht="15.75">
      <c r="A2" s="19" t="s">
        <v>3</v>
      </c>
      <c r="B2" s="20"/>
      <c r="C2" s="20"/>
      <c r="D2" s="20"/>
      <c r="E2" s="21"/>
    </row>
    <row r="3" spans="1:7" ht="30">
      <c r="A3" s="7" t="s">
        <v>4</v>
      </c>
      <c r="B3" s="8" t="s">
        <v>5</v>
      </c>
      <c r="C3" s="9" t="s">
        <v>6</v>
      </c>
      <c r="D3" s="9" t="s">
        <v>7</v>
      </c>
      <c r="E3" s="8" t="s">
        <v>8</v>
      </c>
      <c r="F3" s="10" t="s">
        <v>9</v>
      </c>
      <c r="G3" s="10" t="s">
        <v>10</v>
      </c>
    </row>
    <row r="4" spans="1:7">
      <c r="A4" s="11" t="s">
        <v>11</v>
      </c>
      <c r="B4" s="11"/>
      <c r="C4" s="11">
        <v>32.590000000000003</v>
      </c>
      <c r="D4" s="11">
        <v>10</v>
      </c>
      <c r="E4" s="11">
        <f>C4*D4</f>
        <v>325.90000000000003</v>
      </c>
      <c r="F4" s="11" t="s">
        <v>12</v>
      </c>
      <c r="G4" s="11"/>
    </row>
    <row r="5" spans="1:7">
      <c r="A5" s="11" t="s">
        <v>13</v>
      </c>
      <c r="B5" s="11"/>
      <c r="C5" s="11">
        <v>47.75</v>
      </c>
      <c r="D5" s="11">
        <v>1</v>
      </c>
      <c r="E5" s="11">
        <f t="shared" ref="E5:E13" si="0">C5*D5</f>
        <v>47.75</v>
      </c>
      <c r="F5" s="11" t="s">
        <v>12</v>
      </c>
      <c r="G5" s="11"/>
    </row>
    <row r="6" spans="1:7">
      <c r="A6" s="11" t="s">
        <v>14</v>
      </c>
      <c r="B6" s="11"/>
      <c r="C6" s="11">
        <v>57.18</v>
      </c>
      <c r="D6" s="11">
        <v>14</v>
      </c>
      <c r="E6" s="11">
        <f t="shared" si="0"/>
        <v>800.52</v>
      </c>
      <c r="F6" s="11" t="s">
        <v>15</v>
      </c>
      <c r="G6" s="11"/>
    </row>
    <row r="7" spans="1:7">
      <c r="A7" s="11" t="s">
        <v>16</v>
      </c>
      <c r="B7" s="11"/>
      <c r="C7" s="11">
        <v>38.590000000000003</v>
      </c>
      <c r="D7" s="11">
        <v>1</v>
      </c>
      <c r="E7" s="11">
        <f t="shared" si="0"/>
        <v>38.590000000000003</v>
      </c>
      <c r="F7" s="11" t="s">
        <v>12</v>
      </c>
      <c r="G7" s="11"/>
    </row>
    <row r="8" spans="1:7">
      <c r="A8" s="11" t="s">
        <v>17</v>
      </c>
      <c r="B8" s="11"/>
      <c r="C8" s="11">
        <v>62.78</v>
      </c>
      <c r="D8" s="11">
        <v>12</v>
      </c>
      <c r="E8" s="11">
        <f t="shared" si="0"/>
        <v>753.36</v>
      </c>
      <c r="F8" s="11" t="s">
        <v>15</v>
      </c>
      <c r="G8" s="11"/>
    </row>
    <row r="9" spans="1:7">
      <c r="A9" s="11" t="s">
        <v>18</v>
      </c>
      <c r="B9" s="11"/>
      <c r="C9" s="11">
        <v>51.42</v>
      </c>
      <c r="D9" s="11">
        <v>4</v>
      </c>
      <c r="E9" s="11">
        <f t="shared" si="0"/>
        <v>205.68</v>
      </c>
      <c r="F9" s="11" t="s">
        <v>15</v>
      </c>
      <c r="G9" s="11"/>
    </row>
    <row r="10" spans="1:7">
      <c r="A10" s="11" t="s">
        <v>19</v>
      </c>
      <c r="B10" s="11"/>
      <c r="C10" s="11">
        <v>44</v>
      </c>
      <c r="D10" s="11">
        <v>8</v>
      </c>
      <c r="E10" s="11">
        <f t="shared" si="0"/>
        <v>352</v>
      </c>
      <c r="F10" s="11" t="s">
        <v>15</v>
      </c>
      <c r="G10" s="11"/>
    </row>
    <row r="11" spans="1:7">
      <c r="A11" s="11" t="s">
        <v>20</v>
      </c>
      <c r="B11" s="11"/>
      <c r="C11" s="11">
        <v>60.74</v>
      </c>
      <c r="D11" s="11">
        <v>3</v>
      </c>
      <c r="E11" s="11">
        <f t="shared" si="0"/>
        <v>182.22</v>
      </c>
      <c r="F11" s="11" t="s">
        <v>12</v>
      </c>
      <c r="G11" s="11"/>
    </row>
    <row r="12" spans="1:7">
      <c r="A12" s="11" t="s">
        <v>21</v>
      </c>
      <c r="B12" s="11"/>
      <c r="C12" s="11">
        <v>34.130000000000003</v>
      </c>
      <c r="D12" s="11">
        <v>5</v>
      </c>
      <c r="E12" s="11">
        <f t="shared" si="0"/>
        <v>170.65</v>
      </c>
      <c r="F12" s="11" t="s">
        <v>12</v>
      </c>
      <c r="G12" s="11"/>
    </row>
    <row r="13" spans="1:7">
      <c r="A13" s="11" t="s">
        <v>22</v>
      </c>
      <c r="B13" s="11"/>
      <c r="C13" s="11">
        <v>81.180000000000007</v>
      </c>
      <c r="D13" s="11">
        <v>1</v>
      </c>
      <c r="E13" s="11">
        <f t="shared" si="0"/>
        <v>81.180000000000007</v>
      </c>
      <c r="F13" s="11" t="s">
        <v>23</v>
      </c>
      <c r="G13" s="11"/>
    </row>
    <row r="14" spans="1:7">
      <c r="A14" s="11"/>
      <c r="B14" s="11"/>
      <c r="C14" s="11"/>
      <c r="D14" s="11" t="s">
        <v>24</v>
      </c>
      <c r="E14" s="11">
        <f>SUM(E4:E13)</f>
        <v>2957.8499999999995</v>
      </c>
    </row>
    <row r="19" spans="2:5">
      <c r="B19" s="12" t="s">
        <v>25</v>
      </c>
      <c r="C19" s="13"/>
      <c r="D19" s="14"/>
      <c r="E19" s="12">
        <f>E14</f>
        <v>2957.8499999999995</v>
      </c>
    </row>
    <row r="20" spans="2:5">
      <c r="B20" s="12" t="s">
        <v>26</v>
      </c>
      <c r="C20" s="12"/>
      <c r="D20" s="12"/>
      <c r="E20" s="12">
        <v>78500</v>
      </c>
    </row>
    <row r="21" spans="2:5">
      <c r="B21" s="13"/>
      <c r="C21" s="15"/>
      <c r="D21" s="15"/>
      <c r="E21" s="14"/>
    </row>
    <row r="22" spans="2:5">
      <c r="B22" s="12" t="s">
        <v>27</v>
      </c>
      <c r="C22" s="16"/>
      <c r="D22" s="17"/>
      <c r="E22" s="12">
        <f>E19/E20</f>
        <v>3.7679617834394899E-2</v>
      </c>
    </row>
  </sheetData>
  <mergeCells count="1">
    <mergeCell ref="A2:E2"/>
  </mergeCells>
  <dataValidations count="1">
    <dataValidation type="list" allowBlank="1" showInputMessage="1" showErrorMessage="1" sqref="F4:F13" xr:uid="{1A964E94-BCB6-4886-8B34-DCFC754B4189}">
      <formula1>"Cost-prohibitive, Insufficient Quantities, Unacceptable Quality, On Unavailable Articles List"</formula1>
    </dataValidation>
  </dataValidations>
  <pageMargins left="0.7" right="0.7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0" r:id="rId4" name="Check Box 22">
              <controlPr defaultSize="0" autoFill="0" autoLine="0" autoPict="0">
                <anchor moveWithCells="1">
                  <from>
                    <xdr:col>6</xdr:col>
                    <xdr:colOff>542925</xdr:colOff>
                    <xdr:row>3</xdr:row>
                    <xdr:rowOff>542925</xdr:rowOff>
                  </from>
                  <to>
                    <xdr:col>6</xdr:col>
                    <xdr:colOff>1276350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5" name="Check Box 23">
              <controlPr defaultSize="0" autoFill="0" autoLine="0" autoPict="0">
                <anchor moveWithCells="1">
                  <from>
                    <xdr:col>6</xdr:col>
                    <xdr:colOff>542925</xdr:colOff>
                    <xdr:row>4</xdr:row>
                    <xdr:rowOff>542925</xdr:rowOff>
                  </from>
                  <to>
                    <xdr:col>6</xdr:col>
                    <xdr:colOff>1276350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6" name="Check Box 24">
              <controlPr defaultSize="0" autoFill="0" autoLine="0" autoPict="0">
                <anchor moveWithCells="1">
                  <from>
                    <xdr:col>6</xdr:col>
                    <xdr:colOff>542925</xdr:colOff>
                    <xdr:row>5</xdr:row>
                    <xdr:rowOff>542925</xdr:rowOff>
                  </from>
                  <to>
                    <xdr:col>6</xdr:col>
                    <xdr:colOff>1276350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7" name="Check Box 25">
              <controlPr defaultSize="0" autoFill="0" autoLine="0" autoPict="0">
                <anchor moveWithCells="1">
                  <from>
                    <xdr:col>6</xdr:col>
                    <xdr:colOff>542925</xdr:colOff>
                    <xdr:row>6</xdr:row>
                    <xdr:rowOff>542925</xdr:rowOff>
                  </from>
                  <to>
                    <xdr:col>6</xdr:col>
                    <xdr:colOff>1276350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8" name="Check Box 26">
              <controlPr defaultSize="0" autoFill="0" autoLine="0" autoPict="0">
                <anchor moveWithCells="1">
                  <from>
                    <xdr:col>6</xdr:col>
                    <xdr:colOff>542925</xdr:colOff>
                    <xdr:row>7</xdr:row>
                    <xdr:rowOff>542925</xdr:rowOff>
                  </from>
                  <to>
                    <xdr:col>6</xdr:col>
                    <xdr:colOff>1276350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9" name="Check Box 27">
              <controlPr defaultSize="0" autoFill="0" autoLine="0" autoPict="0">
                <anchor moveWithCells="1">
                  <from>
                    <xdr:col>6</xdr:col>
                    <xdr:colOff>542925</xdr:colOff>
                    <xdr:row>8</xdr:row>
                    <xdr:rowOff>542925</xdr:rowOff>
                  </from>
                  <to>
                    <xdr:col>6</xdr:col>
                    <xdr:colOff>1276350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0" name="Check Box 28">
              <controlPr defaultSize="0" autoFill="0" autoLine="0" autoPict="0">
                <anchor moveWithCells="1">
                  <from>
                    <xdr:col>6</xdr:col>
                    <xdr:colOff>542925</xdr:colOff>
                    <xdr:row>9</xdr:row>
                    <xdr:rowOff>542925</xdr:rowOff>
                  </from>
                  <to>
                    <xdr:col>6</xdr:col>
                    <xdr:colOff>1276350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1" name="Check Box 29">
              <controlPr defaultSize="0" autoFill="0" autoLine="0" autoPict="0">
                <anchor moveWithCells="1">
                  <from>
                    <xdr:col>6</xdr:col>
                    <xdr:colOff>542925</xdr:colOff>
                    <xdr:row>10</xdr:row>
                    <xdr:rowOff>542925</xdr:rowOff>
                  </from>
                  <to>
                    <xdr:col>6</xdr:col>
                    <xdr:colOff>1276350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2" name="Check Box 30">
              <controlPr defaultSize="0" autoFill="0" autoLine="0" autoPict="0">
                <anchor moveWithCells="1">
                  <from>
                    <xdr:col>6</xdr:col>
                    <xdr:colOff>542925</xdr:colOff>
                    <xdr:row>11</xdr:row>
                    <xdr:rowOff>542925</xdr:rowOff>
                  </from>
                  <to>
                    <xdr:col>6</xdr:col>
                    <xdr:colOff>1276350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3" name="Check Box 36">
              <controlPr defaultSize="0" autoFill="0" autoLine="0" autoPict="0">
                <anchor moveWithCells="1">
                  <from>
                    <xdr:col>6</xdr:col>
                    <xdr:colOff>542925</xdr:colOff>
                    <xdr:row>2</xdr:row>
                    <xdr:rowOff>257175</xdr:rowOff>
                  </from>
                  <to>
                    <xdr:col>6</xdr:col>
                    <xdr:colOff>1276350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8B87-FF0A-4DED-AF8B-40FCAE37CA6D}">
  <dimension ref="A2:H22"/>
  <sheetViews>
    <sheetView workbookViewId="0">
      <selection activeCell="E23" sqref="E23"/>
    </sheetView>
  </sheetViews>
  <sheetFormatPr defaultRowHeight="15"/>
  <cols>
    <col min="1" max="1" width="18.5703125" style="6" customWidth="1"/>
    <col min="2" max="2" width="7.140625" style="6" customWidth="1"/>
    <col min="3" max="3" width="10.5703125" style="6" customWidth="1"/>
    <col min="4" max="4" width="22.42578125" style="6" customWidth="1"/>
    <col min="5" max="5" width="17.85546875" style="6" customWidth="1"/>
    <col min="6" max="6" width="25" style="6" customWidth="1"/>
    <col min="7" max="7" width="22" style="6" customWidth="1"/>
  </cols>
  <sheetData>
    <row r="2" spans="1:8" ht="15.75">
      <c r="A2" s="19" t="s">
        <v>28</v>
      </c>
      <c r="B2" s="20"/>
      <c r="C2" s="20"/>
      <c r="D2" s="20"/>
      <c r="E2" s="21"/>
    </row>
    <row r="3" spans="1:8" ht="30">
      <c r="A3" s="7" t="s">
        <v>4</v>
      </c>
      <c r="B3" s="8" t="s">
        <v>5</v>
      </c>
      <c r="C3" s="9" t="s">
        <v>6</v>
      </c>
      <c r="D3" s="9" t="s">
        <v>7</v>
      </c>
      <c r="E3" s="8" t="s">
        <v>8</v>
      </c>
      <c r="F3" s="10" t="s">
        <v>9</v>
      </c>
      <c r="G3" s="10" t="s">
        <v>10</v>
      </c>
    </row>
    <row r="4" spans="1:8">
      <c r="A4" s="11"/>
      <c r="B4" s="11"/>
      <c r="C4" s="11"/>
      <c r="D4" s="11"/>
      <c r="E4" s="11">
        <f>C4*D4</f>
        <v>0</v>
      </c>
      <c r="F4" s="11"/>
      <c r="G4" s="11"/>
    </row>
    <row r="5" spans="1:8">
      <c r="A5" s="11"/>
      <c r="B5" s="11"/>
      <c r="C5" s="11"/>
      <c r="D5" s="11"/>
      <c r="E5" s="11">
        <f t="shared" ref="E5:E13" si="0">C5*D5</f>
        <v>0</v>
      </c>
      <c r="F5" s="11"/>
      <c r="H5" s="2"/>
    </row>
    <row r="6" spans="1:8">
      <c r="A6" s="11"/>
      <c r="B6" s="11"/>
      <c r="C6" s="11"/>
      <c r="D6" s="11"/>
      <c r="E6" s="11">
        <f t="shared" si="0"/>
        <v>0</v>
      </c>
      <c r="F6" s="11"/>
      <c r="G6" s="11"/>
    </row>
    <row r="7" spans="1:8">
      <c r="A7" s="11"/>
      <c r="B7" s="11"/>
      <c r="C7" s="11"/>
      <c r="D7" s="11"/>
      <c r="E7" s="11">
        <f t="shared" si="0"/>
        <v>0</v>
      </c>
      <c r="F7" s="11"/>
      <c r="G7" s="11"/>
    </row>
    <row r="8" spans="1:8">
      <c r="A8" s="11"/>
      <c r="B8" s="11"/>
      <c r="C8" s="11"/>
      <c r="D8" s="11"/>
      <c r="E8" s="11">
        <f t="shared" si="0"/>
        <v>0</v>
      </c>
      <c r="F8" s="11"/>
      <c r="G8" s="11"/>
    </row>
    <row r="9" spans="1:8">
      <c r="A9" s="11"/>
      <c r="B9" s="11"/>
      <c r="C9" s="11"/>
      <c r="D9" s="11"/>
      <c r="E9" s="11">
        <f t="shared" si="0"/>
        <v>0</v>
      </c>
      <c r="F9" s="11"/>
      <c r="G9" s="11"/>
    </row>
    <row r="10" spans="1:8">
      <c r="A10" s="11"/>
      <c r="B10" s="11"/>
      <c r="C10" s="11"/>
      <c r="D10" s="11"/>
      <c r="E10" s="11">
        <f t="shared" si="0"/>
        <v>0</v>
      </c>
      <c r="F10" s="11"/>
      <c r="G10" s="11"/>
    </row>
    <row r="11" spans="1:8">
      <c r="A11" s="11"/>
      <c r="B11" s="11"/>
      <c r="C11" s="11"/>
      <c r="D11" s="11"/>
      <c r="E11" s="11">
        <f t="shared" si="0"/>
        <v>0</v>
      </c>
      <c r="F11" s="11"/>
      <c r="G11" s="11"/>
    </row>
    <row r="12" spans="1:8">
      <c r="A12" s="11"/>
      <c r="B12" s="11"/>
      <c r="C12" s="11"/>
      <c r="D12" s="11"/>
      <c r="E12" s="11">
        <f t="shared" si="0"/>
        <v>0</v>
      </c>
      <c r="F12" s="11"/>
      <c r="G12" s="11"/>
    </row>
    <row r="13" spans="1:8">
      <c r="A13" s="11"/>
      <c r="B13" s="11"/>
      <c r="C13" s="11"/>
      <c r="D13" s="11"/>
      <c r="E13" s="11">
        <f t="shared" si="0"/>
        <v>0</v>
      </c>
      <c r="F13" s="11"/>
      <c r="G13" s="11"/>
    </row>
    <row r="14" spans="1:8">
      <c r="A14" s="11"/>
      <c r="B14" s="11"/>
      <c r="C14" s="11"/>
      <c r="D14" s="11" t="s">
        <v>24</v>
      </c>
      <c r="E14" s="11">
        <f>SUM(E4:E13)</f>
        <v>0</v>
      </c>
    </row>
    <row r="19" spans="2:5">
      <c r="B19" s="12" t="s">
        <v>25</v>
      </c>
      <c r="C19" s="13"/>
      <c r="D19" s="14"/>
      <c r="E19" s="12">
        <f>E14</f>
        <v>0</v>
      </c>
    </row>
    <row r="20" spans="2:5">
      <c r="B20" s="12" t="s">
        <v>26</v>
      </c>
      <c r="C20" s="12"/>
      <c r="D20" s="12"/>
      <c r="E20" s="12"/>
    </row>
    <row r="21" spans="2:5">
      <c r="B21" s="13"/>
      <c r="C21" s="15"/>
      <c r="D21" s="15"/>
      <c r="E21" s="14"/>
    </row>
    <row r="22" spans="2:5">
      <c r="B22" s="12" t="s">
        <v>27</v>
      </c>
      <c r="C22" s="16"/>
      <c r="D22" s="17"/>
      <c r="E22" s="12" t="e">
        <f>E19/E20</f>
        <v>#DIV/0!</v>
      </c>
    </row>
  </sheetData>
  <mergeCells count="1">
    <mergeCell ref="A2:E2"/>
  </mergeCells>
  <dataValidations count="1">
    <dataValidation type="list" allowBlank="1" showInputMessage="1" showErrorMessage="1" sqref="F4:F13" xr:uid="{F3052A65-CA20-434A-8E81-C827806FF3E9}">
      <formula1>"Cost-prohibitive, Insufficient Quantities, Unacceptable Quality, On Unavailable Articles List"</formula1>
    </dataValidation>
  </dataValidations>
  <pageMargins left="0.7" right="0.7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6</xdr:col>
                    <xdr:colOff>542925</xdr:colOff>
                    <xdr:row>2</xdr:row>
                    <xdr:rowOff>542925</xdr:rowOff>
                  </from>
                  <to>
                    <xdr:col>6</xdr:col>
                    <xdr:colOff>1276350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6</xdr:col>
                    <xdr:colOff>542925</xdr:colOff>
                    <xdr:row>4</xdr:row>
                    <xdr:rowOff>542925</xdr:rowOff>
                  </from>
                  <to>
                    <xdr:col>6</xdr:col>
                    <xdr:colOff>1276350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6</xdr:col>
                    <xdr:colOff>542925</xdr:colOff>
                    <xdr:row>5</xdr:row>
                    <xdr:rowOff>542925</xdr:rowOff>
                  </from>
                  <to>
                    <xdr:col>6</xdr:col>
                    <xdr:colOff>1276350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6</xdr:col>
                    <xdr:colOff>542925</xdr:colOff>
                    <xdr:row>6</xdr:row>
                    <xdr:rowOff>542925</xdr:rowOff>
                  </from>
                  <to>
                    <xdr:col>6</xdr:col>
                    <xdr:colOff>1276350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6</xdr:col>
                    <xdr:colOff>542925</xdr:colOff>
                    <xdr:row>7</xdr:row>
                    <xdr:rowOff>542925</xdr:rowOff>
                  </from>
                  <to>
                    <xdr:col>6</xdr:col>
                    <xdr:colOff>1276350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6</xdr:col>
                    <xdr:colOff>542925</xdr:colOff>
                    <xdr:row>8</xdr:row>
                    <xdr:rowOff>542925</xdr:rowOff>
                  </from>
                  <to>
                    <xdr:col>6</xdr:col>
                    <xdr:colOff>1276350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6</xdr:col>
                    <xdr:colOff>542925</xdr:colOff>
                    <xdr:row>9</xdr:row>
                    <xdr:rowOff>542925</xdr:rowOff>
                  </from>
                  <to>
                    <xdr:col>6</xdr:col>
                    <xdr:colOff>1276350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6</xdr:col>
                    <xdr:colOff>542925</xdr:colOff>
                    <xdr:row>10</xdr:row>
                    <xdr:rowOff>542925</xdr:rowOff>
                  </from>
                  <to>
                    <xdr:col>6</xdr:col>
                    <xdr:colOff>1276350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6</xdr:col>
                    <xdr:colOff>542925</xdr:colOff>
                    <xdr:row>11</xdr:row>
                    <xdr:rowOff>542925</xdr:rowOff>
                  </from>
                  <to>
                    <xdr:col>6</xdr:col>
                    <xdr:colOff>1276350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3" name="Check Box 12">
              <controlPr defaultSize="0" autoFill="0" autoLine="0" autoPict="0">
                <anchor moveWithCells="1">
                  <from>
                    <xdr:col>6</xdr:col>
                    <xdr:colOff>552450</xdr:colOff>
                    <xdr:row>3</xdr:row>
                    <xdr:rowOff>85725</xdr:rowOff>
                  </from>
                  <to>
                    <xdr:col>6</xdr:col>
                    <xdr:colOff>1285875</xdr:colOff>
                    <xdr:row>5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21532080AC03439F3EB092E9FE79B5" ma:contentTypeVersion="23" ma:contentTypeDescription="Create a new document." ma:contentTypeScope="" ma:versionID="4980151c01ff4bb09f881718f414254f">
  <xsd:schema xmlns:xsd="http://www.w3.org/2001/XMLSchema" xmlns:xs="http://www.w3.org/2001/XMLSchema" xmlns:p="http://schemas.microsoft.com/office/2006/metadata/properties" xmlns:ns2="70bc93a1-693a-4699-921d-cd1f046fe2da" xmlns:ns3="ae7d1671-9d8c-4297-90cb-439d8012cacb" xmlns:ns4="88bc45f0-fb64-44cc-bf44-f9f8397c9796" targetNamespace="http://schemas.microsoft.com/office/2006/metadata/properties" ma:root="true" ma:fieldsID="0af9a1c8553b0cfc10745283c5511230" ns2:_="" ns3:_="" ns4:_="">
    <xsd:import namespace="70bc93a1-693a-4699-921d-cd1f046fe2da"/>
    <xsd:import namespace="ae7d1671-9d8c-4297-90cb-439d8012cacb"/>
    <xsd:import namespace="88bc45f0-fb64-44cc-bf44-f9f8397c97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ReceivedFramedCertification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c93a1-693a-4699-921d-cd1f046fe2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ae4be1d-d524-4aa9-85d5-5e42c742cc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ReceivedFramedCertification_x003f_" ma:index="25" nillable="true" ma:displayName="Received Framed Certification?" ma:default="0" ma:format="Dropdown" ma:internalName="ReceivedFramedCertification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d1671-9d8c-4297-90cb-439d8012cac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c45f0-fb64-44cc-bf44-f9f8397c9796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c886416a-45cc-4096-817a-620d5f31d47e}" ma:internalName="TaxCatchAll" ma:showField="CatchAllData" ma:web="88bc45f0-fb64-44cc-bf44-f9f8397c97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bc45f0-fb64-44cc-bf44-f9f8397c9796" xsi:nil="true"/>
    <lcf76f155ced4ddcb4097134ff3c332f xmlns="70bc93a1-693a-4699-921d-cd1f046fe2da">
      <Terms xmlns="http://schemas.microsoft.com/office/infopath/2007/PartnerControls"/>
    </lcf76f155ced4ddcb4097134ff3c332f>
    <ReceivedFramedCertification_x003f_ xmlns="70bc93a1-693a-4699-921d-cd1f046fe2da">false</ReceivedFramedCertification_x003f_>
  </documentManagement>
</p:properties>
</file>

<file path=customXml/itemProps1.xml><?xml version="1.0" encoding="utf-8"?>
<ds:datastoreItem xmlns:ds="http://schemas.openxmlformats.org/officeDocument/2006/customXml" ds:itemID="{65093D7B-9249-492A-943E-D14FB4CB5F3C}"/>
</file>

<file path=customXml/itemProps2.xml><?xml version="1.0" encoding="utf-8"?>
<ds:datastoreItem xmlns:ds="http://schemas.openxmlformats.org/officeDocument/2006/customXml" ds:itemID="{4D352FCB-11B4-46CC-A6B6-314EC3DD94F7}"/>
</file>

<file path=customXml/itemProps3.xml><?xml version="1.0" encoding="utf-8"?>
<ds:datastoreItem xmlns:ds="http://schemas.openxmlformats.org/officeDocument/2006/customXml" ds:itemID="{D9BF3099-9190-4E21-8852-8DBD3F7071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Audra Barron</dc:creator>
  <cp:keywords/>
  <dc:description/>
  <cp:lastModifiedBy/>
  <cp:revision/>
  <dcterms:created xsi:type="dcterms:W3CDTF">2025-02-21T22:58:40Z</dcterms:created>
  <dcterms:modified xsi:type="dcterms:W3CDTF">2025-11-04T17:20:07Z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0x010100FE21532080AC03439F3EB092E9FE79B5</vt:lpwstr>
  </property>
  <property fmtid="{D5CDD505-2E9C-101B-9397-08002B2CF9AE}" pid="3" name="MediaServiceImageTags">
    <vt:lpwstr/>
  </property>
</Properties>
</file>