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2"/>
  <workbookPr/>
  <mc:AlternateContent xmlns:mc="http://schemas.openxmlformats.org/markup-compatibility/2006">
    <mc:Choice Requires="x15">
      <x15ac:absPath xmlns:x15ac="http://schemas.microsoft.com/office/spreadsheetml/2010/11/ac" url="N:\ORP_accountability\projects\2021_graduation_rate\"/>
    </mc:Choice>
  </mc:AlternateContent>
  <xr:revisionPtr revIDLastSave="0" documentId="11_B06527FB5BD1F17F0A57F05F504D926C060383EB" xr6:coauthVersionLast="45" xr6:coauthVersionMax="45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Contact_Info" sheetId="3" r:id="rId1"/>
    <sheet name="Cohort_Changes" sheetId="1" r:id="rId2"/>
    <sheet name="TDOE_Use" sheetId="4" state="hidden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3" l="1"/>
  <c r="B7" i="3"/>
  <c r="B6" i="3"/>
  <c r="B3" i="1" l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C10" i="1" s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C22" i="1" s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C38" i="1" s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C50" i="1" s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C58" i="1" s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C66" i="1" s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C74" i="1" s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C86" i="1" s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4" i="3"/>
  <c r="B5" i="3"/>
  <c r="B2" i="1" l="1"/>
  <c r="C2" i="1" s="1"/>
  <c r="B101" i="1" l="1"/>
  <c r="C101" i="1" s="1"/>
</calcChain>
</file>

<file path=xl/sharedStrings.xml><?xml version="1.0" encoding="utf-8"?>
<sst xmlns="http://schemas.openxmlformats.org/spreadsheetml/2006/main" count="1214" uniqueCount="1068">
  <si>
    <t>Contact Info</t>
  </si>
  <si>
    <t>Date:</t>
  </si>
  <si>
    <t>District Number:</t>
  </si>
  <si>
    <t>District Name:</t>
  </si>
  <si>
    <t>Director Name:</t>
  </si>
  <si>
    <t>Director Email:</t>
  </si>
  <si>
    <t>Graduation Contact Name:</t>
  </si>
  <si>
    <t>Graduation Contact Email:</t>
  </si>
  <si>
    <t>Student ID</t>
  </si>
  <si>
    <t>District Number</t>
  </si>
  <si>
    <t>District Name</t>
  </si>
  <si>
    <t>School Number</t>
  </si>
  <si>
    <t>Student Last Name</t>
  </si>
  <si>
    <t>Student First Name</t>
  </si>
  <si>
    <t>Requested Change</t>
  </si>
  <si>
    <t>Explanation (Required)</t>
  </si>
  <si>
    <t>Director Name</t>
  </si>
  <si>
    <t>Director Last Name</t>
  </si>
  <si>
    <t>Director Email</t>
  </si>
  <si>
    <t>Cohort Name</t>
  </si>
  <si>
    <t>Cohort Email</t>
  </si>
  <si>
    <t>Full Address</t>
  </si>
  <si>
    <t>City Zip</t>
  </si>
  <si>
    <t>Anderson County Schools</t>
  </si>
  <si>
    <t>Tim Parrott</t>
  </si>
  <si>
    <t>Parrott</t>
  </si>
  <si>
    <t>tparrott@acs.ac</t>
  </si>
  <si>
    <t>Juanita Melton</t>
  </si>
  <si>
    <t>jmelton@acs.ac</t>
  </si>
  <si>
    <t>101 South Main Suite 500</t>
  </si>
  <si>
    <t>Clinton, TN  37716</t>
  </si>
  <si>
    <t>Move to next year's cohort</t>
  </si>
  <si>
    <t>Clinton City School District</t>
  </si>
  <si>
    <t>Kelly Johnson</t>
  </si>
  <si>
    <t>Johnson</t>
  </si>
  <si>
    <t>johnsonk@clintonschools.org</t>
  </si>
  <si>
    <t>Dr. Jamie Byrd Jordan</t>
  </si>
  <si>
    <t>jordanj@clintonschools.org</t>
  </si>
  <si>
    <t>212 N Hicks St</t>
  </si>
  <si>
    <t>Move to this year's cohort</t>
  </si>
  <si>
    <t>Oak Ridge City Schools</t>
  </si>
  <si>
    <t>Bruce Borchers</t>
  </si>
  <si>
    <t>Borchers</t>
  </si>
  <si>
    <t>btborchers@ortn.edu</t>
  </si>
  <si>
    <t>Tony Jolly</t>
  </si>
  <si>
    <t>ahjolly@ortn.edu</t>
  </si>
  <si>
    <t>P.O. Box 6588</t>
  </si>
  <si>
    <t>Oak Ridge, TN  37831</t>
  </si>
  <si>
    <t>Move to another cohort (specify which in Explanation section)</t>
  </si>
  <si>
    <t>Bedford County Schools</t>
  </si>
  <si>
    <t>Don Embry</t>
  </si>
  <si>
    <t>Embry</t>
  </si>
  <si>
    <t>embryd@bedfordk12tn.net</t>
  </si>
  <si>
    <t>Terise' Rhodes</t>
  </si>
  <si>
    <t>rhodest@bedfordk12tn.net</t>
  </si>
  <si>
    <t>500 Madison St</t>
  </si>
  <si>
    <t>Shelbyville, TN  37160</t>
  </si>
  <si>
    <t>Exclude the student from the cohort</t>
  </si>
  <si>
    <t>Benton School System</t>
  </si>
  <si>
    <t>Mark Florence</t>
  </si>
  <si>
    <t>Florence</t>
  </si>
  <si>
    <t>Mark.florence@bcos.org</t>
  </si>
  <si>
    <t/>
  </si>
  <si>
    <t>197 Briarwood St</t>
  </si>
  <si>
    <t>Camden, TN  38320</t>
  </si>
  <si>
    <t>Bledsoe County Schools</t>
  </si>
  <si>
    <t>Jennifer Terry</t>
  </si>
  <si>
    <t>Terry</t>
  </si>
  <si>
    <t>jterry66@bledsoecountyschools.org</t>
  </si>
  <si>
    <t>P.O. Box 369</t>
  </si>
  <si>
    <t>Pikeville, TN  37367</t>
  </si>
  <si>
    <t>Blount County Schools</t>
  </si>
  <si>
    <t>Rob Britt</t>
  </si>
  <si>
    <t>Britt</t>
  </si>
  <si>
    <t>rob.britt@blountk12.org</t>
  </si>
  <si>
    <t>Crystal Brewer</t>
  </si>
  <si>
    <t>crystal.brewer@blountk12.org</t>
  </si>
  <si>
    <t>831 Grandview Dr</t>
  </si>
  <si>
    <t>Maryville, TN  37803</t>
  </si>
  <si>
    <t>Alcoa City Schools</t>
  </si>
  <si>
    <t>Dr. Brian Bell</t>
  </si>
  <si>
    <t>Bell</t>
  </si>
  <si>
    <t>bbell@alcoaschools.net</t>
  </si>
  <si>
    <t>Lisa Berry</t>
  </si>
  <si>
    <t>lberry@alcoaschools.net</t>
  </si>
  <si>
    <t>524 Faraday St Alcoa City Education Building</t>
  </si>
  <si>
    <t>Alcoa, TN  37701</t>
  </si>
  <si>
    <t>Maryville City Schools</t>
  </si>
  <si>
    <t>Dr. Mike Winstead</t>
  </si>
  <si>
    <t>Winstead</t>
  </si>
  <si>
    <t>mike.winstead@maryville-schools.org</t>
  </si>
  <si>
    <t>833 Lawrence Av</t>
  </si>
  <si>
    <t>Bradley County Schools</t>
  </si>
  <si>
    <t>Dr. Linda Cash</t>
  </si>
  <si>
    <t>Cash</t>
  </si>
  <si>
    <t>lcash@bradleyschools.org</t>
  </si>
  <si>
    <t>800 South Lee Hw</t>
  </si>
  <si>
    <t>Cleveland, TN  37311</t>
  </si>
  <si>
    <t>Cleveland City Schools</t>
  </si>
  <si>
    <t>Dr. Russell Dyer</t>
  </si>
  <si>
    <t>Dyer</t>
  </si>
  <si>
    <t>rdyer@clevelandschools.org</t>
  </si>
  <si>
    <t>Michael Kahrs</t>
  </si>
  <si>
    <t>mkahrs@clevelandschools.org</t>
  </si>
  <si>
    <t>4300 Mouse Creek Nw Rd</t>
  </si>
  <si>
    <t>Cleveland, TN  37312</t>
  </si>
  <si>
    <t>Campbell County Schools</t>
  </si>
  <si>
    <t>Jennifer Fields</t>
  </si>
  <si>
    <t>Fields</t>
  </si>
  <si>
    <t>jennifer.fields@ccpstn.net</t>
  </si>
  <si>
    <t>Sara Douglas</t>
  </si>
  <si>
    <t>sara.douglas@ccpstn.net</t>
  </si>
  <si>
    <t>P.O. Box 445</t>
  </si>
  <si>
    <t>Jacksboro, TN  37757</t>
  </si>
  <si>
    <t>Cannon County School District</t>
  </si>
  <si>
    <t>William Curtis</t>
  </si>
  <si>
    <t>Curtis</t>
  </si>
  <si>
    <t>williamf.curtis@ccstn.net</t>
  </si>
  <si>
    <t>Lisa Black</t>
  </si>
  <si>
    <t>lisa.black@ccstn.net</t>
  </si>
  <si>
    <t>301 West Main St</t>
  </si>
  <si>
    <t>Woodbury, TN  37190</t>
  </si>
  <si>
    <t>Carroll County Schools</t>
  </si>
  <si>
    <t>John McAdams</t>
  </si>
  <si>
    <t>McAdams</t>
  </si>
  <si>
    <t>jmcadams@carrollschools.com</t>
  </si>
  <si>
    <t>P.O. Box 799</t>
  </si>
  <si>
    <t>Huntingdon, TN  38344</t>
  </si>
  <si>
    <t>Hollow Rock-Bruceton Special School District</t>
  </si>
  <si>
    <t>David Duncan</t>
  </si>
  <si>
    <t>Duncan</t>
  </si>
  <si>
    <t>duncand@hrbk12.org</t>
  </si>
  <si>
    <t>Scot Crocker</t>
  </si>
  <si>
    <t>crockers@hrbk12.org</t>
  </si>
  <si>
    <t>P.O. Box 135</t>
  </si>
  <si>
    <t>Bruceton, TN  38317</t>
  </si>
  <si>
    <t>Huntingdon Special School District</t>
  </si>
  <si>
    <t>Pat Dillahunty</t>
  </si>
  <si>
    <t>Dillahunty</t>
  </si>
  <si>
    <t>pdillahunty@huntingdonschools.net</t>
  </si>
  <si>
    <t>585 High St P.O. Box 648</t>
  </si>
  <si>
    <t>McKenzie Special School District</t>
  </si>
  <si>
    <t>Lynn Watkins</t>
  </si>
  <si>
    <t>Watkins</t>
  </si>
  <si>
    <t>watkinsl@mckenzieschools.org</t>
  </si>
  <si>
    <t>Dianne Anderson</t>
  </si>
  <si>
    <t>andersond@mckenzieschools.org</t>
  </si>
  <si>
    <t>114 W Bell Av</t>
  </si>
  <si>
    <t>McKenzie, TN  38201</t>
  </si>
  <si>
    <t>South Carroll County Special School District</t>
  </si>
  <si>
    <t>Dr. Tony Tucker</t>
  </si>
  <si>
    <t>Tucker</t>
  </si>
  <si>
    <t>tony.tucker@clarksburgschool.net</t>
  </si>
  <si>
    <t>145 Clarksburg Rd P.O. Box 219</t>
  </si>
  <si>
    <t>Clarksburg, TN  38324</t>
  </si>
  <si>
    <t>West Carroll Special School District</t>
  </si>
  <si>
    <t>Dexter Williams</t>
  </si>
  <si>
    <t>Williams</t>
  </si>
  <si>
    <t>dexter.williams@wcssd.org</t>
  </si>
  <si>
    <t>P.O. Box 279</t>
  </si>
  <si>
    <t>Trezevant, TN  38258</t>
  </si>
  <si>
    <t>Carter County Schools</t>
  </si>
  <si>
    <t>Dr. Kevin Ward</t>
  </si>
  <si>
    <t>Ward</t>
  </si>
  <si>
    <t>kevinward@carterk12.net</t>
  </si>
  <si>
    <t>Ken Thomas</t>
  </si>
  <si>
    <t>kenthomas@carterk12.net</t>
  </si>
  <si>
    <t>305 Academy St</t>
  </si>
  <si>
    <t>Elizabethton, TN  37673</t>
  </si>
  <si>
    <t>Elizabethton City Schools</t>
  </si>
  <si>
    <t>Dr. Corey Gardenhour</t>
  </si>
  <si>
    <t>Gardenhour</t>
  </si>
  <si>
    <t>corey.gardenhour@ecschools.net</t>
  </si>
  <si>
    <t>Teresa Simcox</t>
  </si>
  <si>
    <t>teresa.simcox@ecschools.net</t>
  </si>
  <si>
    <t>804 S Watauga Av</t>
  </si>
  <si>
    <t>Elizabethton, TN  37643</t>
  </si>
  <si>
    <t>Cheatham County School District</t>
  </si>
  <si>
    <t>Dr. Cathy Beck</t>
  </si>
  <si>
    <t>Beck</t>
  </si>
  <si>
    <t>cathy.beck@ccstn.org</t>
  </si>
  <si>
    <t>102 Elizabeth St</t>
  </si>
  <si>
    <t>Ashland City, TN  37015</t>
  </si>
  <si>
    <t>Chester County School System</t>
  </si>
  <si>
    <t>Troy Kilzer</t>
  </si>
  <si>
    <t>Kilzer</t>
  </si>
  <si>
    <t>troy.kilzer@chestercountyschools.org</t>
  </si>
  <si>
    <t>Kathy Emerson</t>
  </si>
  <si>
    <t>kathy.emerson@chestercountyschools.org</t>
  </si>
  <si>
    <t>970 E. Main Street</t>
  </si>
  <si>
    <t>Henderson, TN  38340</t>
  </si>
  <si>
    <t>Claiborne County Schools</t>
  </si>
  <si>
    <t>Dr. Joe Miller</t>
  </si>
  <si>
    <t>Miller</t>
  </si>
  <si>
    <t>joe.miller@claibornecsd.org</t>
  </si>
  <si>
    <t>Rhonda Epperson</t>
  </si>
  <si>
    <t>rhonda.epperson@claibornecsd.org</t>
  </si>
  <si>
    <t>P.O. Box 179</t>
  </si>
  <si>
    <t>Tazewell, TN  37879</t>
  </si>
  <si>
    <t>Clay County Schools</t>
  </si>
  <si>
    <t>Matthew Eldridge</t>
  </si>
  <si>
    <t>Eldridge</t>
  </si>
  <si>
    <t>meldridge@clayedu.com</t>
  </si>
  <si>
    <t>Lisa White</t>
  </si>
  <si>
    <t>whitel1@clayedu.com</t>
  </si>
  <si>
    <t>P.O. Box 469</t>
  </si>
  <si>
    <t>Celina, TN  38551</t>
  </si>
  <si>
    <t>Cocke County School System</t>
  </si>
  <si>
    <t>Manney Moore</t>
  </si>
  <si>
    <t>Moore</t>
  </si>
  <si>
    <t>moorem@mail.cocke.k12.tn.us</t>
  </si>
  <si>
    <t>305 Hedrick Dr</t>
  </si>
  <si>
    <t>Newport, TN  37821</t>
  </si>
  <si>
    <t>Newport City School</t>
  </si>
  <si>
    <t>Sandra Burchette</t>
  </si>
  <si>
    <t>Burchette</t>
  </si>
  <si>
    <t>sandra.burchette@newportgrammar.org</t>
  </si>
  <si>
    <t>301 College St</t>
  </si>
  <si>
    <t>Coffee County Schools</t>
  </si>
  <si>
    <t>Dr. LaDonna McFall</t>
  </si>
  <si>
    <t>McFall</t>
  </si>
  <si>
    <t>mcfalll@k12coffee.net</t>
  </si>
  <si>
    <t>1343 McArthur St</t>
  </si>
  <si>
    <t>Manchester, TN  37355</t>
  </si>
  <si>
    <t>Manchester City Schools</t>
  </si>
  <si>
    <t>Lee Wilkerson</t>
  </si>
  <si>
    <t>Wilkerson</t>
  </si>
  <si>
    <t>lwilkerson@k12mcs.net</t>
  </si>
  <si>
    <t>Chad Fletcher</t>
  </si>
  <si>
    <t>cfletcher@k12mcs.net</t>
  </si>
  <si>
    <t>215 East Fort St</t>
  </si>
  <si>
    <t>Tullahoma City Schools</t>
  </si>
  <si>
    <t>Dr. Dan Lawson</t>
  </si>
  <si>
    <t>Lawson</t>
  </si>
  <si>
    <t>dan.lawson@tcsedu.net</t>
  </si>
  <si>
    <t>Kathy Rose</t>
  </si>
  <si>
    <t>kathy.rose@tcsedu.net</t>
  </si>
  <si>
    <t>510 S Jackson St</t>
  </si>
  <si>
    <t>Tullahoma, TN  37388</t>
  </si>
  <si>
    <t>Crockett County Schools</t>
  </si>
  <si>
    <t>Bobby Mullins</t>
  </si>
  <si>
    <t>Mullins</t>
  </si>
  <si>
    <t>mullinsb@ccschools.net</t>
  </si>
  <si>
    <t>102 North Cavalier Dr</t>
  </si>
  <si>
    <t>Alamo, TN  38001</t>
  </si>
  <si>
    <t>Alamo City School District</t>
  </si>
  <si>
    <t>Reecha Black</t>
  </si>
  <si>
    <t>Black</t>
  </si>
  <si>
    <t>blackr@alamoschool.org</t>
  </si>
  <si>
    <t>264 E. Park St</t>
  </si>
  <si>
    <t>Bells City School District</t>
  </si>
  <si>
    <t>Mark Wallace</t>
  </si>
  <si>
    <t>Wallace</t>
  </si>
  <si>
    <t>markwallace@bellscityschool.org</t>
  </si>
  <si>
    <t>4532 Hwy 88 South</t>
  </si>
  <si>
    <t>Bells, TN  38006</t>
  </si>
  <si>
    <t>Cumberland County Schools</t>
  </si>
  <si>
    <t>Janet Graham</t>
  </si>
  <si>
    <t>Graham</t>
  </si>
  <si>
    <t>grahamj3@ccschools.k12tn.net</t>
  </si>
  <si>
    <t>Jill Pugh</t>
  </si>
  <si>
    <t>jpugh@ccschools.k12tn.net</t>
  </si>
  <si>
    <t>368 4th St</t>
  </si>
  <si>
    <t>Crossville, TN  38555</t>
  </si>
  <si>
    <t>Metro Nashville Public Schools</t>
  </si>
  <si>
    <t>Dr. Shawn Joseph</t>
  </si>
  <si>
    <t>Joseph</t>
  </si>
  <si>
    <t>directorofschools@mnps.org</t>
  </si>
  <si>
    <t>Rebecca Ballou</t>
  </si>
  <si>
    <t>rebecca.ballou@mnps.org</t>
  </si>
  <si>
    <t>2601 Bransford Av</t>
  </si>
  <si>
    <t>Nashville, TN  37204</t>
  </si>
  <si>
    <t>Decatur County Schools</t>
  </si>
  <si>
    <t>Rhonda Mitchell</t>
  </si>
  <si>
    <t>Mitchell</t>
  </si>
  <si>
    <t>rhonda.mitchell@decaturschools.org</t>
  </si>
  <si>
    <t>Decaturville, TN  38329</t>
  </si>
  <si>
    <t>DeKalb County School District</t>
  </si>
  <si>
    <t>Patrick Cripps</t>
  </si>
  <si>
    <t>Cripps</t>
  </si>
  <si>
    <t>patrickcripps@dekalbschools.net</t>
  </si>
  <si>
    <t>April Odom</t>
  </si>
  <si>
    <t>aprilodom@dekalbschools.net</t>
  </si>
  <si>
    <t>110 South Public Square</t>
  </si>
  <si>
    <t>Smithville, TN  37166</t>
  </si>
  <si>
    <t>Dickson County School District</t>
  </si>
  <si>
    <t>Dr. Danny Weeks</t>
  </si>
  <si>
    <t>Weeks</t>
  </si>
  <si>
    <t>dweeks@dcbe.org</t>
  </si>
  <si>
    <t>Steve Sorrells</t>
  </si>
  <si>
    <t>ssorrells@dcbe.org</t>
  </si>
  <si>
    <t>817 N Charlotte St</t>
  </si>
  <si>
    <t>Dickson, TN  37055</t>
  </si>
  <si>
    <t>Dyer County Schools</t>
  </si>
  <si>
    <t>Dr. Larry Lusk</t>
  </si>
  <si>
    <t>Lusk</t>
  </si>
  <si>
    <t>llusk@dyercs.net</t>
  </si>
  <si>
    <t>Stephanie Johnson</t>
  </si>
  <si>
    <t>sjohnson@dyercs.net</t>
  </si>
  <si>
    <t>159 Everett Av</t>
  </si>
  <si>
    <t>Dyersburg, TN  38024</t>
  </si>
  <si>
    <t>Dyersburg City Schools</t>
  </si>
  <si>
    <t>Neel Durbin</t>
  </si>
  <si>
    <t>Durbin</t>
  </si>
  <si>
    <t>ndurbin@dyersburgcityschools.org</t>
  </si>
  <si>
    <t>Kamela Rogers</t>
  </si>
  <si>
    <t>krogers@dyersburgcityschools.org</t>
  </si>
  <si>
    <t>509 Lake Road</t>
  </si>
  <si>
    <t>Fayette County Schools</t>
  </si>
  <si>
    <t>Marlon King</t>
  </si>
  <si>
    <t>King</t>
  </si>
  <si>
    <t>marlon.king@fcsk12.net</t>
  </si>
  <si>
    <t>Phyllis Taylor</t>
  </si>
  <si>
    <t xml:space="preserve">phyllis.taylor@fcsk12.net </t>
  </si>
  <si>
    <t>P.O. Box 9</t>
  </si>
  <si>
    <t>Somerville, TN  38068</t>
  </si>
  <si>
    <t>Fentress County Schools</t>
  </si>
  <si>
    <t>Mike Jones</t>
  </si>
  <si>
    <t>Jones</t>
  </si>
  <si>
    <t>mike.jones@fentressboe.com</t>
  </si>
  <si>
    <t>P.O. Box 963</t>
  </si>
  <si>
    <t>Jamestown, TN  38556</t>
  </si>
  <si>
    <t>Franklin County Schools</t>
  </si>
  <si>
    <t>Stanley Bean</t>
  </si>
  <si>
    <t>Bean</t>
  </si>
  <si>
    <t>stanley.bean@fcstn.net</t>
  </si>
  <si>
    <t>Delinda McDonald</t>
  </si>
  <si>
    <t>delinda.mcdonald@fcstn.net</t>
  </si>
  <si>
    <t>215 South College St</t>
  </si>
  <si>
    <t>Winchester, TN  37398</t>
  </si>
  <si>
    <t>Humboldt City Schools</t>
  </si>
  <si>
    <t>Versie Hamlett</t>
  </si>
  <si>
    <t>Hamlett</t>
  </si>
  <si>
    <t>versie.hamlett@hcsvikings.org</t>
  </si>
  <si>
    <t>2602 Viking Dr</t>
  </si>
  <si>
    <t>Humboldt, TN  38343</t>
  </si>
  <si>
    <t>Milan Special School District</t>
  </si>
  <si>
    <t>Jonathan Criswell</t>
  </si>
  <si>
    <t>Criswell</t>
  </si>
  <si>
    <t>criswellj@milanssd.org</t>
  </si>
  <si>
    <t>Lorrie Barbour</t>
  </si>
  <si>
    <t>barbourl@milanssd.org</t>
  </si>
  <si>
    <t>1165 South Main St</t>
  </si>
  <si>
    <t>Milan, TN  38358</t>
  </si>
  <si>
    <t>Trenton Special School District</t>
  </si>
  <si>
    <t>Tim Haney</t>
  </si>
  <si>
    <t>Haney</t>
  </si>
  <si>
    <t>tim.haney@trentonssd.org</t>
  </si>
  <si>
    <t>Lisa Bradford</t>
  </si>
  <si>
    <t>lisa.bradford@trentonssd.org</t>
  </si>
  <si>
    <t>201 W 10th St</t>
  </si>
  <si>
    <t>Trenton, TN  38382</t>
  </si>
  <si>
    <t>Bradford Special School District</t>
  </si>
  <si>
    <t>Dan Black</t>
  </si>
  <si>
    <t>dblack@bradfordspecial.com</t>
  </si>
  <si>
    <t>P.O. Box 220</t>
  </si>
  <si>
    <t>Bradford, TN  38316</t>
  </si>
  <si>
    <t>Gibson County Special School District</t>
  </si>
  <si>
    <t>Eddie Pruett</t>
  </si>
  <si>
    <t>Pruett</t>
  </si>
  <si>
    <t>epruett@gcssd.org</t>
  </si>
  <si>
    <t>130 Hwy 45 W Box 60</t>
  </si>
  <si>
    <t>Dyer, TN  38330</t>
  </si>
  <si>
    <t>Giles County Schools</t>
  </si>
  <si>
    <t>Phillip Wright</t>
  </si>
  <si>
    <t>Wright</t>
  </si>
  <si>
    <t>pwright@gcboe.us</t>
  </si>
  <si>
    <t>Whitney Kovach</t>
  </si>
  <si>
    <t>wkovach@gcboe.us</t>
  </si>
  <si>
    <t>270 Richland Dr</t>
  </si>
  <si>
    <t>Pulaski, TN  38478</t>
  </si>
  <si>
    <t>Grainger County Schools</t>
  </si>
  <si>
    <t>Edwin Jarnagin</t>
  </si>
  <si>
    <t>Jarnagin</t>
  </si>
  <si>
    <t>ej@gcs123.net</t>
  </si>
  <si>
    <t>P.O. Box 38</t>
  </si>
  <si>
    <t>Rutledge, TN  37861</t>
  </si>
  <si>
    <t>Greene County Schools</t>
  </si>
  <si>
    <t>David McLain</t>
  </si>
  <si>
    <t>McLain</t>
  </si>
  <si>
    <t>david.mclain@gcstn.org</t>
  </si>
  <si>
    <t>Patricia Barnett</t>
  </si>
  <si>
    <t>patricia.barnett@gcstn.org</t>
  </si>
  <si>
    <t>910 Summer St</t>
  </si>
  <si>
    <t>Greeneville, TN  37743</t>
  </si>
  <si>
    <t>Greeneville City Schools</t>
  </si>
  <si>
    <t>Steve Starnes</t>
  </si>
  <si>
    <t>Starnes</t>
  </si>
  <si>
    <t>starness@gcschools.net</t>
  </si>
  <si>
    <t>Stella Hunter</t>
  </si>
  <si>
    <t>hunters@gcschools.net</t>
  </si>
  <si>
    <t>P.O. Box 1420</t>
  </si>
  <si>
    <t>Greeneville, TN  37744</t>
  </si>
  <si>
    <t>Grundy County Schools</t>
  </si>
  <si>
    <t>Glenda M. Dykes</t>
  </si>
  <si>
    <t>Dykes</t>
  </si>
  <si>
    <t>gdykes@grundyk12.com</t>
  </si>
  <si>
    <t>P.O. Box 97</t>
  </si>
  <si>
    <t>Altamont, TN  37301</t>
  </si>
  <si>
    <t>Hamblen County Schools</t>
  </si>
  <si>
    <t>Dr. Charlie Perry</t>
  </si>
  <si>
    <t>Perry</t>
  </si>
  <si>
    <t>perryc@hcboe.net</t>
  </si>
  <si>
    <t>210 East Morris Bl</t>
  </si>
  <si>
    <t>Morristown, TN  37813</t>
  </si>
  <si>
    <t>Hamilton County Schools</t>
  </si>
  <si>
    <t>Dr. Bryan Johnson</t>
  </si>
  <si>
    <t>johnson_bryan@hcde.org</t>
  </si>
  <si>
    <t>Katharine Clem</t>
  </si>
  <si>
    <t>CLEM_KATHARINE@HCDE.ORG</t>
  </si>
  <si>
    <t>3074 Hickory Valley Rd</t>
  </si>
  <si>
    <t>Chattanooga, TN  37421</t>
  </si>
  <si>
    <t>Hancock County Schools</t>
  </si>
  <si>
    <t>Anthony H. Seal</t>
  </si>
  <si>
    <t>Seal</t>
  </si>
  <si>
    <t>tony.seal@hcsk12.com</t>
  </si>
  <si>
    <t>Heather Welch</t>
  </si>
  <si>
    <t>hwelch@hcsk12.com</t>
  </si>
  <si>
    <t>P.O. Box 629</t>
  </si>
  <si>
    <t>Sneedville, TN  37869</t>
  </si>
  <si>
    <t>Hardeman County Schools</t>
  </si>
  <si>
    <t>Warner Ross II</t>
  </si>
  <si>
    <t>Ross</t>
  </si>
  <si>
    <t>rossw@hardemancountyschools.org</t>
  </si>
  <si>
    <t>10815 Old Hwy. 64</t>
  </si>
  <si>
    <t>Bolivar, TN  38008</t>
  </si>
  <si>
    <t>Hardin County Schools</t>
  </si>
  <si>
    <t>Michael Davis</t>
  </si>
  <si>
    <t>Davis</t>
  </si>
  <si>
    <t>michael.davis@hctnschools.com</t>
  </si>
  <si>
    <t>Ryan Miller</t>
  </si>
  <si>
    <t>ryan.miller@hctnschools.com</t>
  </si>
  <si>
    <t>155 Guinn St</t>
  </si>
  <si>
    <t>Savannah, TN  38372</t>
  </si>
  <si>
    <t>Hawkins County Schools</t>
  </si>
  <si>
    <t>Reba Bailey</t>
  </si>
  <si>
    <t>Bailey</t>
  </si>
  <si>
    <t>reba.bailey@hck12.net</t>
  </si>
  <si>
    <t>Greg Sturgill</t>
  </si>
  <si>
    <t>greg.sturgill@hck12.net</t>
  </si>
  <si>
    <t>200 N Depot St</t>
  </si>
  <si>
    <t>Rogersville, TN  37857</t>
  </si>
  <si>
    <t>Rogersville City School</t>
  </si>
  <si>
    <t>Rebecca Isaacs</t>
  </si>
  <si>
    <t>Isaacs</t>
  </si>
  <si>
    <t>isaacsr@rcschool.net</t>
  </si>
  <si>
    <t>116 Broadway</t>
  </si>
  <si>
    <t>Haywood County Schools</t>
  </si>
  <si>
    <t>Joey Hassell</t>
  </si>
  <si>
    <t>Hassell</t>
  </si>
  <si>
    <t>joey.hassell@hcsk12.net</t>
  </si>
  <si>
    <t>Art Garrett</t>
  </si>
  <si>
    <t>art.garrett@hcsk12.net</t>
  </si>
  <si>
    <t>900 East Main St</t>
  </si>
  <si>
    <t>Brownsville, TN  38012</t>
  </si>
  <si>
    <t>Henderson County Schools</t>
  </si>
  <si>
    <t>Steve Wilkinson</t>
  </si>
  <si>
    <t>Wilkinson</t>
  </si>
  <si>
    <t>wilkinson.steve@hcschoolstn.org</t>
  </si>
  <si>
    <t>35 East Wilson St</t>
  </si>
  <si>
    <t>Lexington, TN  38351</t>
  </si>
  <si>
    <t>Lexington City Schools</t>
  </si>
  <si>
    <t>Cindy Olive</t>
  </si>
  <si>
    <t>Olive</t>
  </si>
  <si>
    <t>olivec@caywood.org</t>
  </si>
  <si>
    <t>99 Monroe Av</t>
  </si>
  <si>
    <t>Henry County School System</t>
  </si>
  <si>
    <t>Dr. Brian Norton</t>
  </si>
  <si>
    <t>Norton</t>
  </si>
  <si>
    <t>nortonb@henryk12.net</t>
  </si>
  <si>
    <t>Renea Wade</t>
  </si>
  <si>
    <t>wader@henryk12.net</t>
  </si>
  <si>
    <t>217 Grove Bl</t>
  </si>
  <si>
    <t>Paris, TN  38242</t>
  </si>
  <si>
    <t>Paris Special School District</t>
  </si>
  <si>
    <t>Norma Gerrell</t>
  </si>
  <si>
    <t>Gerrell</t>
  </si>
  <si>
    <t>norma.gerrell@parisssd.org</t>
  </si>
  <si>
    <t>1219 Hwy 641 S</t>
  </si>
  <si>
    <t>Hickman County Schools</t>
  </si>
  <si>
    <t>Michelle Gilbert</t>
  </si>
  <si>
    <t>Gilbert</t>
  </si>
  <si>
    <t>michelle.gilbert@hickmank12.org</t>
  </si>
  <si>
    <t>Becky Coleman</t>
  </si>
  <si>
    <t>becky.coleman@hickmank12.org</t>
  </si>
  <si>
    <t>115 Murphree Av</t>
  </si>
  <si>
    <t>Centerville, TN  37033</t>
  </si>
  <si>
    <t>Houston County Schools</t>
  </si>
  <si>
    <t>Kris McAskill</t>
  </si>
  <si>
    <t>McAskill</t>
  </si>
  <si>
    <t>mcaskillk@houstonk12tn.net</t>
  </si>
  <si>
    <t>Nicole Douglass</t>
  </si>
  <si>
    <t>ndouglass@houstonk12tn.net</t>
  </si>
  <si>
    <t>P.O. Box 209</t>
  </si>
  <si>
    <t>Erin, TN  37061</t>
  </si>
  <si>
    <t>Humphreys County School System</t>
  </si>
  <si>
    <t>Richard Rawlings</t>
  </si>
  <si>
    <t>Rawlings</t>
  </si>
  <si>
    <t>rawlingsr@hcss.org</t>
  </si>
  <si>
    <t>2443 Hwy 70 E</t>
  </si>
  <si>
    <t>Waverly, TN  37185</t>
  </si>
  <si>
    <t>Jackson County Schools</t>
  </si>
  <si>
    <t>Joe Barlow</t>
  </si>
  <si>
    <t>Barlow</t>
  </si>
  <si>
    <t>joebarlow@jacksoncoschools.com</t>
  </si>
  <si>
    <t>711 School Dr</t>
  </si>
  <si>
    <t>Gainesboro, TN  38562</t>
  </si>
  <si>
    <t>Jefferson County Schools</t>
  </si>
  <si>
    <t>Sherry Finchum</t>
  </si>
  <si>
    <t>Finchum</t>
  </si>
  <si>
    <t>sfinchum@jcboe.net</t>
  </si>
  <si>
    <t>Tori Akers</t>
  </si>
  <si>
    <t>takers@jcboe.net</t>
  </si>
  <si>
    <t>P.O. Box 190</t>
  </si>
  <si>
    <t>Dandridge, TN  37725</t>
  </si>
  <si>
    <t>Johnson County Schools</t>
  </si>
  <si>
    <t>Dr. Mischelle Simcox</t>
  </si>
  <si>
    <t>Simcox</t>
  </si>
  <si>
    <t>msimcox@jocoed.net</t>
  </si>
  <si>
    <t>Stephen Long</t>
  </si>
  <si>
    <t>slong@jocoed.net</t>
  </si>
  <si>
    <t>211 N Church St</t>
  </si>
  <si>
    <t>Mountain City, TN  37683</t>
  </si>
  <si>
    <t>Knox County Schools</t>
  </si>
  <si>
    <t>Bob Thomas</t>
  </si>
  <si>
    <t>Thomas</t>
  </si>
  <si>
    <t>bob.thomas@knoxschools.org</t>
  </si>
  <si>
    <t>Steve Rudder</t>
  </si>
  <si>
    <t>steven.rudder@knoxschools.org</t>
  </si>
  <si>
    <t>P.O. Box 2188</t>
  </si>
  <si>
    <t>Knoxville, TN  37901</t>
  </si>
  <si>
    <t>Lake County School System</t>
  </si>
  <si>
    <t>Sherry Darnell</t>
  </si>
  <si>
    <t>Darnell</t>
  </si>
  <si>
    <t>sherry@lcfalcons.net</t>
  </si>
  <si>
    <t>P.O. Box 397</t>
  </si>
  <si>
    <t>Tiptonville, TN  38079</t>
  </si>
  <si>
    <t>Lauderdale County Schools</t>
  </si>
  <si>
    <t>Shawn Kimble</t>
  </si>
  <si>
    <t>Kimble</t>
  </si>
  <si>
    <t>SKimble@mail.lced.net</t>
  </si>
  <si>
    <t>Memory Gaines</t>
  </si>
  <si>
    <t>mgaines@mail.lced.net</t>
  </si>
  <si>
    <t>P.O. Box 350</t>
  </si>
  <si>
    <t>Ripley, TN  38063</t>
  </si>
  <si>
    <t>Lawrence County Schools</t>
  </si>
  <si>
    <t>Johnny McDaniel</t>
  </si>
  <si>
    <t>McDaniel</t>
  </si>
  <si>
    <t>johnny.mcdaniel@lcss.us</t>
  </si>
  <si>
    <t>Michele Truitt</t>
  </si>
  <si>
    <t>msnyder@lcss.us</t>
  </si>
  <si>
    <t>700 Mahr Av</t>
  </si>
  <si>
    <t>Lawrenceburg, TN  38464</t>
  </si>
  <si>
    <t>Lewis County Schools</t>
  </si>
  <si>
    <t>Benny Pace</t>
  </si>
  <si>
    <t>Pace</t>
  </si>
  <si>
    <t>benny.pace@tennk12.net</t>
  </si>
  <si>
    <t>Jonathan Owen</t>
  </si>
  <si>
    <t>jowen@lewisk12.org</t>
  </si>
  <si>
    <t>206  S Court St</t>
  </si>
  <si>
    <t>Hohenwald, TN  38462</t>
  </si>
  <si>
    <t>Lincoln County Department of Education</t>
  </si>
  <si>
    <t>Dr. Bill Heath</t>
  </si>
  <si>
    <t>Heath</t>
  </si>
  <si>
    <t>bheath@lcdoe.org</t>
  </si>
  <si>
    <t>Tracie Pitts</t>
  </si>
  <si>
    <t>tpitts@lcdoe.org</t>
  </si>
  <si>
    <t>206 E Davidson Dr</t>
  </si>
  <si>
    <t>Fayetteville, TN  37334</t>
  </si>
  <si>
    <t>Fayetteville City Schools</t>
  </si>
  <si>
    <t>Dr. Janine Wilson</t>
  </si>
  <si>
    <t>Wilson</t>
  </si>
  <si>
    <t>wilsonj@fcsboe.org</t>
  </si>
  <si>
    <t>110A South Elk Av</t>
  </si>
  <si>
    <t>Loudon County Schools</t>
  </si>
  <si>
    <t>Jason Vance</t>
  </si>
  <si>
    <t>Vance</t>
  </si>
  <si>
    <t>vancej@loudoncounty.org</t>
  </si>
  <si>
    <t>Dawn Feezell</t>
  </si>
  <si>
    <t>feezelld@loudoncounty.org</t>
  </si>
  <si>
    <t>100 River Rd</t>
  </si>
  <si>
    <t>Loudon, TN  37774</t>
  </si>
  <si>
    <t>Lenoir City Schools</t>
  </si>
  <si>
    <t>Dr. Jeanne Barker</t>
  </si>
  <si>
    <t>Barker</t>
  </si>
  <si>
    <t>jkbarker@lenoircityschools.net</t>
  </si>
  <si>
    <t>Joan Palmer</t>
  </si>
  <si>
    <t>jpalmer@lenoircityschools.net</t>
  </si>
  <si>
    <t>2145 Harrison Av</t>
  </si>
  <si>
    <t>Lenoir City, TN  37771</t>
  </si>
  <si>
    <t>McMinn County Schools</t>
  </si>
  <si>
    <t>Mickey Blevins</t>
  </si>
  <si>
    <t>Blevins</t>
  </si>
  <si>
    <t>mblevins@mcminnschools.com</t>
  </si>
  <si>
    <t>Rebecca Morgan</t>
  </si>
  <si>
    <t>rmorgan@mcminnschools.com</t>
  </si>
  <si>
    <t>216 N Jackson</t>
  </si>
  <si>
    <t>Athens, TN  37303</t>
  </si>
  <si>
    <t>Athens City Schools</t>
  </si>
  <si>
    <t>Dr. Melanie Miller</t>
  </si>
  <si>
    <t>mmiller@athensk8.net</t>
  </si>
  <si>
    <t>943 Crestway Dr</t>
  </si>
  <si>
    <t>Etowah City School</t>
  </si>
  <si>
    <t>Dr. Mike Frazier</t>
  </si>
  <si>
    <t>Frazier</t>
  </si>
  <si>
    <t>frazierm@etowahcityschool.com</t>
  </si>
  <si>
    <t>858 8th St</t>
  </si>
  <si>
    <t>Etowah, TN  37331</t>
  </si>
  <si>
    <t>McNairy County Schools</t>
  </si>
  <si>
    <t>Greg Martin</t>
  </si>
  <si>
    <t>Martin</t>
  </si>
  <si>
    <t>marting@mcnairy.org</t>
  </si>
  <si>
    <t>170 West Court Avenue</t>
  </si>
  <si>
    <t>Selmer, TN  38375</t>
  </si>
  <si>
    <t>Macon County Schools</t>
  </si>
  <si>
    <t>Anthony Boles</t>
  </si>
  <si>
    <t>Boles</t>
  </si>
  <si>
    <t>tboles@maconcountyschools.org</t>
  </si>
  <si>
    <t>501 College St</t>
  </si>
  <si>
    <t>Lafayette, TN  37083</t>
  </si>
  <si>
    <t>Jackson-Madison County Schools</t>
  </si>
  <si>
    <t>Dr. Eric Jones</t>
  </si>
  <si>
    <t>etjones@jmcss.org</t>
  </si>
  <si>
    <t>310 North Pw</t>
  </si>
  <si>
    <t>Jackson, TN  38305</t>
  </si>
  <si>
    <t>Marion County Schools</t>
  </si>
  <si>
    <t>Dr. Mark Griffith</t>
  </si>
  <si>
    <t>Griffith</t>
  </si>
  <si>
    <t>mgriffith@mctns.net</t>
  </si>
  <si>
    <t>Larry Ziegler</t>
  </si>
  <si>
    <t>lziegler@mctns.net</t>
  </si>
  <si>
    <t>204 Betsy Pack Dr</t>
  </si>
  <si>
    <t>Jasper, TN  37347</t>
  </si>
  <si>
    <t>Richard Hardy Memorial School</t>
  </si>
  <si>
    <t>Cindy Blevins</t>
  </si>
  <si>
    <t>cblevins@richardhardy.org</t>
  </si>
  <si>
    <t>Jerry Lynn Tuders</t>
  </si>
  <si>
    <t>jtuders@richardhardy.org</t>
  </si>
  <si>
    <t>1620 Hamilton Av</t>
  </si>
  <si>
    <t>South Pittsburg, TN  37380</t>
  </si>
  <si>
    <t>Marshall County Schools</t>
  </si>
  <si>
    <t>Jacob Sorrells</t>
  </si>
  <si>
    <t>Sorrells</t>
  </si>
  <si>
    <t>jsorrells1@k12marshalltn.net</t>
  </si>
  <si>
    <t>Jennifer Smith</t>
  </si>
  <si>
    <t>smithj4@k12marshalltn.net</t>
  </si>
  <si>
    <t>700 Jones Cr</t>
  </si>
  <si>
    <t>Lewisburg, TN  37091</t>
  </si>
  <si>
    <t>Maury County Schools</t>
  </si>
  <si>
    <t>Chris Marczak</t>
  </si>
  <si>
    <t>Marczak</t>
  </si>
  <si>
    <t>cmarczak@mauryk12.org</t>
  </si>
  <si>
    <t>Jennifer Morgan</t>
  </si>
  <si>
    <t>jmorgan@mauryk12.org</t>
  </si>
  <si>
    <t>501 West 8th St</t>
  </si>
  <si>
    <t>Columbia, TN  38401</t>
  </si>
  <si>
    <t>Meigs County School System</t>
  </si>
  <si>
    <t>Clint Baker</t>
  </si>
  <si>
    <t>Baker</t>
  </si>
  <si>
    <t>clint@meigsboe.net</t>
  </si>
  <si>
    <t>P.O. Box 1039</t>
  </si>
  <si>
    <t>Decatur, TN  37322</t>
  </si>
  <si>
    <t>Monroe County Schools</t>
  </si>
  <si>
    <t>Tim Blankenship</t>
  </si>
  <si>
    <t>Blankenship</t>
  </si>
  <si>
    <t>tim@monroe.k12.tn.us</t>
  </si>
  <si>
    <t>Lee Anne Strickland</t>
  </si>
  <si>
    <t>leeanne@monroe.k12.tn.us</t>
  </si>
  <si>
    <t>205 Oak Grove Rd</t>
  </si>
  <si>
    <t>Madisonville, TN  37354</t>
  </si>
  <si>
    <t>Sweetwater City Schools</t>
  </si>
  <si>
    <t>Rodney Boruff</t>
  </si>
  <si>
    <t>Boruff</t>
  </si>
  <si>
    <t>rodney.boruff@scstn.net</t>
  </si>
  <si>
    <t>P.O. Box 231</t>
  </si>
  <si>
    <t>Sweetwater, TN  37874</t>
  </si>
  <si>
    <t>Clarksville-Montgomery County School System</t>
  </si>
  <si>
    <t>Millard House</t>
  </si>
  <si>
    <t>House</t>
  </si>
  <si>
    <t>millard.house@cmcss.net</t>
  </si>
  <si>
    <t>Karl Bittinger</t>
  </si>
  <si>
    <t>karl.bittinger@cmcss.net</t>
  </si>
  <si>
    <t>621 Gracey Av</t>
  </si>
  <si>
    <t>Clarksville, TN  37040</t>
  </si>
  <si>
    <t>Moore County Schools</t>
  </si>
  <si>
    <t>Chad Moorehead</t>
  </si>
  <si>
    <t>Moorehead</t>
  </si>
  <si>
    <t>mcdos@moorecountyschools.net</t>
  </si>
  <si>
    <t>Christy Anderson</t>
  </si>
  <si>
    <t>christy.anderson@moorecountyschools.net</t>
  </si>
  <si>
    <t>P.O. Box 219</t>
  </si>
  <si>
    <t>Lynchburg, TN  37352</t>
  </si>
  <si>
    <t>Morgan County Schools</t>
  </si>
  <si>
    <t>Ronnie Wilson</t>
  </si>
  <si>
    <t>wilsonr@mcsed.net</t>
  </si>
  <si>
    <t>Stacey Treece</t>
  </si>
  <si>
    <t>treeces@mcsed.net</t>
  </si>
  <si>
    <t>136 Flat Fork Rd</t>
  </si>
  <si>
    <t>Wartburg, TN  37887</t>
  </si>
  <si>
    <t>Obion County Schools</t>
  </si>
  <si>
    <t>Nancy Hamilton</t>
  </si>
  <si>
    <t>Hamilton</t>
  </si>
  <si>
    <t>hamiltonn@ocboe.com</t>
  </si>
  <si>
    <t>Julie Kendall</t>
  </si>
  <si>
    <t>jkendall@ocboe.com</t>
  </si>
  <si>
    <t>316 South Third St</t>
  </si>
  <si>
    <t>Union City, TN  38261</t>
  </si>
  <si>
    <t>Union City Schools</t>
  </si>
  <si>
    <t>Wes Kennedy</t>
  </si>
  <si>
    <t>Kennedy</t>
  </si>
  <si>
    <t>kennedyw@ucboe.net</t>
  </si>
  <si>
    <t>P.O. Box 749</t>
  </si>
  <si>
    <t>Union City, TN  38281</t>
  </si>
  <si>
    <t>Overton County Schools</t>
  </si>
  <si>
    <t>Mark Winningham</t>
  </si>
  <si>
    <t>Winningham</t>
  </si>
  <si>
    <t>mwinningham2@overtoncountyschools.net</t>
  </si>
  <si>
    <t>Wayne Sells</t>
  </si>
  <si>
    <t>wsells1@overtoncountyschools.net</t>
  </si>
  <si>
    <t>302 Zachary St</t>
  </si>
  <si>
    <t>Livingston, TN  38570</t>
  </si>
  <si>
    <t>Perry County Schools</t>
  </si>
  <si>
    <t>Eric Lomax</t>
  </si>
  <si>
    <t>Lomax</t>
  </si>
  <si>
    <t>elomax@perrycountyschools.us</t>
  </si>
  <si>
    <t>Ginger Cagle</t>
  </si>
  <si>
    <t>gcagle@perrycountyschools.us</t>
  </si>
  <si>
    <t>857 Squirrel Hollow Dr</t>
  </si>
  <si>
    <t>Linden, TN  37096</t>
  </si>
  <si>
    <t>Pickett County Schools</t>
  </si>
  <si>
    <t>Diane Elder</t>
  </si>
  <si>
    <t>Elder</t>
  </si>
  <si>
    <t>diane.elder@pickettk12.net</t>
  </si>
  <si>
    <t>Debbie Elder</t>
  </si>
  <si>
    <t>debbie.elder@pickettk12.net</t>
  </si>
  <si>
    <t>141 Skyline Dr</t>
  </si>
  <si>
    <t>Byrdstown, TN  38549</t>
  </si>
  <si>
    <t>Polk County Schools</t>
  </si>
  <si>
    <t>Dr. James Jones</t>
  </si>
  <si>
    <t>jjones@polkcountyschools.com</t>
  </si>
  <si>
    <t>Laura Barnett</t>
  </si>
  <si>
    <t>lbarnett@polkcountyschools.com</t>
  </si>
  <si>
    <t>P.O. Box 665</t>
  </si>
  <si>
    <t>Benton, TN  37307</t>
  </si>
  <si>
    <t>Putnam County School System</t>
  </si>
  <si>
    <t>Jerry Boyd</t>
  </si>
  <si>
    <t>Boyd</t>
  </si>
  <si>
    <t>boydj2@pcsstn.com</t>
  </si>
  <si>
    <t>1400 East Spring St</t>
  </si>
  <si>
    <t>Cookeville, TN  38506</t>
  </si>
  <si>
    <t>Rhea County Schools</t>
  </si>
  <si>
    <t>Jerry Levengood</t>
  </si>
  <si>
    <t>Levengood</t>
  </si>
  <si>
    <t>levengoodj@rheacounty.org</t>
  </si>
  <si>
    <t>Tim Jones</t>
  </si>
  <si>
    <t>jonest@rheacounty.org</t>
  </si>
  <si>
    <t>305 California Av</t>
  </si>
  <si>
    <t>Dayton, TN  37321</t>
  </si>
  <si>
    <t>Dayton City School</t>
  </si>
  <si>
    <t>Robert Greene</t>
  </si>
  <si>
    <t>Greene</t>
  </si>
  <si>
    <t>greenero@daytoncity.net</t>
  </si>
  <si>
    <t>520 Cherry St</t>
  </si>
  <si>
    <t>Roane County Schools</t>
  </si>
  <si>
    <t>Dr. Leah Watkins</t>
  </si>
  <si>
    <t>lwatkins@roaneschools.com</t>
  </si>
  <si>
    <t>Shelia Sitzlar</t>
  </si>
  <si>
    <t>ssitzlar@roaneschools.com</t>
  </si>
  <si>
    <t>105 Bluff Rd</t>
  </si>
  <si>
    <t>Kingston, TN  37763</t>
  </si>
  <si>
    <t>Robertson County Schools</t>
  </si>
  <si>
    <t>Dr. Christopher Causey</t>
  </si>
  <si>
    <t>Causey</t>
  </si>
  <si>
    <t>chris.causey@rcstn.net</t>
  </si>
  <si>
    <t>Bill Locke</t>
  </si>
  <si>
    <t>bill.locke@rcstn.net</t>
  </si>
  <si>
    <t>800 M S Couts Boulevard</t>
  </si>
  <si>
    <t>Springfield, TN  37172</t>
  </si>
  <si>
    <t>Rutherford County Schools</t>
  </si>
  <si>
    <t>Bill Spurlock</t>
  </si>
  <si>
    <t>Spurlock</t>
  </si>
  <si>
    <t>spurlockb@rcschools.net</t>
  </si>
  <si>
    <t>Tom Delbridge</t>
  </si>
  <si>
    <t>delbridget@rcschools.net</t>
  </si>
  <si>
    <t>2240 Southpark Bl</t>
  </si>
  <si>
    <t>Murfreesboro, TN  37128</t>
  </si>
  <si>
    <t>Murfreesboro City Schools</t>
  </si>
  <si>
    <t>Dr. Linda Gilbert</t>
  </si>
  <si>
    <t>linda.gilbert@cityschools.net</t>
  </si>
  <si>
    <t>2552 South Church St</t>
  </si>
  <si>
    <t>Murfreesboro, TN  37127</t>
  </si>
  <si>
    <t>Scott County Schools</t>
  </si>
  <si>
    <t>Bill Hall</t>
  </si>
  <si>
    <t>Hall</t>
  </si>
  <si>
    <t>Bill.Hall@scottcounty.net</t>
  </si>
  <si>
    <t>Keith Murley</t>
  </si>
  <si>
    <t>keith.murley@scottcounty.net</t>
  </si>
  <si>
    <t>P.O. Box 37</t>
  </si>
  <si>
    <t>Huntsville, TN  37756</t>
  </si>
  <si>
    <t>Oneida Special School District</t>
  </si>
  <si>
    <t>Dr. Jeanny Hatfield</t>
  </si>
  <si>
    <t>Hatfield</t>
  </si>
  <si>
    <t>jhatfield@oneidaschools.org</t>
  </si>
  <si>
    <t>Lori Marcum</t>
  </si>
  <si>
    <t>lmarcum@oneidaschools.org</t>
  </si>
  <si>
    <t>P.O. Box 4819</t>
  </si>
  <si>
    <t>Oneida, TN  37841</t>
  </si>
  <si>
    <t>Sequatchie County Schools</t>
  </si>
  <si>
    <t>Michael Swafford</t>
  </si>
  <si>
    <t>Swafford</t>
  </si>
  <si>
    <t>swafford@sequatchie.k12.tn.us</t>
  </si>
  <si>
    <t>Melissa Cordell</t>
  </si>
  <si>
    <t>mcordell@sequatchie.k12.tn.us</t>
  </si>
  <si>
    <t>P.O. Box 488</t>
  </si>
  <si>
    <t>Dunlap, TN  37327</t>
  </si>
  <si>
    <t>Sevier County School System</t>
  </si>
  <si>
    <t>Jack Parton</t>
  </si>
  <si>
    <t>Parton</t>
  </si>
  <si>
    <t>jackparton@sevier.org</t>
  </si>
  <si>
    <t>Jerry Baxter</t>
  </si>
  <si>
    <t>jerrybaxter@sevier.org</t>
  </si>
  <si>
    <t>226 Cedar St</t>
  </si>
  <si>
    <t>Sevierville, TN  37862</t>
  </si>
  <si>
    <t>Shelby County Schools</t>
  </si>
  <si>
    <t>Dorsey E. Hopson</t>
  </si>
  <si>
    <t>Hopson</t>
  </si>
  <si>
    <t>superintendent@scsk12.org</t>
  </si>
  <si>
    <t>Jason Ogle</t>
  </si>
  <si>
    <t>OGLEJW@scsk12.org</t>
  </si>
  <si>
    <t>160 S Hollywood</t>
  </si>
  <si>
    <t>Memphis, TN  38112</t>
  </si>
  <si>
    <t>Arlington Municipal School District</t>
  </si>
  <si>
    <t>Tammy Mason</t>
  </si>
  <si>
    <t>Mason</t>
  </si>
  <si>
    <t>tammy.mason@acsk-12.org</t>
  </si>
  <si>
    <t>Rochelle Douglas</t>
  </si>
  <si>
    <t>rochelle.douglas@acsk-12.org</t>
  </si>
  <si>
    <t>5475 Airline Road</t>
  </si>
  <si>
    <t>Arlington, TN  38002</t>
  </si>
  <si>
    <t>Bartlett Municipal School District</t>
  </si>
  <si>
    <t>David Stephens</t>
  </si>
  <si>
    <t>Stephens</t>
  </si>
  <si>
    <t>david.stephens@bartlettschools.org</t>
  </si>
  <si>
    <t>5650 Woodlawn Street</t>
  </si>
  <si>
    <t>Bartlett, TN  38134</t>
  </si>
  <si>
    <t>Collierville Municipal School District</t>
  </si>
  <si>
    <t>John Aitken</t>
  </si>
  <si>
    <t>Aitken</t>
  </si>
  <si>
    <t>john.aitken@colliervilleschools.org</t>
  </si>
  <si>
    <t>146 College St</t>
  </si>
  <si>
    <t>Collierville, TN  38017</t>
  </si>
  <si>
    <t>Germantown Municipal School District</t>
  </si>
  <si>
    <t>Jason Manuel</t>
  </si>
  <si>
    <t>Manuel</t>
  </si>
  <si>
    <t>jason.manuel@gmsdk12.org</t>
  </si>
  <si>
    <t>Dianne Stovall</t>
  </si>
  <si>
    <t>dianne.stovall@gmsdk12.org</t>
  </si>
  <si>
    <t>6685 Poplar Ave Suite 202</t>
  </si>
  <si>
    <t>Germantown, TN  38138</t>
  </si>
  <si>
    <t>Lakeland Municipal School District</t>
  </si>
  <si>
    <t>Dr. Ted Horrell</t>
  </si>
  <si>
    <t>Horrell</t>
  </si>
  <si>
    <t>thorrell@lakelandk12.org</t>
  </si>
  <si>
    <t>1001 Highway 70</t>
  </si>
  <si>
    <t>Lakeland, TN  38002</t>
  </si>
  <si>
    <t>Millington Municipal School District</t>
  </si>
  <si>
    <t>Dr. David Roper</t>
  </si>
  <si>
    <t>Roper</t>
  </si>
  <si>
    <t>droper@millingtonschools.org</t>
  </si>
  <si>
    <t>Jeana Decker</t>
  </si>
  <si>
    <t>jdecker@millingtonschools.org</t>
  </si>
  <si>
    <t>7965 Veterans Parkway Suite 102</t>
  </si>
  <si>
    <t>Millington, TN  38053</t>
  </si>
  <si>
    <t>Smith County School District</t>
  </si>
  <si>
    <t>Barry H. Smith</t>
  </si>
  <si>
    <t>Smith</t>
  </si>
  <si>
    <t>smithb@smithcoedu.net</t>
  </si>
  <si>
    <t>Heather Wilmore</t>
  </si>
  <si>
    <t>wilmoreh11@smithcoedu.net</t>
  </si>
  <si>
    <t>126 S C M S Lane</t>
  </si>
  <si>
    <t>Carthage, TN  37030</t>
  </si>
  <si>
    <t>Stewart County Schools</t>
  </si>
  <si>
    <t>Leta Joiner</t>
  </si>
  <si>
    <t>Joiner</t>
  </si>
  <si>
    <t>letajoiner@stewart.k12.tn.us</t>
  </si>
  <si>
    <t>Marian Page</t>
  </si>
  <si>
    <t>marianpage@stewartcountyschools.org</t>
  </si>
  <si>
    <t>P.O.  Box 433</t>
  </si>
  <si>
    <t>Dover, TN  37058</t>
  </si>
  <si>
    <t>Sullivan County Schools</t>
  </si>
  <si>
    <t>Evelyn Rafalowski</t>
  </si>
  <si>
    <t>Rafalowski</t>
  </si>
  <si>
    <t>Evelyn.Rafalowski@sullivank12.net</t>
  </si>
  <si>
    <t>Nicole Wolfe</t>
  </si>
  <si>
    <t>nicole.wolfe@sullivank12.net</t>
  </si>
  <si>
    <t>P.O. Box 306</t>
  </si>
  <si>
    <t>Blountville, TN  37617</t>
  </si>
  <si>
    <t>Bristol City Schools</t>
  </si>
  <si>
    <t>Dr. Gary Lilly</t>
  </si>
  <si>
    <t>Lilly</t>
  </si>
  <si>
    <t>LillyG@btcs.org</t>
  </si>
  <si>
    <t>Josh Thornburg</t>
  </si>
  <si>
    <t>thornburgj@btcs.org</t>
  </si>
  <si>
    <t>615 Martin Luther King Jr Bl</t>
  </si>
  <si>
    <t>Bristol, TN  37620</t>
  </si>
  <si>
    <t>Kingsport City Schools</t>
  </si>
  <si>
    <t>Dr. Jeff Moorhouse</t>
  </si>
  <si>
    <t>Moorhouse</t>
  </si>
  <si>
    <t>jmoorhouse@k12k.com</t>
  </si>
  <si>
    <t>Becky Clark</t>
  </si>
  <si>
    <t>bclark@k12k.com</t>
  </si>
  <si>
    <t>400 Clinchfield St Suite 200</t>
  </si>
  <si>
    <t>Kingsport, TN  37660</t>
  </si>
  <si>
    <t>Sumner County Schools</t>
  </si>
  <si>
    <t>Dr. Del R. Phillips, III</t>
  </si>
  <si>
    <t>Phillips</t>
  </si>
  <si>
    <t>del.phillips@sumnerschools.org</t>
  </si>
  <si>
    <t>695 East Main St</t>
  </si>
  <si>
    <t>Gallatin, TN  37066</t>
  </si>
  <si>
    <t>Tipton County Schools</t>
  </si>
  <si>
    <t>Dr. William E. Buddy Bibb</t>
  </si>
  <si>
    <t>Bibb</t>
  </si>
  <si>
    <t>bbibb@tipton-county.com</t>
  </si>
  <si>
    <t>1580 Highway 51 South P.O. Box 486</t>
  </si>
  <si>
    <t>Covington, TN  38019</t>
  </si>
  <si>
    <t>Trousdale County Schools</t>
  </si>
  <si>
    <t>Clint Satterfield</t>
  </si>
  <si>
    <t>Satterfield</t>
  </si>
  <si>
    <t>clintsatterfield@tcschools.org</t>
  </si>
  <si>
    <t>103 Lock Six Rd</t>
  </si>
  <si>
    <t>Hartsville, TN  37074</t>
  </si>
  <si>
    <t>Unicoi County Schools</t>
  </si>
  <si>
    <t>John English</t>
  </si>
  <si>
    <t>English</t>
  </si>
  <si>
    <t>englishj@unicoischools.com</t>
  </si>
  <si>
    <t>Deborah Hill</t>
  </si>
  <si>
    <t>hilld@unicoischools.com</t>
  </si>
  <si>
    <t>100 Nolichucky Av</t>
  </si>
  <si>
    <t>Erwin, TN  37650</t>
  </si>
  <si>
    <t>Union County Schools</t>
  </si>
  <si>
    <t>Jimmy Carter</t>
  </si>
  <si>
    <t>Carter</t>
  </si>
  <si>
    <t>carterj@ucps.org</t>
  </si>
  <si>
    <t>Cheree Rutherford</t>
  </si>
  <si>
    <t>rutherfordc@ucps.org</t>
  </si>
  <si>
    <t>P.O. Box 10</t>
  </si>
  <si>
    <t>Maynardville, TN  37807</t>
  </si>
  <si>
    <t>Van Buren County Schools</t>
  </si>
  <si>
    <t>Cheryl Cole</t>
  </si>
  <si>
    <t>Cole</t>
  </si>
  <si>
    <t>colec01@vanburenschools.org</t>
  </si>
  <si>
    <t>P.O. Box 98</t>
  </si>
  <si>
    <t>Spencer, TN  38585</t>
  </si>
  <si>
    <t>Warren County School District</t>
  </si>
  <si>
    <t>Bobby Cox</t>
  </si>
  <si>
    <t>Cox</t>
  </si>
  <si>
    <t>coxb@warrenschools.com</t>
  </si>
  <si>
    <t>Carl Curtis</t>
  </si>
  <si>
    <t>curtisc@warrenschools.com</t>
  </si>
  <si>
    <t>2548 Morrison St</t>
  </si>
  <si>
    <t>McMinnville, TN  37110</t>
  </si>
  <si>
    <t>Washington County Schools</t>
  </si>
  <si>
    <t>Dr. William Flanary</t>
  </si>
  <si>
    <t>Flanary</t>
  </si>
  <si>
    <t>flanaryw@wcde.org</t>
  </si>
  <si>
    <t>Elaine Gilbert</t>
  </si>
  <si>
    <t>gilberte@wcde.org</t>
  </si>
  <si>
    <t>405 W College St</t>
  </si>
  <si>
    <t>Jonesborough, TN  37659</t>
  </si>
  <si>
    <t>Johnson City Schools</t>
  </si>
  <si>
    <t>Dr. Steve Barnett</t>
  </si>
  <si>
    <t>Barnett</t>
  </si>
  <si>
    <t>barnetts@jcschools.org</t>
  </si>
  <si>
    <t>Carolyn Wylie</t>
  </si>
  <si>
    <t>wyliec@jcschools.org</t>
  </si>
  <si>
    <t>P.O. Box 1517</t>
  </si>
  <si>
    <t>Johnson City, TN  37605</t>
  </si>
  <si>
    <t>Wayne County Schools</t>
  </si>
  <si>
    <t>Marlon Davis</t>
  </si>
  <si>
    <t>marlon.davis@waynetn.net</t>
  </si>
  <si>
    <t>P.O. Box 658</t>
  </si>
  <si>
    <t>Waynesboro, TN  38485</t>
  </si>
  <si>
    <t>Weakley County Schools</t>
  </si>
  <si>
    <t>Randy Frazier</t>
  </si>
  <si>
    <t>randy.frazier@wcsk12tn.net</t>
  </si>
  <si>
    <t>Shannon McWherter</t>
  </si>
  <si>
    <t>shannon.mcwherter@wcsk12tn.net</t>
  </si>
  <si>
    <t>8319 Hwy 22 Suite A</t>
  </si>
  <si>
    <t>Dresden, TN  38225</t>
  </si>
  <si>
    <t>White County Schools</t>
  </si>
  <si>
    <t>Kurt Dronebarger</t>
  </si>
  <si>
    <t>Dronebarger</t>
  </si>
  <si>
    <t>kurt.dronebarger@whitecoschools.net</t>
  </si>
  <si>
    <t>Darla Dunn</t>
  </si>
  <si>
    <t>darla.dunn@whitecoschools.net</t>
  </si>
  <si>
    <t>136 Baker St</t>
  </si>
  <si>
    <t>Sparta, TN  38583</t>
  </si>
  <si>
    <t>Williamson County Schools</t>
  </si>
  <si>
    <t>Dr. Mike Looney</t>
  </si>
  <si>
    <t>Looney</t>
  </si>
  <si>
    <t>mike.looney@wcs.edu</t>
  </si>
  <si>
    <t>Patience Kosowski</t>
  </si>
  <si>
    <t>patiencek@wcs.edu</t>
  </si>
  <si>
    <t>1320 W Main Suite 202</t>
  </si>
  <si>
    <t>Franklin, TN  37064</t>
  </si>
  <si>
    <t>Franklin Special School District</t>
  </si>
  <si>
    <t>Dr. David Snowden</t>
  </si>
  <si>
    <t>Snowden</t>
  </si>
  <si>
    <t>dsnowden@fssd.org</t>
  </si>
  <si>
    <t>507 Highway 96 West</t>
  </si>
  <si>
    <t>Wilson County School District</t>
  </si>
  <si>
    <t>Dr. Donna Wright</t>
  </si>
  <si>
    <t>wrightd@wcschools.com</t>
  </si>
  <si>
    <t>Susan Dean</t>
  </si>
  <si>
    <t>deans@wcschools.com</t>
  </si>
  <si>
    <t>351 Stumpy La</t>
  </si>
  <si>
    <t>Lebanon, TN  37090</t>
  </si>
  <si>
    <t>Lebanon Special School District</t>
  </si>
  <si>
    <t>Scott Benson</t>
  </si>
  <si>
    <t>Benson</t>
  </si>
  <si>
    <t>scott.benson@lssd.org</t>
  </si>
  <si>
    <t>397 North Castle Heights Avenue</t>
  </si>
  <si>
    <t>Lebanon, TN  37087</t>
  </si>
  <si>
    <t>West Tennessee School for the Deaf</t>
  </si>
  <si>
    <t>Kristi Lindsey</t>
  </si>
  <si>
    <t>Lindsey</t>
  </si>
  <si>
    <t>klindsey@tennk12.net</t>
  </si>
  <si>
    <t>1838 N Pw</t>
  </si>
  <si>
    <t>Jackson, TN  38301</t>
  </si>
  <si>
    <t>Alvin C York Institute</t>
  </si>
  <si>
    <t>Phil Brannon</t>
  </si>
  <si>
    <t>Brannon</t>
  </si>
  <si>
    <t>pbrannon@www.york.k12.tn.us</t>
  </si>
  <si>
    <t>Roy Stucker</t>
  </si>
  <si>
    <t>rstucker@york.k12.tn.us</t>
  </si>
  <si>
    <t>P.O. Box 70</t>
  </si>
  <si>
    <t>Tennessee School for the Blind</t>
  </si>
  <si>
    <t>Dr. David Martin</t>
  </si>
  <si>
    <t>david.martin@tsbtigers.org</t>
  </si>
  <si>
    <t>115 Stewarts Ferry Pike</t>
  </si>
  <si>
    <t>Nashville, TN  37214</t>
  </si>
  <si>
    <t>Tennessee School for the Deaf</t>
  </si>
  <si>
    <t>Vicki Kirk</t>
  </si>
  <si>
    <t>Kirk</t>
  </si>
  <si>
    <t>vicki.kirk@tn.gov</t>
  </si>
  <si>
    <t>2725 Island Home Bl</t>
  </si>
  <si>
    <t>Knoxville, TN  37920</t>
  </si>
  <si>
    <t>Department of Children's Services</t>
  </si>
  <si>
    <t>Mary Meador</t>
  </si>
  <si>
    <t>Meador</t>
  </si>
  <si>
    <t>mary.meador@tn.gov</t>
  </si>
  <si>
    <t>Jay Stetzel</t>
  </si>
  <si>
    <t>jay.stetzel@tn.gov</t>
  </si>
  <si>
    <t>315 Deaderick 10th Floor</t>
  </si>
  <si>
    <t>Nashville, TN 37243</t>
  </si>
  <si>
    <t>Achievement School District</t>
  </si>
  <si>
    <t>Sharon Griffin</t>
  </si>
  <si>
    <t>Griffin</t>
  </si>
  <si>
    <t>sharon.griffin@tn-asd.org</t>
  </si>
  <si>
    <t>Katrice Bullock</t>
  </si>
  <si>
    <t>kbullock@tnasd.org</t>
  </si>
  <si>
    <t>710 James Robertson Pkwy 9th Floor</t>
  </si>
  <si>
    <t>Nashville, TN  37243</t>
  </si>
  <si>
    <t>Tennessee State Board of Education</t>
  </si>
  <si>
    <t>Sara Heyburn Morrison</t>
  </si>
  <si>
    <t>Morrison</t>
  </si>
  <si>
    <t>sara.morrison@tn.gov</t>
  </si>
  <si>
    <t>710 James Robertson Pkwy 1st Floor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</si>
</sst>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\(###\)\ ###\-####"/>
  </numFmts>
  <fonts count="7">
    <font>
      <sz val="11"/>
      <color theme="1"/>
      <name val="Calibri"/>
      <family val="2"/>
      <scheme val="minor"/>
    </font>
    <font>
      <sz val="10"/>
      <color rgb="FF000000"/>
      <name val="Open Sans"/>
      <family val="2"/>
    </font>
    <font>
      <sz val="10"/>
      <color theme="1"/>
      <name val="Open Sans"/>
      <family val="2"/>
    </font>
    <font>
      <sz val="10"/>
      <color theme="0"/>
      <name val="Open Sans"/>
      <family val="2"/>
    </font>
    <font>
      <b/>
      <sz val="10"/>
      <name val="Open Sans"/>
      <family val="2"/>
    </font>
    <font>
      <b/>
      <sz val="10"/>
      <color theme="1"/>
      <name val="Open Sans"/>
      <family val="2"/>
    </font>
    <font>
      <sz val="10"/>
      <color rgb="FF000000"/>
      <name val="Open Sans"/>
    </font>
  </fonts>
  <fills count="3">
    <fill>
      <patternFill patternType="none"/>
    </fill>
    <fill>
      <patternFill patternType="gray125"/>
    </fill>
    <fill>
      <patternFill patternType="solid">
        <fgColor rgb="FF1B365D"/>
        <bgColor rgb="FFED7D3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  <xf numFmtId="0" fontId="4" fillId="0" borderId="0" xfId="0" applyFont="1" applyFill="1"/>
    <xf numFmtId="0" fontId="5" fillId="0" borderId="0" xfId="0" applyFo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/>
    <xf numFmtId="0" fontId="3" fillId="2" borderId="1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0" borderId="0" xfId="0" applyFont="1" applyBorder="1"/>
    <xf numFmtId="1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1B3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zoomScaleNormal="100" workbookViewId="0">
      <selection activeCell="B6" sqref="B6"/>
    </sheetView>
  </sheetViews>
  <sheetFormatPr defaultRowHeight="15"/>
  <cols>
    <col min="1" max="1" width="26.85546875" style="4" bestFit="1" customWidth="1"/>
    <col min="2" max="2" width="22.28515625" style="4" bestFit="1" customWidth="1"/>
    <col min="3" max="3" width="9.140625" style="4" customWidth="1"/>
    <col min="4" max="16384" width="9.140625" style="4"/>
  </cols>
  <sheetData>
    <row r="1" spans="1:3">
      <c r="A1" s="16" t="s">
        <v>0</v>
      </c>
      <c r="B1" s="17"/>
    </row>
    <row r="2" spans="1:3">
      <c r="A2" s="7" t="s">
        <v>1</v>
      </c>
      <c r="B2" s="5"/>
    </row>
    <row r="3" spans="1:3">
      <c r="A3" s="7" t="s">
        <v>2</v>
      </c>
    </row>
    <row r="4" spans="1:3">
      <c r="A4" s="7" t="s">
        <v>3</v>
      </c>
      <c r="B4" s="9" t="str">
        <f>IF(B3="","",VLOOKUP(B3,TDOE_Use!A$2:B$157, 2, FALSE))</f>
        <v/>
      </c>
    </row>
    <row r="5" spans="1:3">
      <c r="A5" s="7" t="s">
        <v>4</v>
      </c>
      <c r="B5" s="4" t="str">
        <f>IF(B3="","",VLOOKUP(B3,TDOE_Use!A$2:J$159, 3, FALSE))</f>
        <v/>
      </c>
    </row>
    <row r="6" spans="1:3">
      <c r="A6" s="7" t="s">
        <v>5</v>
      </c>
      <c r="B6" s="4" t="str">
        <f>IF(B3="","",VLOOKUP(B3,TDOE_Use!A$2:J$159, 5, FALSE))</f>
        <v/>
      </c>
    </row>
    <row r="7" spans="1:3">
      <c r="A7" s="7" t="s">
        <v>6</v>
      </c>
      <c r="B7" s="4" t="str">
        <f>IF(B3="","",VLOOKUP(B3,TDOE_Use!A$2:J$159, 6, FALSE))</f>
        <v/>
      </c>
    </row>
    <row r="8" spans="1:3">
      <c r="A8" s="7" t="s">
        <v>7</v>
      </c>
      <c r="B8" s="4" t="str">
        <f>IF(B3="","",VLOOKUP(B3,TDOE_Use!A$2:J$159, 7, FALSE))</f>
        <v/>
      </c>
    </row>
    <row r="9" spans="1:3">
      <c r="A9" s="7"/>
      <c r="B9" s="6"/>
      <c r="C9" s="8"/>
    </row>
  </sheetData>
  <protectedRanges>
    <protectedRange sqref="B3 B5:B9" name="Range1"/>
  </protectedRanges>
  <mergeCells count="1">
    <mergeCell ref="A1:B1"/>
  </mergeCells>
  <dataValidations count="3">
    <dataValidation type="date" allowBlank="1" showInputMessage="1" showErrorMessage="1" prompt="Please enter a valid date (MM/DD/YYYY)_x000a_" sqref="B2" xr:uid="{00000000-0002-0000-0000-000000000000}">
      <formula1>44105</formula1>
      <formula2>44358</formula2>
    </dataValidation>
    <dataValidation type="whole" allowBlank="1" showInputMessage="1" showErrorMessage="1" prompt="Please enter only the numbers (no symbols) of the best phone number to contact about graduation cohort issues" sqref="B9" xr:uid="{00000000-0002-0000-0000-000001000000}">
      <formula1>1000000000</formula1>
      <formula2>9999999999</formula2>
    </dataValidation>
    <dataValidation allowBlank="1" showInputMessage="1" showErrorMessage="1" prompt="Please enter the name of the person who serves as the point of contact for graduation cohort" sqref="B7:B8" xr:uid="{00000000-0002-0000-0000-000002000000}"/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enter your district number" xr:uid="{00000000-0002-0000-0000-000003000000}">
          <x14:formula1>
            <xm:f>TDOE_Use!$A$2:$A$149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01"/>
  <sheetViews>
    <sheetView tabSelected="1" workbookViewId="0">
      <selection activeCell="A2" sqref="A2"/>
    </sheetView>
  </sheetViews>
  <sheetFormatPr defaultRowHeight="15"/>
  <cols>
    <col min="1" max="1" width="10.140625" style="14" bestFit="1" customWidth="1"/>
    <col min="2" max="2" width="14.7109375" style="10" bestFit="1" customWidth="1"/>
    <col min="3" max="3" width="42.85546875" style="3" bestFit="1" customWidth="1"/>
    <col min="4" max="7" width="17.85546875" style="3" customWidth="1"/>
    <col min="8" max="8" width="21.7109375" style="4" customWidth="1"/>
    <col min="9" max="16384" width="9.140625" style="4"/>
  </cols>
  <sheetData>
    <row r="1" spans="1:8">
      <c r="A1" s="12" t="s">
        <v>8</v>
      </c>
      <c r="B1" s="11" t="s">
        <v>9</v>
      </c>
      <c r="C1" s="2" t="s">
        <v>10</v>
      </c>
      <c r="D1" s="2" t="s">
        <v>11</v>
      </c>
      <c r="E1" s="2" t="s">
        <v>12</v>
      </c>
      <c r="F1" s="2" t="s">
        <v>13</v>
      </c>
      <c r="G1" s="2" t="s">
        <v>14</v>
      </c>
      <c r="H1" s="2" t="s">
        <v>15</v>
      </c>
    </row>
    <row r="2" spans="1:8">
      <c r="A2" s="13"/>
      <c r="B2" s="10" t="str">
        <f>IF(OR(A2="", Contact_Info!$B$3=""),"",Contact_Info!B$3)</f>
        <v/>
      </c>
      <c r="C2" s="3" t="str">
        <f>IF(B2="","",VLOOKUP(B2,TDOE_Use!A$2:B$157, 2, FALSE))</f>
        <v/>
      </c>
    </row>
    <row r="3" spans="1:8">
      <c r="A3" s="13"/>
      <c r="B3" s="10" t="str">
        <f>IF(OR(A3="", Contact_Info!$B$3=""),"",Contact_Info!B$3)</f>
        <v/>
      </c>
      <c r="C3" s="3" t="str">
        <f>IF(B3="","",VLOOKUP(B3,TDOE_Use!A$2:B$157, 2, FALSE))</f>
        <v/>
      </c>
    </row>
    <row r="4" spans="1:8">
      <c r="A4" s="13"/>
      <c r="B4" s="10" t="str">
        <f>IF(OR(A4="", Contact_Info!$B$3=""),"",Contact_Info!B$3)</f>
        <v/>
      </c>
      <c r="C4" s="3" t="str">
        <f>IF(B4="","",VLOOKUP(B4,TDOE_Use!A$2:B$157, 2, FALSE))</f>
        <v/>
      </c>
    </row>
    <row r="5" spans="1:8">
      <c r="A5" s="13"/>
      <c r="B5" s="10" t="str">
        <f>IF(OR(A5="", Contact_Info!$B$3=""),"",Contact_Info!B$3)</f>
        <v/>
      </c>
      <c r="C5" s="3" t="str">
        <f>IF(B5="","",VLOOKUP(B5,TDOE_Use!A$2:B$157, 2, FALSE))</f>
        <v/>
      </c>
    </row>
    <row r="6" spans="1:8">
      <c r="A6" s="13"/>
      <c r="B6" s="10" t="str">
        <f>IF(OR(A6="", Contact_Info!$B$3=""),"",Contact_Info!B$3)</f>
        <v/>
      </c>
      <c r="C6" s="3" t="str">
        <f>IF(B6="","",VLOOKUP(B6,TDOE_Use!A$2:B$157, 2, FALSE))</f>
        <v/>
      </c>
    </row>
    <row r="7" spans="1:8">
      <c r="A7" s="13"/>
      <c r="B7" s="10" t="str">
        <f>IF(OR(A7="", Contact_Info!$B$3=""),"",Contact_Info!B$3)</f>
        <v/>
      </c>
      <c r="C7" s="3" t="str">
        <f>IF(B7="","",VLOOKUP(B7,TDOE_Use!A$2:B$157, 2, FALSE))</f>
        <v/>
      </c>
    </row>
    <row r="8" spans="1:8">
      <c r="A8" s="13"/>
      <c r="B8" s="10" t="str">
        <f>IF(OR(A8="", Contact_Info!$B$3=""),"",Contact_Info!B$3)</f>
        <v/>
      </c>
      <c r="C8" s="3" t="str">
        <f>IF(B8="","",VLOOKUP(B8,TDOE_Use!A$2:B$157, 2, FALSE))</f>
        <v/>
      </c>
    </row>
    <row r="9" spans="1:8">
      <c r="A9" s="13"/>
      <c r="B9" s="10" t="str">
        <f>IF(OR(A9="", Contact_Info!$B$3=""),"",Contact_Info!B$3)</f>
        <v/>
      </c>
      <c r="C9" s="3" t="str">
        <f>IF(B9="","",VLOOKUP(B9,TDOE_Use!A$2:B$157, 2, FALSE))</f>
        <v/>
      </c>
    </row>
    <row r="10" spans="1:8">
      <c r="A10" s="13"/>
      <c r="B10" s="10" t="str">
        <f>IF(OR(A10="", Contact_Info!$B$3=""),"",Contact_Info!B$3)</f>
        <v/>
      </c>
      <c r="C10" s="3" t="str">
        <f>IF(B10="","",VLOOKUP(B10,TDOE_Use!A$2:B$157, 2, FALSE))</f>
        <v/>
      </c>
    </row>
    <row r="11" spans="1:8">
      <c r="A11" s="13"/>
      <c r="B11" s="10" t="str">
        <f>IF(OR(A11="", Contact_Info!$B$3=""),"",Contact_Info!B$3)</f>
        <v/>
      </c>
      <c r="C11" s="3" t="str">
        <f>IF(B11="","",VLOOKUP(B11,TDOE_Use!A$2:B$157, 2, FALSE))</f>
        <v/>
      </c>
    </row>
    <row r="12" spans="1:8">
      <c r="A12" s="13"/>
      <c r="B12" s="10" t="str">
        <f>IF(OR(A12="", Contact_Info!$B$3=""),"",Contact_Info!B$3)</f>
        <v/>
      </c>
      <c r="C12" s="3" t="str">
        <f>IF(B12="","",VLOOKUP(B12,TDOE_Use!A$2:B$157, 2, FALSE))</f>
        <v/>
      </c>
    </row>
    <row r="13" spans="1:8">
      <c r="A13" s="13"/>
      <c r="B13" s="10" t="str">
        <f>IF(OR(A13="", Contact_Info!$B$3=""),"",Contact_Info!B$3)</f>
        <v/>
      </c>
      <c r="C13" s="3" t="str">
        <f>IF(B13="","",VLOOKUP(B13,TDOE_Use!A$2:B$157, 2, FALSE))</f>
        <v/>
      </c>
    </row>
    <row r="14" spans="1:8">
      <c r="A14" s="13"/>
      <c r="B14" s="10" t="str">
        <f>IF(OR(A14="", Contact_Info!$B$3=""),"",Contact_Info!B$3)</f>
        <v/>
      </c>
      <c r="C14" s="3" t="str">
        <f>IF(B14="","",VLOOKUP(B14,TDOE_Use!A$2:B$157, 2, FALSE))</f>
        <v/>
      </c>
    </row>
    <row r="15" spans="1:8">
      <c r="A15" s="13"/>
      <c r="B15" s="10" t="str">
        <f>IF(OR(A15="", Contact_Info!$B$3=""),"",Contact_Info!B$3)</f>
        <v/>
      </c>
      <c r="C15" s="3" t="str">
        <f>IF(B15="","",VLOOKUP(B15,TDOE_Use!A$2:B$157, 2, FALSE))</f>
        <v/>
      </c>
    </row>
    <row r="16" spans="1:8">
      <c r="A16" s="13"/>
      <c r="B16" s="10" t="str">
        <f>IF(OR(A16="", Contact_Info!$B$3=""),"",Contact_Info!B$3)</f>
        <v/>
      </c>
      <c r="C16" s="3" t="str">
        <f>IF(B16="","",VLOOKUP(B16,TDOE_Use!A$2:B$157, 2, FALSE))</f>
        <v/>
      </c>
    </row>
    <row r="17" spans="1:3">
      <c r="A17" s="13"/>
      <c r="B17" s="10" t="str">
        <f>IF(OR(A17="", Contact_Info!$B$3=""),"",Contact_Info!B$3)</f>
        <v/>
      </c>
      <c r="C17" s="3" t="str">
        <f>IF(B17="","",VLOOKUP(B17,TDOE_Use!A$2:B$157, 2, FALSE))</f>
        <v/>
      </c>
    </row>
    <row r="18" spans="1:3">
      <c r="A18" s="13"/>
      <c r="B18" s="10" t="str">
        <f>IF(OR(A18="", Contact_Info!$B$3=""),"",Contact_Info!B$3)</f>
        <v/>
      </c>
      <c r="C18" s="3" t="str">
        <f>IF(B18="","",VLOOKUP(B18,TDOE_Use!A$2:B$157, 2, FALSE))</f>
        <v/>
      </c>
    </row>
    <row r="19" spans="1:3">
      <c r="A19" s="13"/>
      <c r="B19" s="10" t="str">
        <f>IF(OR(A19="", Contact_Info!$B$3=""),"",Contact_Info!B$3)</f>
        <v/>
      </c>
      <c r="C19" s="3" t="str">
        <f>IF(B19="","",VLOOKUP(B19,TDOE_Use!A$2:B$157, 2, FALSE))</f>
        <v/>
      </c>
    </row>
    <row r="20" spans="1:3">
      <c r="A20" s="13"/>
      <c r="B20" s="10" t="str">
        <f>IF(OR(A20="", Contact_Info!$B$3=""),"",Contact_Info!B$3)</f>
        <v/>
      </c>
      <c r="C20" s="3" t="str">
        <f>IF(B20="","",VLOOKUP(B20,TDOE_Use!A$2:B$157, 2, FALSE))</f>
        <v/>
      </c>
    </row>
    <row r="21" spans="1:3">
      <c r="A21" s="13"/>
      <c r="B21" s="10" t="str">
        <f>IF(OR(A21="", Contact_Info!$B$3=""),"",Contact_Info!B$3)</f>
        <v/>
      </c>
      <c r="C21" s="3" t="str">
        <f>IF(B21="","",VLOOKUP(B21,TDOE_Use!A$2:B$157, 2, FALSE))</f>
        <v/>
      </c>
    </row>
    <row r="22" spans="1:3">
      <c r="A22" s="13"/>
      <c r="B22" s="10" t="str">
        <f>IF(OR(A22="", Contact_Info!$B$3=""),"",Contact_Info!B$3)</f>
        <v/>
      </c>
      <c r="C22" s="3" t="str">
        <f>IF(B22="","",VLOOKUP(B22,TDOE_Use!A$2:B$157, 2, FALSE))</f>
        <v/>
      </c>
    </row>
    <row r="23" spans="1:3">
      <c r="A23" s="13"/>
      <c r="B23" s="10" t="str">
        <f>IF(OR(A23="", Contact_Info!$B$3=""),"",Contact_Info!B$3)</f>
        <v/>
      </c>
      <c r="C23" s="3" t="str">
        <f>IF(B23="","",VLOOKUP(B23,TDOE_Use!A$2:B$157, 2, FALSE))</f>
        <v/>
      </c>
    </row>
    <row r="24" spans="1:3">
      <c r="A24" s="13"/>
      <c r="B24" s="10" t="str">
        <f>IF(OR(A24="", Contact_Info!$B$3=""),"",Contact_Info!B$3)</f>
        <v/>
      </c>
      <c r="C24" s="3" t="str">
        <f>IF(B24="","",VLOOKUP(B24,TDOE_Use!A$2:B$157, 2, FALSE))</f>
        <v/>
      </c>
    </row>
    <row r="25" spans="1:3">
      <c r="A25" s="13"/>
      <c r="B25" s="10" t="str">
        <f>IF(OR(A25="", Contact_Info!$B$3=""),"",Contact_Info!B$3)</f>
        <v/>
      </c>
      <c r="C25" s="3" t="str">
        <f>IF(B25="","",VLOOKUP(B25,TDOE_Use!A$2:B$157, 2, FALSE))</f>
        <v/>
      </c>
    </row>
    <row r="26" spans="1:3">
      <c r="A26" s="13"/>
      <c r="B26" s="10" t="str">
        <f>IF(OR(A26="", Contact_Info!$B$3=""),"",Contact_Info!B$3)</f>
        <v/>
      </c>
      <c r="C26" s="3" t="str">
        <f>IF(B26="","",VLOOKUP(B26,TDOE_Use!A$2:B$157, 2, FALSE))</f>
        <v/>
      </c>
    </row>
    <row r="27" spans="1:3">
      <c r="A27" s="13"/>
      <c r="B27" s="10" t="str">
        <f>IF(OR(A27="", Contact_Info!$B$3=""),"",Contact_Info!B$3)</f>
        <v/>
      </c>
      <c r="C27" s="3" t="str">
        <f>IF(B27="","",VLOOKUP(B27,TDOE_Use!A$2:B$157, 2, FALSE))</f>
        <v/>
      </c>
    </row>
    <row r="28" spans="1:3">
      <c r="A28" s="13"/>
      <c r="B28" s="10" t="str">
        <f>IF(OR(A28="", Contact_Info!$B$3=""),"",Contact_Info!B$3)</f>
        <v/>
      </c>
      <c r="C28" s="3" t="str">
        <f>IF(B28="","",VLOOKUP(B28,TDOE_Use!A$2:B$157, 2, FALSE))</f>
        <v/>
      </c>
    </row>
    <row r="29" spans="1:3">
      <c r="A29" s="13"/>
      <c r="B29" s="10" t="str">
        <f>IF(OR(A29="", Contact_Info!$B$3=""),"",Contact_Info!B$3)</f>
        <v/>
      </c>
      <c r="C29" s="3" t="str">
        <f>IF(B29="","",VLOOKUP(B29,TDOE_Use!A$2:B$157, 2, FALSE))</f>
        <v/>
      </c>
    </row>
    <row r="30" spans="1:3">
      <c r="A30" s="13"/>
      <c r="B30" s="10" t="str">
        <f>IF(OR(A30="", Contact_Info!$B$3=""),"",Contact_Info!B$3)</f>
        <v/>
      </c>
      <c r="C30" s="3" t="str">
        <f>IF(B30="","",VLOOKUP(B30,TDOE_Use!A$2:B$157, 2, FALSE))</f>
        <v/>
      </c>
    </row>
    <row r="31" spans="1:3">
      <c r="A31" s="13"/>
      <c r="B31" s="10" t="str">
        <f>IF(OR(A31="", Contact_Info!$B$3=""),"",Contact_Info!B$3)</f>
        <v/>
      </c>
      <c r="C31" s="3" t="str">
        <f>IF(B31="","",VLOOKUP(B31,TDOE_Use!A$2:B$157, 2, FALSE))</f>
        <v/>
      </c>
    </row>
    <row r="32" spans="1:3">
      <c r="A32" s="13"/>
      <c r="B32" s="10" t="str">
        <f>IF(OR(A32="", Contact_Info!$B$3=""),"",Contact_Info!B$3)</f>
        <v/>
      </c>
      <c r="C32" s="3" t="str">
        <f>IF(B32="","",VLOOKUP(B32,TDOE_Use!A$2:B$157, 2, FALSE))</f>
        <v/>
      </c>
    </row>
    <row r="33" spans="1:3">
      <c r="A33" s="13"/>
      <c r="B33" s="10" t="str">
        <f>IF(OR(A33="", Contact_Info!$B$3=""),"",Contact_Info!B$3)</f>
        <v/>
      </c>
      <c r="C33" s="3" t="str">
        <f>IF(B33="","",VLOOKUP(B33,TDOE_Use!A$2:B$157, 2, FALSE))</f>
        <v/>
      </c>
    </row>
    <row r="34" spans="1:3">
      <c r="A34" s="13"/>
      <c r="B34" s="10" t="str">
        <f>IF(OR(A34="", Contact_Info!$B$3=""),"",Contact_Info!B$3)</f>
        <v/>
      </c>
      <c r="C34" s="3" t="str">
        <f>IF(B34="","",VLOOKUP(B34,TDOE_Use!A$2:B$157, 2, FALSE))</f>
        <v/>
      </c>
    </row>
    <row r="35" spans="1:3">
      <c r="A35" s="13"/>
      <c r="B35" s="10" t="str">
        <f>IF(OR(A35="", Contact_Info!$B$3=""),"",Contact_Info!B$3)</f>
        <v/>
      </c>
      <c r="C35" s="3" t="str">
        <f>IF(B35="","",VLOOKUP(B35,TDOE_Use!A$2:B$157, 2, FALSE))</f>
        <v/>
      </c>
    </row>
    <row r="36" spans="1:3">
      <c r="A36" s="13"/>
      <c r="B36" s="10" t="str">
        <f>IF(OR(A36="", Contact_Info!$B$3=""),"",Contact_Info!B$3)</f>
        <v/>
      </c>
      <c r="C36" s="3" t="str">
        <f>IF(B36="","",VLOOKUP(B36,TDOE_Use!A$2:B$157, 2, FALSE))</f>
        <v/>
      </c>
    </row>
    <row r="37" spans="1:3">
      <c r="A37" s="13"/>
      <c r="B37" s="10" t="str">
        <f>IF(OR(A37="", Contact_Info!$B$3=""),"",Contact_Info!B$3)</f>
        <v/>
      </c>
      <c r="C37" s="3" t="str">
        <f>IF(B37="","",VLOOKUP(B37,TDOE_Use!A$2:B$157, 2, FALSE))</f>
        <v/>
      </c>
    </row>
    <row r="38" spans="1:3">
      <c r="A38" s="13"/>
      <c r="B38" s="10" t="str">
        <f>IF(OR(A38="", Contact_Info!$B$3=""),"",Contact_Info!B$3)</f>
        <v/>
      </c>
      <c r="C38" s="3" t="str">
        <f>IF(B38="","",VLOOKUP(B38,TDOE_Use!A$2:B$157, 2, FALSE))</f>
        <v/>
      </c>
    </row>
    <row r="39" spans="1:3">
      <c r="A39" s="13"/>
      <c r="B39" s="10" t="str">
        <f>IF(OR(A39="", Contact_Info!$B$3=""),"",Contact_Info!B$3)</f>
        <v/>
      </c>
      <c r="C39" s="3" t="str">
        <f>IF(B39="","",VLOOKUP(B39,TDOE_Use!A$2:B$157, 2, FALSE))</f>
        <v/>
      </c>
    </row>
    <row r="40" spans="1:3">
      <c r="A40" s="13"/>
      <c r="B40" s="10" t="str">
        <f>IF(OR(A40="", Contact_Info!$B$3=""),"",Contact_Info!B$3)</f>
        <v/>
      </c>
      <c r="C40" s="3" t="str">
        <f>IF(B40="","",VLOOKUP(B40,TDOE_Use!A$2:B$157, 2, FALSE))</f>
        <v/>
      </c>
    </row>
    <row r="41" spans="1:3">
      <c r="A41" s="13"/>
      <c r="B41" s="10" t="str">
        <f>IF(OR(A41="", Contact_Info!$B$3=""),"",Contact_Info!B$3)</f>
        <v/>
      </c>
      <c r="C41" s="3" t="str">
        <f>IF(B41="","",VLOOKUP(B41,TDOE_Use!A$2:B$157, 2, FALSE))</f>
        <v/>
      </c>
    </row>
    <row r="42" spans="1:3">
      <c r="A42" s="13"/>
      <c r="B42" s="10" t="str">
        <f>IF(OR(A42="", Contact_Info!$B$3=""),"",Contact_Info!B$3)</f>
        <v/>
      </c>
      <c r="C42" s="3" t="str">
        <f>IF(B42="","",VLOOKUP(B42,TDOE_Use!A$2:B$157, 2, FALSE))</f>
        <v/>
      </c>
    </row>
    <row r="43" spans="1:3">
      <c r="A43" s="13"/>
      <c r="B43" s="10" t="str">
        <f>IF(OR(A43="", Contact_Info!$B$3=""),"",Contact_Info!B$3)</f>
        <v/>
      </c>
      <c r="C43" s="3" t="str">
        <f>IF(B43="","",VLOOKUP(B43,TDOE_Use!A$2:B$157, 2, FALSE))</f>
        <v/>
      </c>
    </row>
    <row r="44" spans="1:3">
      <c r="A44" s="13"/>
      <c r="B44" s="10" t="str">
        <f>IF(OR(A44="", Contact_Info!$B$3=""),"",Contact_Info!B$3)</f>
        <v/>
      </c>
      <c r="C44" s="3" t="str">
        <f>IF(B44="","",VLOOKUP(B44,TDOE_Use!A$2:B$157, 2, FALSE))</f>
        <v/>
      </c>
    </row>
    <row r="45" spans="1:3">
      <c r="A45" s="13"/>
      <c r="B45" s="10" t="str">
        <f>IF(OR(A45="", Contact_Info!$B$3=""),"",Contact_Info!B$3)</f>
        <v/>
      </c>
      <c r="C45" s="3" t="str">
        <f>IF(B45="","",VLOOKUP(B45,TDOE_Use!A$2:B$157, 2, FALSE))</f>
        <v/>
      </c>
    </row>
    <row r="46" spans="1:3">
      <c r="A46" s="13"/>
      <c r="B46" s="10" t="str">
        <f>IF(OR(A46="", Contact_Info!$B$3=""),"",Contact_Info!B$3)</f>
        <v/>
      </c>
      <c r="C46" s="3" t="str">
        <f>IF(B46="","",VLOOKUP(B46,TDOE_Use!A$2:B$157, 2, FALSE))</f>
        <v/>
      </c>
    </row>
    <row r="47" spans="1:3">
      <c r="A47" s="13"/>
      <c r="B47" s="10" t="str">
        <f>IF(OR(A47="", Contact_Info!$B$3=""),"",Contact_Info!B$3)</f>
        <v/>
      </c>
      <c r="C47" s="3" t="str">
        <f>IF(B47="","",VLOOKUP(B47,TDOE_Use!A$2:B$157, 2, FALSE))</f>
        <v/>
      </c>
    </row>
    <row r="48" spans="1:3">
      <c r="A48" s="13"/>
      <c r="B48" s="10" t="str">
        <f>IF(OR(A48="", Contact_Info!$B$3=""),"",Contact_Info!B$3)</f>
        <v/>
      </c>
      <c r="C48" s="3" t="str">
        <f>IF(B48="","",VLOOKUP(B48,TDOE_Use!A$2:B$157, 2, FALSE))</f>
        <v/>
      </c>
    </row>
    <row r="49" spans="1:3">
      <c r="A49" s="13"/>
      <c r="B49" s="10" t="str">
        <f>IF(OR(A49="", Contact_Info!$B$3=""),"",Contact_Info!B$3)</f>
        <v/>
      </c>
      <c r="C49" s="3" t="str">
        <f>IF(B49="","",VLOOKUP(B49,TDOE_Use!A$2:B$157, 2, FALSE))</f>
        <v/>
      </c>
    </row>
    <row r="50" spans="1:3">
      <c r="A50" s="13"/>
      <c r="B50" s="10" t="str">
        <f>IF(OR(A50="", Contact_Info!$B$3=""),"",Contact_Info!B$3)</f>
        <v/>
      </c>
      <c r="C50" s="3" t="str">
        <f>IF(B50="","",VLOOKUP(B50,TDOE_Use!A$2:B$157, 2, FALSE))</f>
        <v/>
      </c>
    </row>
    <row r="51" spans="1:3">
      <c r="A51" s="13"/>
      <c r="B51" s="10" t="str">
        <f>IF(OR(A51="", Contact_Info!$B$3=""),"",Contact_Info!B$3)</f>
        <v/>
      </c>
      <c r="C51" s="3" t="str">
        <f>IF(B51="","",VLOOKUP(B51,TDOE_Use!A$2:B$157, 2, FALSE))</f>
        <v/>
      </c>
    </row>
    <row r="52" spans="1:3">
      <c r="A52" s="13"/>
      <c r="B52" s="10" t="str">
        <f>IF(OR(A52="", Contact_Info!$B$3=""),"",Contact_Info!B$3)</f>
        <v/>
      </c>
      <c r="C52" s="3" t="str">
        <f>IF(B52="","",VLOOKUP(B52,TDOE_Use!A$2:B$157, 2, FALSE))</f>
        <v/>
      </c>
    </row>
    <row r="53" spans="1:3">
      <c r="A53" s="13"/>
      <c r="B53" s="10" t="str">
        <f>IF(OR(A53="", Contact_Info!$B$3=""),"",Contact_Info!B$3)</f>
        <v/>
      </c>
      <c r="C53" s="3" t="str">
        <f>IF(B53="","",VLOOKUP(B53,TDOE_Use!A$2:B$157, 2, FALSE))</f>
        <v/>
      </c>
    </row>
    <row r="54" spans="1:3">
      <c r="A54" s="13"/>
      <c r="B54" s="10" t="str">
        <f>IF(OR(A54="", Contact_Info!$B$3=""),"",Contact_Info!B$3)</f>
        <v/>
      </c>
      <c r="C54" s="3" t="str">
        <f>IF(B54="","",VLOOKUP(B54,TDOE_Use!A$2:B$157, 2, FALSE))</f>
        <v/>
      </c>
    </row>
    <row r="55" spans="1:3">
      <c r="A55" s="13"/>
      <c r="B55" s="10" t="str">
        <f>IF(OR(A55="", Contact_Info!$B$3=""),"",Contact_Info!B$3)</f>
        <v/>
      </c>
      <c r="C55" s="3" t="str">
        <f>IF(B55="","",VLOOKUP(B55,TDOE_Use!A$2:B$157, 2, FALSE))</f>
        <v/>
      </c>
    </row>
    <row r="56" spans="1:3">
      <c r="A56" s="13"/>
      <c r="B56" s="10" t="str">
        <f>IF(OR(A56="", Contact_Info!$B$3=""),"",Contact_Info!B$3)</f>
        <v/>
      </c>
      <c r="C56" s="3" t="str">
        <f>IF(B56="","",VLOOKUP(B56,TDOE_Use!A$2:B$157, 2, FALSE))</f>
        <v/>
      </c>
    </row>
    <row r="57" spans="1:3">
      <c r="A57" s="13"/>
      <c r="B57" s="10" t="str">
        <f>IF(OR(A57="", Contact_Info!$B$3=""),"",Contact_Info!B$3)</f>
        <v/>
      </c>
      <c r="C57" s="3" t="str">
        <f>IF(B57="","",VLOOKUP(B57,TDOE_Use!A$2:B$157, 2, FALSE))</f>
        <v/>
      </c>
    </row>
    <row r="58" spans="1:3">
      <c r="A58" s="13"/>
      <c r="B58" s="10" t="str">
        <f>IF(OR(A58="", Contact_Info!$B$3=""),"",Contact_Info!B$3)</f>
        <v/>
      </c>
      <c r="C58" s="3" t="str">
        <f>IF(B58="","",VLOOKUP(B58,TDOE_Use!A$2:B$157, 2, FALSE))</f>
        <v/>
      </c>
    </row>
    <row r="59" spans="1:3">
      <c r="A59" s="13"/>
      <c r="B59" s="10" t="str">
        <f>IF(OR(A59="", Contact_Info!$B$3=""),"",Contact_Info!B$3)</f>
        <v/>
      </c>
      <c r="C59" s="3" t="str">
        <f>IF(B59="","",VLOOKUP(B59,TDOE_Use!A$2:B$157, 2, FALSE))</f>
        <v/>
      </c>
    </row>
    <row r="60" spans="1:3">
      <c r="A60" s="13"/>
      <c r="B60" s="10" t="str">
        <f>IF(OR(A60="", Contact_Info!$B$3=""),"",Contact_Info!B$3)</f>
        <v/>
      </c>
      <c r="C60" s="3" t="str">
        <f>IF(B60="","",VLOOKUP(B60,TDOE_Use!A$2:B$157, 2, FALSE))</f>
        <v/>
      </c>
    </row>
    <row r="61" spans="1:3">
      <c r="A61" s="13"/>
      <c r="B61" s="10" t="str">
        <f>IF(OR(A61="", Contact_Info!$B$3=""),"",Contact_Info!B$3)</f>
        <v/>
      </c>
      <c r="C61" s="3" t="str">
        <f>IF(B61="","",VLOOKUP(B61,TDOE_Use!A$2:B$157, 2, FALSE))</f>
        <v/>
      </c>
    </row>
    <row r="62" spans="1:3">
      <c r="A62" s="13"/>
      <c r="B62" s="10" t="str">
        <f>IF(OR(A62="", Contact_Info!$B$3=""),"",Contact_Info!B$3)</f>
        <v/>
      </c>
      <c r="C62" s="3" t="str">
        <f>IF(B62="","",VLOOKUP(B62,TDOE_Use!A$2:B$157, 2, FALSE))</f>
        <v/>
      </c>
    </row>
    <row r="63" spans="1:3">
      <c r="A63" s="13"/>
      <c r="B63" s="10" t="str">
        <f>IF(OR(A63="", Contact_Info!$B$3=""),"",Contact_Info!B$3)</f>
        <v/>
      </c>
      <c r="C63" s="3" t="str">
        <f>IF(B63="","",VLOOKUP(B63,TDOE_Use!A$2:B$157, 2, FALSE))</f>
        <v/>
      </c>
    </row>
    <row r="64" spans="1:3">
      <c r="A64" s="13"/>
      <c r="B64" s="10" t="str">
        <f>IF(OR(A64="", Contact_Info!$B$3=""),"",Contact_Info!B$3)</f>
        <v/>
      </c>
      <c r="C64" s="3" t="str">
        <f>IF(B64="","",VLOOKUP(B64,TDOE_Use!A$2:B$157, 2, FALSE))</f>
        <v/>
      </c>
    </row>
    <row r="65" spans="1:3">
      <c r="A65" s="13"/>
      <c r="B65" s="10" t="str">
        <f>IF(OR(A65="", Contact_Info!$B$3=""),"",Contact_Info!B$3)</f>
        <v/>
      </c>
      <c r="C65" s="3" t="str">
        <f>IF(B65="","",VLOOKUP(B65,TDOE_Use!A$2:B$157, 2, FALSE))</f>
        <v/>
      </c>
    </row>
    <row r="66" spans="1:3">
      <c r="A66" s="13"/>
      <c r="B66" s="10" t="str">
        <f>IF(OR(A66="", Contact_Info!$B$3=""),"",Contact_Info!B$3)</f>
        <v/>
      </c>
      <c r="C66" s="3" t="str">
        <f>IF(B66="","",VLOOKUP(B66,TDOE_Use!A$2:B$157, 2, FALSE))</f>
        <v/>
      </c>
    </row>
    <row r="67" spans="1:3">
      <c r="A67" s="13"/>
      <c r="B67" s="10" t="str">
        <f>IF(OR(A67="", Contact_Info!$B$3=""),"",Contact_Info!B$3)</f>
        <v/>
      </c>
      <c r="C67" s="3" t="str">
        <f>IF(B67="","",VLOOKUP(B67,TDOE_Use!A$2:B$157, 2, FALSE))</f>
        <v/>
      </c>
    </row>
    <row r="68" spans="1:3">
      <c r="A68" s="13"/>
      <c r="B68" s="10" t="str">
        <f>IF(OR(A68="", Contact_Info!$B$3=""),"",Contact_Info!B$3)</f>
        <v/>
      </c>
      <c r="C68" s="3" t="str">
        <f>IF(B68="","",VLOOKUP(B68,TDOE_Use!A$2:B$157, 2, FALSE))</f>
        <v/>
      </c>
    </row>
    <row r="69" spans="1:3">
      <c r="A69" s="13"/>
      <c r="B69" s="10" t="str">
        <f>IF(OR(A69="", Contact_Info!$B$3=""),"",Contact_Info!B$3)</f>
        <v/>
      </c>
      <c r="C69" s="3" t="str">
        <f>IF(B69="","",VLOOKUP(B69,TDOE_Use!A$2:B$157, 2, FALSE))</f>
        <v/>
      </c>
    </row>
    <row r="70" spans="1:3">
      <c r="A70" s="13"/>
      <c r="B70" s="10" t="str">
        <f>IF(OR(A70="", Contact_Info!$B$3=""),"",Contact_Info!B$3)</f>
        <v/>
      </c>
      <c r="C70" s="3" t="str">
        <f>IF(B70="","",VLOOKUP(B70,TDOE_Use!A$2:B$157, 2, FALSE))</f>
        <v/>
      </c>
    </row>
    <row r="71" spans="1:3">
      <c r="A71" s="13"/>
      <c r="B71" s="10" t="str">
        <f>IF(OR(A71="", Contact_Info!$B$3=""),"",Contact_Info!B$3)</f>
        <v/>
      </c>
      <c r="C71" s="3" t="str">
        <f>IF(B71="","",VLOOKUP(B71,TDOE_Use!A$2:B$157, 2, FALSE))</f>
        <v/>
      </c>
    </row>
    <row r="72" spans="1:3">
      <c r="A72" s="13"/>
      <c r="B72" s="10" t="str">
        <f>IF(OR(A72="", Contact_Info!$B$3=""),"",Contact_Info!B$3)</f>
        <v/>
      </c>
      <c r="C72" s="3" t="str">
        <f>IF(B72="","",VLOOKUP(B72,TDOE_Use!A$2:B$157, 2, FALSE))</f>
        <v/>
      </c>
    </row>
    <row r="73" spans="1:3">
      <c r="A73" s="13"/>
      <c r="B73" s="10" t="str">
        <f>IF(OR(A73="", Contact_Info!$B$3=""),"",Contact_Info!B$3)</f>
        <v/>
      </c>
      <c r="C73" s="3" t="str">
        <f>IF(B73="","",VLOOKUP(B73,TDOE_Use!A$2:B$157, 2, FALSE))</f>
        <v/>
      </c>
    </row>
    <row r="74" spans="1:3">
      <c r="A74" s="13"/>
      <c r="B74" s="10" t="str">
        <f>IF(OR(A74="", Contact_Info!$B$3=""),"",Contact_Info!B$3)</f>
        <v/>
      </c>
      <c r="C74" s="3" t="str">
        <f>IF(B74="","",VLOOKUP(B74,TDOE_Use!A$2:B$157, 2, FALSE))</f>
        <v/>
      </c>
    </row>
    <row r="75" spans="1:3">
      <c r="A75" s="13"/>
      <c r="B75" s="10" t="str">
        <f>IF(OR(A75="", Contact_Info!$B$3=""),"",Contact_Info!B$3)</f>
        <v/>
      </c>
      <c r="C75" s="3" t="str">
        <f>IF(B75="","",VLOOKUP(B75,TDOE_Use!A$2:B$157, 2, FALSE))</f>
        <v/>
      </c>
    </row>
    <row r="76" spans="1:3">
      <c r="A76" s="13"/>
      <c r="B76" s="10" t="str">
        <f>IF(OR(A76="", Contact_Info!$B$3=""),"",Contact_Info!B$3)</f>
        <v/>
      </c>
      <c r="C76" s="3" t="str">
        <f>IF(B76="","",VLOOKUP(B76,TDOE_Use!A$2:B$157, 2, FALSE))</f>
        <v/>
      </c>
    </row>
    <row r="77" spans="1:3">
      <c r="A77" s="13"/>
      <c r="B77" s="10" t="str">
        <f>IF(OR(A77="", Contact_Info!$B$3=""),"",Contact_Info!B$3)</f>
        <v/>
      </c>
      <c r="C77" s="3" t="str">
        <f>IF(B77="","",VLOOKUP(B77,TDOE_Use!A$2:B$157, 2, FALSE))</f>
        <v/>
      </c>
    </row>
    <row r="78" spans="1:3">
      <c r="A78" s="13"/>
      <c r="B78" s="10" t="str">
        <f>IF(OR(A78="", Contact_Info!$B$3=""),"",Contact_Info!B$3)</f>
        <v/>
      </c>
      <c r="C78" s="3" t="str">
        <f>IF(B78="","",VLOOKUP(B78,TDOE_Use!A$2:B$157, 2, FALSE))</f>
        <v/>
      </c>
    </row>
    <row r="79" spans="1:3">
      <c r="A79" s="13"/>
      <c r="B79" s="10" t="str">
        <f>IF(OR(A79="", Contact_Info!$B$3=""),"",Contact_Info!B$3)</f>
        <v/>
      </c>
      <c r="C79" s="3" t="str">
        <f>IF(B79="","",VLOOKUP(B79,TDOE_Use!A$2:B$157, 2, FALSE))</f>
        <v/>
      </c>
    </row>
    <row r="80" spans="1:3">
      <c r="A80" s="13"/>
      <c r="B80" s="10" t="str">
        <f>IF(OR(A80="", Contact_Info!$B$3=""),"",Contact_Info!B$3)</f>
        <v/>
      </c>
      <c r="C80" s="3" t="str">
        <f>IF(B80="","",VLOOKUP(B80,TDOE_Use!A$2:B$157, 2, FALSE))</f>
        <v/>
      </c>
    </row>
    <row r="81" spans="1:3">
      <c r="A81" s="13"/>
      <c r="B81" s="10" t="str">
        <f>IF(OR(A81="", Contact_Info!$B$3=""),"",Contact_Info!B$3)</f>
        <v/>
      </c>
      <c r="C81" s="3" t="str">
        <f>IF(B81="","",VLOOKUP(B81,TDOE_Use!A$2:B$157, 2, FALSE))</f>
        <v/>
      </c>
    </row>
    <row r="82" spans="1:3">
      <c r="A82" s="13"/>
      <c r="B82" s="10" t="str">
        <f>IF(OR(A82="", Contact_Info!$B$3=""),"",Contact_Info!B$3)</f>
        <v/>
      </c>
      <c r="C82" s="3" t="str">
        <f>IF(B82="","",VLOOKUP(B82,TDOE_Use!A$2:B$157, 2, FALSE))</f>
        <v/>
      </c>
    </row>
    <row r="83" spans="1:3">
      <c r="A83" s="13"/>
      <c r="B83" s="10" t="str">
        <f>IF(OR(A83="", Contact_Info!$B$3=""),"",Contact_Info!B$3)</f>
        <v/>
      </c>
      <c r="C83" s="3" t="str">
        <f>IF(B83="","",VLOOKUP(B83,TDOE_Use!A$2:B$157, 2, FALSE))</f>
        <v/>
      </c>
    </row>
    <row r="84" spans="1:3">
      <c r="A84" s="13"/>
      <c r="B84" s="10" t="str">
        <f>IF(OR(A84="", Contact_Info!$B$3=""),"",Contact_Info!B$3)</f>
        <v/>
      </c>
      <c r="C84" s="3" t="str">
        <f>IF(B84="","",VLOOKUP(B84,TDOE_Use!A$2:B$157, 2, FALSE))</f>
        <v/>
      </c>
    </row>
    <row r="85" spans="1:3">
      <c r="A85" s="13"/>
      <c r="B85" s="10" t="str">
        <f>IF(OR(A85="", Contact_Info!$B$3=""),"",Contact_Info!B$3)</f>
        <v/>
      </c>
      <c r="C85" s="3" t="str">
        <f>IF(B85="","",VLOOKUP(B85,TDOE_Use!A$2:B$157, 2, FALSE))</f>
        <v/>
      </c>
    </row>
    <row r="86" spans="1:3">
      <c r="A86" s="13"/>
      <c r="B86" s="10" t="str">
        <f>IF(OR(A86="", Contact_Info!$B$3=""),"",Contact_Info!B$3)</f>
        <v/>
      </c>
      <c r="C86" s="3" t="str">
        <f>IF(B86="","",VLOOKUP(B86,TDOE_Use!A$2:B$157, 2, FALSE))</f>
        <v/>
      </c>
    </row>
    <row r="87" spans="1:3">
      <c r="A87" s="13"/>
      <c r="B87" s="10" t="str">
        <f>IF(OR(A87="", Contact_Info!$B$3=""),"",Contact_Info!B$3)</f>
        <v/>
      </c>
      <c r="C87" s="3" t="str">
        <f>IF(B87="","",VLOOKUP(B87,TDOE_Use!A$2:B$157, 2, FALSE))</f>
        <v/>
      </c>
    </row>
    <row r="88" spans="1:3">
      <c r="A88" s="13"/>
      <c r="B88" s="10" t="str">
        <f>IF(OR(A88="", Contact_Info!$B$3=""),"",Contact_Info!B$3)</f>
        <v/>
      </c>
      <c r="C88" s="3" t="str">
        <f>IF(B88="","",VLOOKUP(B88,TDOE_Use!A$2:B$157, 2, FALSE))</f>
        <v/>
      </c>
    </row>
    <row r="89" spans="1:3">
      <c r="A89" s="13"/>
      <c r="B89" s="10" t="str">
        <f>IF(OR(A89="", Contact_Info!$B$3=""),"",Contact_Info!B$3)</f>
        <v/>
      </c>
      <c r="C89" s="3" t="str">
        <f>IF(B89="","",VLOOKUP(B89,TDOE_Use!A$2:B$157, 2, FALSE))</f>
        <v/>
      </c>
    </row>
    <row r="90" spans="1:3">
      <c r="A90" s="13"/>
      <c r="B90" s="10" t="str">
        <f>IF(OR(A90="", Contact_Info!$B$3=""),"",Contact_Info!B$3)</f>
        <v/>
      </c>
      <c r="C90" s="3" t="str">
        <f>IF(B90="","",VLOOKUP(B90,TDOE_Use!A$2:B$157, 2, FALSE))</f>
        <v/>
      </c>
    </row>
    <row r="91" spans="1:3">
      <c r="A91" s="13"/>
      <c r="B91" s="10" t="str">
        <f>IF(OR(A91="", Contact_Info!$B$3=""),"",Contact_Info!B$3)</f>
        <v/>
      </c>
      <c r="C91" s="3" t="str">
        <f>IF(B91="","",VLOOKUP(B91,TDOE_Use!A$2:B$157, 2, FALSE))</f>
        <v/>
      </c>
    </row>
    <row r="92" spans="1:3">
      <c r="A92" s="13"/>
      <c r="B92" s="10" t="str">
        <f>IF(OR(A92="", Contact_Info!$B$3=""),"",Contact_Info!B$3)</f>
        <v/>
      </c>
      <c r="C92" s="3" t="str">
        <f>IF(B92="","",VLOOKUP(B92,TDOE_Use!A$2:B$157, 2, FALSE))</f>
        <v/>
      </c>
    </row>
    <row r="93" spans="1:3">
      <c r="A93" s="13"/>
      <c r="B93" s="10" t="str">
        <f>IF(OR(A93="", Contact_Info!$B$3=""),"",Contact_Info!B$3)</f>
        <v/>
      </c>
      <c r="C93" s="3" t="str">
        <f>IF(B93="","",VLOOKUP(B93,TDOE_Use!A$2:B$157, 2, FALSE))</f>
        <v/>
      </c>
    </row>
    <row r="94" spans="1:3">
      <c r="A94" s="13"/>
      <c r="B94" s="10" t="str">
        <f>IF(OR(A94="", Contact_Info!$B$3=""),"",Contact_Info!B$3)</f>
        <v/>
      </c>
      <c r="C94" s="3" t="str">
        <f>IF(B94="","",VLOOKUP(B94,TDOE_Use!A$2:B$157, 2, FALSE))</f>
        <v/>
      </c>
    </row>
    <row r="95" spans="1:3">
      <c r="A95" s="13"/>
      <c r="B95" s="10" t="str">
        <f>IF(OR(A95="", Contact_Info!$B$3=""),"",Contact_Info!B$3)</f>
        <v/>
      </c>
      <c r="C95" s="3" t="str">
        <f>IF(B95="","",VLOOKUP(B95,TDOE_Use!A$2:B$157, 2, FALSE))</f>
        <v/>
      </c>
    </row>
    <row r="96" spans="1:3">
      <c r="A96" s="13"/>
      <c r="B96" s="10" t="str">
        <f>IF(OR(A96="", Contact_Info!$B$3=""),"",Contact_Info!B$3)</f>
        <v/>
      </c>
      <c r="C96" s="3" t="str">
        <f>IF(B96="","",VLOOKUP(B96,TDOE_Use!A$2:B$157, 2, FALSE))</f>
        <v/>
      </c>
    </row>
    <row r="97" spans="1:3">
      <c r="A97" s="13"/>
      <c r="B97" s="10" t="str">
        <f>IF(OR(A97="", Contact_Info!$B$3=""),"",Contact_Info!B$3)</f>
        <v/>
      </c>
      <c r="C97" s="3" t="str">
        <f>IF(B97="","",VLOOKUP(B97,TDOE_Use!A$2:B$157, 2, FALSE))</f>
        <v/>
      </c>
    </row>
    <row r="98" spans="1:3">
      <c r="A98" s="13"/>
      <c r="B98" s="10" t="str">
        <f>IF(OR(A98="", Contact_Info!$B$3=""),"",Contact_Info!B$3)</f>
        <v/>
      </c>
      <c r="C98" s="3" t="str">
        <f>IF(B98="","",VLOOKUP(B98,TDOE_Use!A$2:B$157, 2, FALSE))</f>
        <v/>
      </c>
    </row>
    <row r="99" spans="1:3">
      <c r="A99" s="13"/>
      <c r="B99" s="10" t="str">
        <f>IF(OR(A99="", Contact_Info!$B$3=""),"",Contact_Info!B$3)</f>
        <v/>
      </c>
      <c r="C99" s="3" t="str">
        <f>IF(B99="","",VLOOKUP(B99,TDOE_Use!A$2:B$157, 2, FALSE))</f>
        <v/>
      </c>
    </row>
    <row r="100" spans="1:3">
      <c r="A100" s="13"/>
      <c r="B100" s="10" t="str">
        <f>IF(OR(A100="", Contact_Info!$B$3=""),"",Contact_Info!B$3)</f>
        <v/>
      </c>
      <c r="C100" s="3" t="str">
        <f>IF(B100="","",VLOOKUP(B100,TDOE_Use!A$2:B$157, 2, FALSE))</f>
        <v/>
      </c>
    </row>
    <row r="101" spans="1:3">
      <c r="B101" s="10" t="str">
        <f>IF(OR(A101="", Contact_Info!$B$3=""),"",Contact_Info!B$3)</f>
        <v/>
      </c>
      <c r="C101" s="3" t="str">
        <f>IF(B101="","",VLOOKUP(B101,#REF!, 2, FALSE))</f>
        <v/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TDOE_Use!$J$2:$J$5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1"/>
  <sheetViews>
    <sheetView workbookViewId="0">
      <selection activeCell="J2" sqref="J2:J5"/>
    </sheetView>
  </sheetViews>
  <sheetFormatPr defaultRowHeight="15"/>
  <cols>
    <col min="1" max="10" width="11.85546875" customWidth="1"/>
  </cols>
  <sheetData>
    <row r="1" spans="1:11">
      <c r="A1" s="2" t="s">
        <v>9</v>
      </c>
      <c r="B1" s="2" t="s">
        <v>10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14</v>
      </c>
      <c r="K1" s="2"/>
    </row>
    <row r="2" spans="1:11" ht="15.75">
      <c r="A2" s="15">
        <v>10</v>
      </c>
      <c r="B2" s="15" t="s">
        <v>23</v>
      </c>
      <c r="C2" s="15" t="s">
        <v>24</v>
      </c>
      <c r="D2" s="15" t="s">
        <v>25</v>
      </c>
      <c r="E2" s="15" t="s">
        <v>26</v>
      </c>
      <c r="F2" s="15" t="s">
        <v>27</v>
      </c>
      <c r="G2" s="15" t="s">
        <v>28</v>
      </c>
      <c r="H2" s="15" t="s">
        <v>29</v>
      </c>
      <c r="I2" s="15" t="s">
        <v>30</v>
      </c>
      <c r="J2" s="1" t="s">
        <v>31</v>
      </c>
    </row>
    <row r="3" spans="1:11" ht="15.75">
      <c r="A3" s="15">
        <v>11</v>
      </c>
      <c r="B3" s="15" t="s">
        <v>32</v>
      </c>
      <c r="C3" s="15" t="s">
        <v>33</v>
      </c>
      <c r="D3" s="15" t="s">
        <v>34</v>
      </c>
      <c r="E3" s="15" t="s">
        <v>35</v>
      </c>
      <c r="F3" s="15" t="s">
        <v>36</v>
      </c>
      <c r="G3" s="15" t="s">
        <v>37</v>
      </c>
      <c r="H3" s="15" t="s">
        <v>38</v>
      </c>
      <c r="I3" s="15" t="s">
        <v>30</v>
      </c>
      <c r="J3" s="1" t="s">
        <v>39</v>
      </c>
    </row>
    <row r="4" spans="1:11" ht="15.75">
      <c r="A4" s="15">
        <v>12</v>
      </c>
      <c r="B4" s="15" t="s">
        <v>40</v>
      </c>
      <c r="C4" s="15" t="s">
        <v>41</v>
      </c>
      <c r="D4" s="15" t="s">
        <v>42</v>
      </c>
      <c r="E4" s="15" t="s">
        <v>43</v>
      </c>
      <c r="F4" s="15" t="s">
        <v>44</v>
      </c>
      <c r="G4" s="15" t="s">
        <v>45</v>
      </c>
      <c r="H4" s="15" t="s">
        <v>46</v>
      </c>
      <c r="I4" s="15" t="s">
        <v>47</v>
      </c>
      <c r="J4" s="1" t="s">
        <v>48</v>
      </c>
    </row>
    <row r="5" spans="1:11" ht="15.75">
      <c r="A5" s="15">
        <v>20</v>
      </c>
      <c r="B5" s="15" t="s">
        <v>49</v>
      </c>
      <c r="C5" s="15" t="s">
        <v>50</v>
      </c>
      <c r="D5" s="15" t="s">
        <v>51</v>
      </c>
      <c r="E5" s="15" t="s">
        <v>52</v>
      </c>
      <c r="F5" s="15" t="s">
        <v>53</v>
      </c>
      <c r="G5" s="15" t="s">
        <v>54</v>
      </c>
      <c r="H5" s="15" t="s">
        <v>55</v>
      </c>
      <c r="I5" s="15" t="s">
        <v>56</v>
      </c>
      <c r="J5" s="1" t="s">
        <v>57</v>
      </c>
    </row>
    <row r="6" spans="1:11" ht="15.75">
      <c r="A6" s="15">
        <v>30</v>
      </c>
      <c r="B6" s="15" t="s">
        <v>58</v>
      </c>
      <c r="C6" s="15" t="s">
        <v>59</v>
      </c>
      <c r="D6" s="15" t="s">
        <v>60</v>
      </c>
      <c r="E6" s="15" t="s">
        <v>61</v>
      </c>
      <c r="F6" s="15" t="s">
        <v>62</v>
      </c>
      <c r="G6" s="15" t="s">
        <v>62</v>
      </c>
      <c r="H6" s="15" t="s">
        <v>63</v>
      </c>
      <c r="I6" s="15" t="s">
        <v>64</v>
      </c>
      <c r="J6" s="1"/>
    </row>
    <row r="7" spans="1:11" ht="15.75">
      <c r="A7" s="15">
        <v>40</v>
      </c>
      <c r="B7" s="15" t="s">
        <v>65</v>
      </c>
      <c r="C7" s="15" t="s">
        <v>66</v>
      </c>
      <c r="D7" s="15" t="s">
        <v>67</v>
      </c>
      <c r="E7" s="15" t="s">
        <v>68</v>
      </c>
      <c r="F7" s="15" t="s">
        <v>62</v>
      </c>
      <c r="G7" s="15" t="s">
        <v>62</v>
      </c>
      <c r="H7" s="15" t="s">
        <v>69</v>
      </c>
      <c r="I7" s="15" t="s">
        <v>70</v>
      </c>
      <c r="J7" s="1"/>
    </row>
    <row r="8" spans="1:11" ht="15.75">
      <c r="A8" s="15">
        <v>50</v>
      </c>
      <c r="B8" s="15" t="s">
        <v>71</v>
      </c>
      <c r="C8" s="15" t="s">
        <v>72</v>
      </c>
      <c r="D8" s="15" t="s">
        <v>73</v>
      </c>
      <c r="E8" s="15" t="s">
        <v>74</v>
      </c>
      <c r="F8" s="15" t="s">
        <v>75</v>
      </c>
      <c r="G8" s="15" t="s">
        <v>76</v>
      </c>
      <c r="H8" s="15" t="s">
        <v>77</v>
      </c>
      <c r="I8" s="15" t="s">
        <v>78</v>
      </c>
      <c r="J8" s="4"/>
    </row>
    <row r="9" spans="1:11" ht="15.75">
      <c r="A9" s="15">
        <v>51</v>
      </c>
      <c r="B9" s="15" t="s">
        <v>79</v>
      </c>
      <c r="C9" s="15" t="s">
        <v>80</v>
      </c>
      <c r="D9" s="15" t="s">
        <v>81</v>
      </c>
      <c r="E9" s="15" t="s">
        <v>82</v>
      </c>
      <c r="F9" s="15" t="s">
        <v>83</v>
      </c>
      <c r="G9" s="15" t="s">
        <v>84</v>
      </c>
      <c r="H9" s="15" t="s">
        <v>85</v>
      </c>
      <c r="I9" s="15" t="s">
        <v>86</v>
      </c>
      <c r="J9" s="4"/>
    </row>
    <row r="10" spans="1:11" ht="15.75">
      <c r="A10" s="15">
        <v>52</v>
      </c>
      <c r="B10" s="15" t="s">
        <v>87</v>
      </c>
      <c r="C10" s="15" t="s">
        <v>88</v>
      </c>
      <c r="D10" s="15" t="s">
        <v>89</v>
      </c>
      <c r="E10" s="15" t="s">
        <v>90</v>
      </c>
      <c r="F10" s="15" t="s">
        <v>62</v>
      </c>
      <c r="G10" s="15" t="s">
        <v>62</v>
      </c>
      <c r="H10" s="15" t="s">
        <v>91</v>
      </c>
      <c r="I10" s="15" t="s">
        <v>78</v>
      </c>
      <c r="J10" s="4"/>
    </row>
    <row r="11" spans="1:11" ht="15.75">
      <c r="A11" s="15">
        <v>60</v>
      </c>
      <c r="B11" s="15" t="s">
        <v>92</v>
      </c>
      <c r="C11" s="15" t="s">
        <v>93</v>
      </c>
      <c r="D11" s="15" t="s">
        <v>94</v>
      </c>
      <c r="E11" s="15" t="s">
        <v>95</v>
      </c>
      <c r="F11" s="15" t="s">
        <v>62</v>
      </c>
      <c r="G11" s="15" t="s">
        <v>62</v>
      </c>
      <c r="H11" s="15" t="s">
        <v>96</v>
      </c>
      <c r="I11" s="15" t="s">
        <v>97</v>
      </c>
      <c r="J11" s="4"/>
    </row>
    <row r="12" spans="1:11" ht="15.75">
      <c r="A12" s="15">
        <v>61</v>
      </c>
      <c r="B12" s="15" t="s">
        <v>98</v>
      </c>
      <c r="C12" s="15" t="s">
        <v>99</v>
      </c>
      <c r="D12" s="15" t="s">
        <v>100</v>
      </c>
      <c r="E12" s="15" t="s">
        <v>101</v>
      </c>
      <c r="F12" s="15" t="s">
        <v>102</v>
      </c>
      <c r="G12" s="15" t="s">
        <v>103</v>
      </c>
      <c r="H12" s="15" t="s">
        <v>104</v>
      </c>
      <c r="I12" s="15" t="s">
        <v>105</v>
      </c>
      <c r="J12" s="4"/>
    </row>
    <row r="13" spans="1:11" ht="15.75">
      <c r="A13" s="15">
        <v>70</v>
      </c>
      <c r="B13" s="15" t="s">
        <v>106</v>
      </c>
      <c r="C13" s="15" t="s">
        <v>107</v>
      </c>
      <c r="D13" s="15" t="s">
        <v>108</v>
      </c>
      <c r="E13" s="15" t="s">
        <v>109</v>
      </c>
      <c r="F13" s="15" t="s">
        <v>110</v>
      </c>
      <c r="G13" s="15" t="s">
        <v>111</v>
      </c>
      <c r="H13" s="15" t="s">
        <v>112</v>
      </c>
      <c r="I13" s="15" t="s">
        <v>113</v>
      </c>
      <c r="J13" s="4"/>
    </row>
    <row r="14" spans="1:11" ht="15.75">
      <c r="A14" s="15">
        <v>80</v>
      </c>
      <c r="B14" s="15" t="s">
        <v>114</v>
      </c>
      <c r="C14" s="15" t="s">
        <v>115</v>
      </c>
      <c r="D14" s="15" t="s">
        <v>116</v>
      </c>
      <c r="E14" s="15" t="s">
        <v>117</v>
      </c>
      <c r="F14" s="15" t="s">
        <v>118</v>
      </c>
      <c r="G14" s="15" t="s">
        <v>119</v>
      </c>
      <c r="H14" s="15" t="s">
        <v>120</v>
      </c>
      <c r="I14" s="15" t="s">
        <v>121</v>
      </c>
      <c r="J14" s="4"/>
    </row>
    <row r="15" spans="1:11" ht="15.75">
      <c r="A15" s="15">
        <v>90</v>
      </c>
      <c r="B15" s="15" t="s">
        <v>122</v>
      </c>
      <c r="C15" s="15" t="s">
        <v>123</v>
      </c>
      <c r="D15" s="15" t="s">
        <v>124</v>
      </c>
      <c r="E15" s="15" t="s">
        <v>125</v>
      </c>
      <c r="F15" s="15" t="s">
        <v>62</v>
      </c>
      <c r="G15" s="15" t="s">
        <v>62</v>
      </c>
      <c r="H15" s="15" t="s">
        <v>126</v>
      </c>
      <c r="I15" s="15" t="s">
        <v>127</v>
      </c>
      <c r="J15" s="4"/>
    </row>
    <row r="16" spans="1:11" ht="15.75">
      <c r="A16" s="15">
        <v>92</v>
      </c>
      <c r="B16" s="15" t="s">
        <v>128</v>
      </c>
      <c r="C16" s="15" t="s">
        <v>129</v>
      </c>
      <c r="D16" s="15" t="s">
        <v>130</v>
      </c>
      <c r="E16" s="15" t="s">
        <v>131</v>
      </c>
      <c r="F16" s="15" t="s">
        <v>132</v>
      </c>
      <c r="G16" s="15" t="s">
        <v>133</v>
      </c>
      <c r="H16" s="15" t="s">
        <v>134</v>
      </c>
      <c r="I16" s="15" t="s">
        <v>135</v>
      </c>
      <c r="J16" s="4"/>
    </row>
    <row r="17" spans="1:10" ht="15.75">
      <c r="A17" s="15">
        <v>93</v>
      </c>
      <c r="B17" s="15" t="s">
        <v>136</v>
      </c>
      <c r="C17" s="15" t="s">
        <v>137</v>
      </c>
      <c r="D17" s="15" t="s">
        <v>138</v>
      </c>
      <c r="E17" s="15" t="s">
        <v>139</v>
      </c>
      <c r="F17" s="15" t="s">
        <v>62</v>
      </c>
      <c r="G17" s="15" t="s">
        <v>62</v>
      </c>
      <c r="H17" s="15" t="s">
        <v>140</v>
      </c>
      <c r="I17" s="15" t="s">
        <v>127</v>
      </c>
      <c r="J17" s="4"/>
    </row>
    <row r="18" spans="1:10" ht="15.75">
      <c r="A18" s="15">
        <v>94</v>
      </c>
      <c r="B18" s="15" t="s">
        <v>141</v>
      </c>
      <c r="C18" s="15" t="s">
        <v>142</v>
      </c>
      <c r="D18" s="15" t="s">
        <v>143</v>
      </c>
      <c r="E18" s="15" t="s">
        <v>144</v>
      </c>
      <c r="F18" s="15" t="s">
        <v>145</v>
      </c>
      <c r="G18" s="15" t="s">
        <v>146</v>
      </c>
      <c r="H18" s="15" t="s">
        <v>147</v>
      </c>
      <c r="I18" s="15" t="s">
        <v>148</v>
      </c>
      <c r="J18" s="4"/>
    </row>
    <row r="19" spans="1:10" ht="15.75">
      <c r="A19" s="15">
        <v>95</v>
      </c>
      <c r="B19" s="15" t="s">
        <v>149</v>
      </c>
      <c r="C19" s="15" t="s">
        <v>150</v>
      </c>
      <c r="D19" s="15" t="s">
        <v>151</v>
      </c>
      <c r="E19" s="15" t="s">
        <v>152</v>
      </c>
      <c r="F19" s="15" t="s">
        <v>62</v>
      </c>
      <c r="G19" s="15" t="s">
        <v>62</v>
      </c>
      <c r="H19" s="15" t="s">
        <v>153</v>
      </c>
      <c r="I19" s="15" t="s">
        <v>154</v>
      </c>
      <c r="J19" s="4"/>
    </row>
    <row r="20" spans="1:10" ht="15.75">
      <c r="A20" s="15">
        <v>97</v>
      </c>
      <c r="B20" s="15" t="s">
        <v>155</v>
      </c>
      <c r="C20" s="15" t="s">
        <v>156</v>
      </c>
      <c r="D20" s="15" t="s">
        <v>157</v>
      </c>
      <c r="E20" s="15" t="s">
        <v>158</v>
      </c>
      <c r="F20" s="15" t="s">
        <v>62</v>
      </c>
      <c r="G20" s="15" t="s">
        <v>62</v>
      </c>
      <c r="H20" s="15" t="s">
        <v>159</v>
      </c>
      <c r="I20" s="15" t="s">
        <v>160</v>
      </c>
      <c r="J20" s="4"/>
    </row>
    <row r="21" spans="1:10" ht="15.75">
      <c r="A21" s="15">
        <v>100</v>
      </c>
      <c r="B21" s="15" t="s">
        <v>161</v>
      </c>
      <c r="C21" s="15" t="s">
        <v>162</v>
      </c>
      <c r="D21" s="15" t="s">
        <v>163</v>
      </c>
      <c r="E21" s="15" t="s">
        <v>164</v>
      </c>
      <c r="F21" s="15" t="s">
        <v>165</v>
      </c>
      <c r="G21" s="15" t="s">
        <v>166</v>
      </c>
      <c r="H21" s="15" t="s">
        <v>167</v>
      </c>
      <c r="I21" s="15" t="s">
        <v>168</v>
      </c>
      <c r="J21" s="4"/>
    </row>
    <row r="22" spans="1:10" ht="15.75">
      <c r="A22" s="15">
        <v>101</v>
      </c>
      <c r="B22" s="15" t="s">
        <v>169</v>
      </c>
      <c r="C22" s="15" t="s">
        <v>170</v>
      </c>
      <c r="D22" s="15" t="s">
        <v>171</v>
      </c>
      <c r="E22" s="15" t="s">
        <v>172</v>
      </c>
      <c r="F22" s="15" t="s">
        <v>173</v>
      </c>
      <c r="G22" s="15" t="s">
        <v>174</v>
      </c>
      <c r="H22" s="15" t="s">
        <v>175</v>
      </c>
      <c r="I22" s="15" t="s">
        <v>176</v>
      </c>
      <c r="J22" s="4"/>
    </row>
    <row r="23" spans="1:10" ht="15.75">
      <c r="A23" s="15">
        <v>110</v>
      </c>
      <c r="B23" s="15" t="s">
        <v>177</v>
      </c>
      <c r="C23" s="15" t="s">
        <v>178</v>
      </c>
      <c r="D23" s="15" t="s">
        <v>179</v>
      </c>
      <c r="E23" s="15" t="s">
        <v>180</v>
      </c>
      <c r="F23" s="15" t="s">
        <v>62</v>
      </c>
      <c r="G23" s="15" t="s">
        <v>62</v>
      </c>
      <c r="H23" s="15" t="s">
        <v>181</v>
      </c>
      <c r="I23" s="15" t="s">
        <v>182</v>
      </c>
      <c r="J23" s="4"/>
    </row>
    <row r="24" spans="1:10" ht="15.75">
      <c r="A24" s="15">
        <v>120</v>
      </c>
      <c r="B24" s="15" t="s">
        <v>183</v>
      </c>
      <c r="C24" s="15" t="s">
        <v>184</v>
      </c>
      <c r="D24" s="15" t="s">
        <v>185</v>
      </c>
      <c r="E24" s="15" t="s">
        <v>186</v>
      </c>
      <c r="F24" s="15" t="s">
        <v>187</v>
      </c>
      <c r="G24" s="15" t="s">
        <v>188</v>
      </c>
      <c r="H24" s="15" t="s">
        <v>189</v>
      </c>
      <c r="I24" s="15" t="s">
        <v>190</v>
      </c>
      <c r="J24" s="4"/>
    </row>
    <row r="25" spans="1:10" ht="15.75">
      <c r="A25" s="15">
        <v>130</v>
      </c>
      <c r="B25" s="15" t="s">
        <v>191</v>
      </c>
      <c r="C25" s="15" t="s">
        <v>192</v>
      </c>
      <c r="D25" s="15" t="s">
        <v>193</v>
      </c>
      <c r="E25" s="15" t="s">
        <v>194</v>
      </c>
      <c r="F25" s="15" t="s">
        <v>195</v>
      </c>
      <c r="G25" s="15" t="s">
        <v>196</v>
      </c>
      <c r="H25" s="15" t="s">
        <v>197</v>
      </c>
      <c r="I25" s="15" t="s">
        <v>198</v>
      </c>
      <c r="J25" s="4"/>
    </row>
    <row r="26" spans="1:10" ht="15.75">
      <c r="A26" s="15">
        <v>140</v>
      </c>
      <c r="B26" s="15" t="s">
        <v>199</v>
      </c>
      <c r="C26" s="15" t="s">
        <v>200</v>
      </c>
      <c r="D26" s="15" t="s">
        <v>201</v>
      </c>
      <c r="E26" s="15" t="s">
        <v>202</v>
      </c>
      <c r="F26" s="15" t="s">
        <v>203</v>
      </c>
      <c r="G26" s="15" t="s">
        <v>204</v>
      </c>
      <c r="H26" s="15" t="s">
        <v>205</v>
      </c>
      <c r="I26" s="15" t="s">
        <v>206</v>
      </c>
      <c r="J26" s="4"/>
    </row>
    <row r="27" spans="1:10" ht="15.75">
      <c r="A27" s="15">
        <v>150</v>
      </c>
      <c r="B27" s="15" t="s">
        <v>207</v>
      </c>
      <c r="C27" s="15" t="s">
        <v>208</v>
      </c>
      <c r="D27" s="15" t="s">
        <v>209</v>
      </c>
      <c r="E27" s="15" t="s">
        <v>210</v>
      </c>
      <c r="F27" s="15" t="s">
        <v>62</v>
      </c>
      <c r="G27" s="15" t="s">
        <v>62</v>
      </c>
      <c r="H27" s="15" t="s">
        <v>211</v>
      </c>
      <c r="I27" s="15" t="s">
        <v>212</v>
      </c>
      <c r="J27" s="4"/>
    </row>
    <row r="28" spans="1:10" ht="15.75">
      <c r="A28" s="15">
        <v>151</v>
      </c>
      <c r="B28" s="15" t="s">
        <v>213</v>
      </c>
      <c r="C28" s="15" t="s">
        <v>214</v>
      </c>
      <c r="D28" s="15" t="s">
        <v>215</v>
      </c>
      <c r="E28" s="15" t="s">
        <v>216</v>
      </c>
      <c r="F28" s="15" t="s">
        <v>62</v>
      </c>
      <c r="G28" s="15" t="s">
        <v>62</v>
      </c>
      <c r="H28" s="15" t="s">
        <v>217</v>
      </c>
      <c r="I28" s="15" t="s">
        <v>212</v>
      </c>
      <c r="J28" s="4"/>
    </row>
    <row r="29" spans="1:10" ht="15.75">
      <c r="A29" s="15">
        <v>160</v>
      </c>
      <c r="B29" s="15" t="s">
        <v>218</v>
      </c>
      <c r="C29" s="15" t="s">
        <v>219</v>
      </c>
      <c r="D29" s="15" t="s">
        <v>220</v>
      </c>
      <c r="E29" s="15" t="s">
        <v>221</v>
      </c>
      <c r="F29" s="15" t="s">
        <v>62</v>
      </c>
      <c r="G29" s="15" t="s">
        <v>62</v>
      </c>
      <c r="H29" s="15" t="s">
        <v>222</v>
      </c>
      <c r="I29" s="15" t="s">
        <v>223</v>
      </c>
      <c r="J29" s="4"/>
    </row>
    <row r="30" spans="1:10" ht="15.75">
      <c r="A30" s="15">
        <v>161</v>
      </c>
      <c r="B30" s="15" t="s">
        <v>224</v>
      </c>
      <c r="C30" s="15" t="s">
        <v>225</v>
      </c>
      <c r="D30" s="15" t="s">
        <v>226</v>
      </c>
      <c r="E30" s="15" t="s">
        <v>227</v>
      </c>
      <c r="F30" s="15" t="s">
        <v>228</v>
      </c>
      <c r="G30" s="15" t="s">
        <v>229</v>
      </c>
      <c r="H30" s="15" t="s">
        <v>230</v>
      </c>
      <c r="I30" s="15" t="s">
        <v>223</v>
      </c>
      <c r="J30" s="4"/>
    </row>
    <row r="31" spans="1:10" ht="15.75">
      <c r="A31" s="15">
        <v>162</v>
      </c>
      <c r="B31" s="15" t="s">
        <v>231</v>
      </c>
      <c r="C31" s="15" t="s">
        <v>232</v>
      </c>
      <c r="D31" s="15" t="s">
        <v>233</v>
      </c>
      <c r="E31" s="15" t="s">
        <v>234</v>
      </c>
      <c r="F31" s="15" t="s">
        <v>235</v>
      </c>
      <c r="G31" s="15" t="s">
        <v>236</v>
      </c>
      <c r="H31" s="15" t="s">
        <v>237</v>
      </c>
      <c r="I31" s="15" t="s">
        <v>238</v>
      </c>
      <c r="J31" s="4"/>
    </row>
    <row r="32" spans="1:10" ht="15.75">
      <c r="A32" s="15">
        <v>170</v>
      </c>
      <c r="B32" s="15" t="s">
        <v>239</v>
      </c>
      <c r="C32" s="15" t="s">
        <v>240</v>
      </c>
      <c r="D32" s="15" t="s">
        <v>241</v>
      </c>
      <c r="E32" s="15" t="s">
        <v>242</v>
      </c>
      <c r="F32" s="15" t="s">
        <v>62</v>
      </c>
      <c r="G32" s="15" t="s">
        <v>62</v>
      </c>
      <c r="H32" s="15" t="s">
        <v>243</v>
      </c>
      <c r="I32" s="15" t="s">
        <v>244</v>
      </c>
      <c r="J32" s="4"/>
    </row>
    <row r="33" spans="1:10" ht="15.75">
      <c r="A33" s="15">
        <v>171</v>
      </c>
      <c r="B33" s="15" t="s">
        <v>245</v>
      </c>
      <c r="C33" s="15" t="s">
        <v>246</v>
      </c>
      <c r="D33" s="15" t="s">
        <v>247</v>
      </c>
      <c r="E33" s="15" t="s">
        <v>248</v>
      </c>
      <c r="F33" s="15" t="s">
        <v>62</v>
      </c>
      <c r="G33" s="15" t="s">
        <v>62</v>
      </c>
      <c r="H33" s="15" t="s">
        <v>249</v>
      </c>
      <c r="I33" s="15" t="s">
        <v>244</v>
      </c>
      <c r="J33" s="4"/>
    </row>
    <row r="34" spans="1:10" ht="15.75">
      <c r="A34" s="15">
        <v>172</v>
      </c>
      <c r="B34" s="15" t="s">
        <v>250</v>
      </c>
      <c r="C34" s="15" t="s">
        <v>251</v>
      </c>
      <c r="D34" s="15" t="s">
        <v>252</v>
      </c>
      <c r="E34" s="15" t="s">
        <v>253</v>
      </c>
      <c r="F34" s="15" t="s">
        <v>62</v>
      </c>
      <c r="G34" s="15" t="s">
        <v>62</v>
      </c>
      <c r="H34" s="15" t="s">
        <v>254</v>
      </c>
      <c r="I34" s="15" t="s">
        <v>255</v>
      </c>
      <c r="J34" s="4"/>
    </row>
    <row r="35" spans="1:10" ht="15.75">
      <c r="A35" s="15">
        <v>180</v>
      </c>
      <c r="B35" s="15" t="s">
        <v>256</v>
      </c>
      <c r="C35" s="15" t="s">
        <v>257</v>
      </c>
      <c r="D35" s="15" t="s">
        <v>258</v>
      </c>
      <c r="E35" s="15" t="s">
        <v>259</v>
      </c>
      <c r="F35" s="15" t="s">
        <v>260</v>
      </c>
      <c r="G35" s="15" t="s">
        <v>261</v>
      </c>
      <c r="H35" s="15" t="s">
        <v>262</v>
      </c>
      <c r="I35" s="15" t="s">
        <v>263</v>
      </c>
      <c r="J35" s="4"/>
    </row>
    <row r="36" spans="1:10" ht="15.75">
      <c r="A36" s="15">
        <v>190</v>
      </c>
      <c r="B36" s="15" t="s">
        <v>264</v>
      </c>
      <c r="C36" s="15" t="s">
        <v>265</v>
      </c>
      <c r="D36" s="15" t="s">
        <v>266</v>
      </c>
      <c r="E36" s="15" t="s">
        <v>267</v>
      </c>
      <c r="F36" s="15" t="s">
        <v>268</v>
      </c>
      <c r="G36" s="15" t="s">
        <v>269</v>
      </c>
      <c r="H36" s="15" t="s">
        <v>270</v>
      </c>
      <c r="I36" s="15" t="s">
        <v>271</v>
      </c>
      <c r="J36" s="4"/>
    </row>
    <row r="37" spans="1:10" ht="15.75">
      <c r="A37" s="15">
        <v>200</v>
      </c>
      <c r="B37" s="15" t="s">
        <v>272</v>
      </c>
      <c r="C37" s="15" t="s">
        <v>273</v>
      </c>
      <c r="D37" s="15" t="s">
        <v>274</v>
      </c>
      <c r="E37" s="15" t="s">
        <v>275</v>
      </c>
      <c r="F37" s="15" t="s">
        <v>62</v>
      </c>
      <c r="G37" s="15" t="s">
        <v>62</v>
      </c>
      <c r="H37" s="15" t="s">
        <v>69</v>
      </c>
      <c r="I37" s="15" t="s">
        <v>276</v>
      </c>
      <c r="J37" s="4"/>
    </row>
    <row r="38" spans="1:10" ht="15.75">
      <c r="A38" s="15">
        <v>210</v>
      </c>
      <c r="B38" s="15" t="s">
        <v>277</v>
      </c>
      <c r="C38" s="15" t="s">
        <v>278</v>
      </c>
      <c r="D38" s="15" t="s">
        <v>279</v>
      </c>
      <c r="E38" s="15" t="s">
        <v>280</v>
      </c>
      <c r="F38" s="15" t="s">
        <v>281</v>
      </c>
      <c r="G38" s="15" t="s">
        <v>282</v>
      </c>
      <c r="H38" s="15" t="s">
        <v>283</v>
      </c>
      <c r="I38" s="15" t="s">
        <v>284</v>
      </c>
      <c r="J38" s="4"/>
    </row>
    <row r="39" spans="1:10" ht="15.75">
      <c r="A39" s="15">
        <v>220</v>
      </c>
      <c r="B39" s="15" t="s">
        <v>285</v>
      </c>
      <c r="C39" s="15" t="s">
        <v>286</v>
      </c>
      <c r="D39" s="15" t="s">
        <v>287</v>
      </c>
      <c r="E39" s="15" t="s">
        <v>288</v>
      </c>
      <c r="F39" s="15" t="s">
        <v>289</v>
      </c>
      <c r="G39" s="15" t="s">
        <v>290</v>
      </c>
      <c r="H39" s="15" t="s">
        <v>291</v>
      </c>
      <c r="I39" s="15" t="s">
        <v>292</v>
      </c>
      <c r="J39" s="4"/>
    </row>
    <row r="40" spans="1:10" ht="15.75">
      <c r="A40" s="15">
        <v>230</v>
      </c>
      <c r="B40" s="15" t="s">
        <v>293</v>
      </c>
      <c r="C40" s="15" t="s">
        <v>294</v>
      </c>
      <c r="D40" s="15" t="s">
        <v>295</v>
      </c>
      <c r="E40" s="15" t="s">
        <v>296</v>
      </c>
      <c r="F40" s="15" t="s">
        <v>297</v>
      </c>
      <c r="G40" s="15" t="s">
        <v>298</v>
      </c>
      <c r="H40" s="15" t="s">
        <v>299</v>
      </c>
      <c r="I40" s="15" t="s">
        <v>300</v>
      </c>
      <c r="J40" s="4"/>
    </row>
    <row r="41" spans="1:10" ht="15.75">
      <c r="A41" s="15">
        <v>231</v>
      </c>
      <c r="B41" s="15" t="s">
        <v>301</v>
      </c>
      <c r="C41" s="15" t="s">
        <v>302</v>
      </c>
      <c r="D41" s="15" t="s">
        <v>303</v>
      </c>
      <c r="E41" s="15" t="s">
        <v>304</v>
      </c>
      <c r="F41" s="15" t="s">
        <v>305</v>
      </c>
      <c r="G41" s="15" t="s">
        <v>306</v>
      </c>
      <c r="H41" s="15" t="s">
        <v>307</v>
      </c>
      <c r="I41" s="15" t="s">
        <v>300</v>
      </c>
      <c r="J41" s="4"/>
    </row>
    <row r="42" spans="1:10" ht="15.75">
      <c r="A42" s="15">
        <v>240</v>
      </c>
      <c r="B42" s="15" t="s">
        <v>308</v>
      </c>
      <c r="C42" s="15" t="s">
        <v>309</v>
      </c>
      <c r="D42" s="15" t="s">
        <v>310</v>
      </c>
      <c r="E42" s="15" t="s">
        <v>311</v>
      </c>
      <c r="F42" s="15" t="s">
        <v>312</v>
      </c>
      <c r="G42" s="15" t="s">
        <v>313</v>
      </c>
      <c r="H42" s="15" t="s">
        <v>314</v>
      </c>
      <c r="I42" s="15" t="s">
        <v>315</v>
      </c>
      <c r="J42" s="4"/>
    </row>
    <row r="43" spans="1:10" ht="15.75">
      <c r="A43" s="15">
        <v>250</v>
      </c>
      <c r="B43" s="15" t="s">
        <v>316</v>
      </c>
      <c r="C43" s="15" t="s">
        <v>317</v>
      </c>
      <c r="D43" s="15" t="s">
        <v>318</v>
      </c>
      <c r="E43" s="15" t="s">
        <v>319</v>
      </c>
      <c r="F43" s="15" t="s">
        <v>62</v>
      </c>
      <c r="G43" s="15" t="s">
        <v>62</v>
      </c>
      <c r="H43" s="15" t="s">
        <v>320</v>
      </c>
      <c r="I43" s="15" t="s">
        <v>321</v>
      </c>
      <c r="J43" s="4"/>
    </row>
    <row r="44" spans="1:10" ht="15.75">
      <c r="A44" s="15">
        <v>260</v>
      </c>
      <c r="B44" s="15" t="s">
        <v>322</v>
      </c>
      <c r="C44" s="15" t="s">
        <v>323</v>
      </c>
      <c r="D44" s="15" t="s">
        <v>324</v>
      </c>
      <c r="E44" s="15" t="s">
        <v>325</v>
      </c>
      <c r="F44" s="15" t="s">
        <v>326</v>
      </c>
      <c r="G44" s="15" t="s">
        <v>327</v>
      </c>
      <c r="H44" s="15" t="s">
        <v>328</v>
      </c>
      <c r="I44" s="15" t="s">
        <v>329</v>
      </c>
      <c r="J44" s="4"/>
    </row>
    <row r="45" spans="1:10" ht="15.75">
      <c r="A45" s="15">
        <v>271</v>
      </c>
      <c r="B45" s="15" t="s">
        <v>330</v>
      </c>
      <c r="C45" s="15" t="s">
        <v>331</v>
      </c>
      <c r="D45" s="15" t="s">
        <v>332</v>
      </c>
      <c r="E45" s="15" t="s">
        <v>333</v>
      </c>
      <c r="F45" s="15" t="s">
        <v>62</v>
      </c>
      <c r="G45" s="15" t="s">
        <v>62</v>
      </c>
      <c r="H45" s="15" t="s">
        <v>334</v>
      </c>
      <c r="I45" s="15" t="s">
        <v>335</v>
      </c>
      <c r="J45" s="4"/>
    </row>
    <row r="46" spans="1:10" ht="15.75">
      <c r="A46" s="15">
        <v>272</v>
      </c>
      <c r="B46" s="15" t="s">
        <v>336</v>
      </c>
      <c r="C46" s="15" t="s">
        <v>337</v>
      </c>
      <c r="D46" s="15" t="s">
        <v>338</v>
      </c>
      <c r="E46" s="15" t="s">
        <v>339</v>
      </c>
      <c r="F46" s="15" t="s">
        <v>340</v>
      </c>
      <c r="G46" s="15" t="s">
        <v>341</v>
      </c>
      <c r="H46" s="15" t="s">
        <v>342</v>
      </c>
      <c r="I46" s="15" t="s">
        <v>343</v>
      </c>
      <c r="J46" s="4"/>
    </row>
    <row r="47" spans="1:10" ht="15.75">
      <c r="A47" s="15">
        <v>273</v>
      </c>
      <c r="B47" s="15" t="s">
        <v>344</v>
      </c>
      <c r="C47" s="15" t="s">
        <v>345</v>
      </c>
      <c r="D47" s="15" t="s">
        <v>346</v>
      </c>
      <c r="E47" s="15" t="s">
        <v>347</v>
      </c>
      <c r="F47" s="15" t="s">
        <v>348</v>
      </c>
      <c r="G47" s="15" t="s">
        <v>349</v>
      </c>
      <c r="H47" s="15" t="s">
        <v>350</v>
      </c>
      <c r="I47" s="15" t="s">
        <v>351</v>
      </c>
      <c r="J47" s="4"/>
    </row>
    <row r="48" spans="1:10" ht="15.75">
      <c r="A48" s="15">
        <v>274</v>
      </c>
      <c r="B48" s="15" t="s">
        <v>352</v>
      </c>
      <c r="C48" s="15" t="s">
        <v>353</v>
      </c>
      <c r="D48" s="15" t="s">
        <v>247</v>
      </c>
      <c r="E48" s="15" t="s">
        <v>354</v>
      </c>
      <c r="F48" s="15" t="s">
        <v>62</v>
      </c>
      <c r="G48" s="15" t="s">
        <v>62</v>
      </c>
      <c r="H48" s="15" t="s">
        <v>355</v>
      </c>
      <c r="I48" s="15" t="s">
        <v>356</v>
      </c>
      <c r="J48" s="4"/>
    </row>
    <row r="49" spans="1:10" ht="15.75">
      <c r="A49" s="15">
        <v>275</v>
      </c>
      <c r="B49" s="15" t="s">
        <v>357</v>
      </c>
      <c r="C49" s="15" t="s">
        <v>358</v>
      </c>
      <c r="D49" s="15" t="s">
        <v>359</v>
      </c>
      <c r="E49" s="15" t="s">
        <v>360</v>
      </c>
      <c r="F49" s="15" t="s">
        <v>62</v>
      </c>
      <c r="G49" s="15" t="s">
        <v>62</v>
      </c>
      <c r="H49" s="15" t="s">
        <v>361</v>
      </c>
      <c r="I49" s="15" t="s">
        <v>362</v>
      </c>
      <c r="J49" s="4"/>
    </row>
    <row r="50" spans="1:10" ht="15.75">
      <c r="A50" s="15">
        <v>280</v>
      </c>
      <c r="B50" s="15" t="s">
        <v>363</v>
      </c>
      <c r="C50" s="15" t="s">
        <v>364</v>
      </c>
      <c r="D50" s="15" t="s">
        <v>365</v>
      </c>
      <c r="E50" s="15" t="s">
        <v>366</v>
      </c>
      <c r="F50" s="15" t="s">
        <v>367</v>
      </c>
      <c r="G50" s="15" t="s">
        <v>368</v>
      </c>
      <c r="H50" s="15" t="s">
        <v>369</v>
      </c>
      <c r="I50" s="15" t="s">
        <v>370</v>
      </c>
      <c r="J50" s="4"/>
    </row>
    <row r="51" spans="1:10" ht="15.75">
      <c r="A51" s="15">
        <v>290</v>
      </c>
      <c r="B51" s="15" t="s">
        <v>371</v>
      </c>
      <c r="C51" s="15" t="s">
        <v>372</v>
      </c>
      <c r="D51" s="15" t="s">
        <v>373</v>
      </c>
      <c r="E51" s="15" t="s">
        <v>374</v>
      </c>
      <c r="F51" s="15" t="s">
        <v>62</v>
      </c>
      <c r="G51" s="15" t="s">
        <v>62</v>
      </c>
      <c r="H51" s="15" t="s">
        <v>375</v>
      </c>
      <c r="I51" s="15" t="s">
        <v>376</v>
      </c>
      <c r="J51" s="4"/>
    </row>
    <row r="52" spans="1:10" ht="15.75">
      <c r="A52" s="15">
        <v>300</v>
      </c>
      <c r="B52" s="15" t="s">
        <v>377</v>
      </c>
      <c r="C52" s="15" t="s">
        <v>378</v>
      </c>
      <c r="D52" s="15" t="s">
        <v>379</v>
      </c>
      <c r="E52" s="15" t="s">
        <v>380</v>
      </c>
      <c r="F52" s="15" t="s">
        <v>381</v>
      </c>
      <c r="G52" s="15" t="s">
        <v>382</v>
      </c>
      <c r="H52" s="15" t="s">
        <v>383</v>
      </c>
      <c r="I52" s="15" t="s">
        <v>384</v>
      </c>
      <c r="J52" s="4"/>
    </row>
    <row r="53" spans="1:10" ht="15.75">
      <c r="A53" s="15">
        <v>301</v>
      </c>
      <c r="B53" s="15" t="s">
        <v>385</v>
      </c>
      <c r="C53" s="15" t="s">
        <v>386</v>
      </c>
      <c r="D53" s="15" t="s">
        <v>387</v>
      </c>
      <c r="E53" s="15" t="s">
        <v>388</v>
      </c>
      <c r="F53" s="15" t="s">
        <v>389</v>
      </c>
      <c r="G53" s="15" t="s">
        <v>390</v>
      </c>
      <c r="H53" s="15" t="s">
        <v>391</v>
      </c>
      <c r="I53" s="15" t="s">
        <v>392</v>
      </c>
      <c r="J53" s="4"/>
    </row>
    <row r="54" spans="1:10" ht="15.75">
      <c r="A54" s="15">
        <v>310</v>
      </c>
      <c r="B54" s="15" t="s">
        <v>393</v>
      </c>
      <c r="C54" s="15" t="s">
        <v>394</v>
      </c>
      <c r="D54" s="15" t="s">
        <v>395</v>
      </c>
      <c r="E54" s="15" t="s">
        <v>396</v>
      </c>
      <c r="F54" s="15" t="s">
        <v>62</v>
      </c>
      <c r="G54" s="15" t="s">
        <v>62</v>
      </c>
      <c r="H54" s="15" t="s">
        <v>397</v>
      </c>
      <c r="I54" s="15" t="s">
        <v>398</v>
      </c>
      <c r="J54" s="4"/>
    </row>
    <row r="55" spans="1:10" ht="15.75">
      <c r="A55" s="15">
        <v>320</v>
      </c>
      <c r="B55" s="15" t="s">
        <v>399</v>
      </c>
      <c r="C55" s="15" t="s">
        <v>400</v>
      </c>
      <c r="D55" s="15" t="s">
        <v>401</v>
      </c>
      <c r="E55" s="15" t="s">
        <v>402</v>
      </c>
      <c r="F55" s="15" t="s">
        <v>62</v>
      </c>
      <c r="G55" s="15" t="s">
        <v>62</v>
      </c>
      <c r="H55" s="15" t="s">
        <v>403</v>
      </c>
      <c r="I55" s="15" t="s">
        <v>404</v>
      </c>
      <c r="J55" s="4"/>
    </row>
    <row r="56" spans="1:10" ht="15.75">
      <c r="A56" s="15">
        <v>330</v>
      </c>
      <c r="B56" s="15" t="s">
        <v>405</v>
      </c>
      <c r="C56" s="15" t="s">
        <v>406</v>
      </c>
      <c r="D56" s="15" t="s">
        <v>34</v>
      </c>
      <c r="E56" s="15" t="s">
        <v>407</v>
      </c>
      <c r="F56" s="15" t="s">
        <v>408</v>
      </c>
      <c r="G56" s="15" t="s">
        <v>409</v>
      </c>
      <c r="H56" s="15" t="s">
        <v>410</v>
      </c>
      <c r="I56" s="15" t="s">
        <v>411</v>
      </c>
      <c r="J56" s="4"/>
    </row>
    <row r="57" spans="1:10" ht="15.75">
      <c r="A57" s="15">
        <v>340</v>
      </c>
      <c r="B57" s="15" t="s">
        <v>412</v>
      </c>
      <c r="C57" s="15" t="s">
        <v>413</v>
      </c>
      <c r="D57" s="15" t="s">
        <v>414</v>
      </c>
      <c r="E57" s="15" t="s">
        <v>415</v>
      </c>
      <c r="F57" s="15" t="s">
        <v>416</v>
      </c>
      <c r="G57" s="15" t="s">
        <v>417</v>
      </c>
      <c r="H57" s="15" t="s">
        <v>418</v>
      </c>
      <c r="I57" s="15" t="s">
        <v>419</v>
      </c>
      <c r="J57" s="4"/>
    </row>
    <row r="58" spans="1:10" ht="15.75">
      <c r="A58" s="15">
        <v>350</v>
      </c>
      <c r="B58" s="15" t="s">
        <v>420</v>
      </c>
      <c r="C58" s="15" t="s">
        <v>421</v>
      </c>
      <c r="D58" s="15" t="s">
        <v>422</v>
      </c>
      <c r="E58" s="15" t="s">
        <v>423</v>
      </c>
      <c r="F58" s="15" t="s">
        <v>62</v>
      </c>
      <c r="G58" s="15" t="s">
        <v>62</v>
      </c>
      <c r="H58" s="15" t="s">
        <v>424</v>
      </c>
      <c r="I58" s="15" t="s">
        <v>425</v>
      </c>
      <c r="J58" s="4"/>
    </row>
    <row r="59" spans="1:10" ht="15.75">
      <c r="A59" s="15">
        <v>360</v>
      </c>
      <c r="B59" s="15" t="s">
        <v>426</v>
      </c>
      <c r="C59" s="15" t="s">
        <v>427</v>
      </c>
      <c r="D59" s="15" t="s">
        <v>428</v>
      </c>
      <c r="E59" s="15" t="s">
        <v>429</v>
      </c>
      <c r="F59" s="15" t="s">
        <v>430</v>
      </c>
      <c r="G59" s="15" t="s">
        <v>431</v>
      </c>
      <c r="H59" s="15" t="s">
        <v>432</v>
      </c>
      <c r="I59" s="15" t="s">
        <v>433</v>
      </c>
      <c r="J59" s="4"/>
    </row>
    <row r="60" spans="1:10" ht="15.75">
      <c r="A60" s="15">
        <v>370</v>
      </c>
      <c r="B60" s="15" t="s">
        <v>434</v>
      </c>
      <c r="C60" s="15" t="s">
        <v>435</v>
      </c>
      <c r="D60" s="15" t="s">
        <v>436</v>
      </c>
      <c r="E60" s="15" t="s">
        <v>437</v>
      </c>
      <c r="F60" s="15" t="s">
        <v>438</v>
      </c>
      <c r="G60" s="15" t="s">
        <v>439</v>
      </c>
      <c r="H60" s="15" t="s">
        <v>440</v>
      </c>
      <c r="I60" s="15" t="s">
        <v>441</v>
      </c>
      <c r="J60" s="4"/>
    </row>
    <row r="61" spans="1:10" ht="15.75">
      <c r="A61" s="15">
        <v>371</v>
      </c>
      <c r="B61" s="15" t="s">
        <v>442</v>
      </c>
      <c r="C61" s="15" t="s">
        <v>443</v>
      </c>
      <c r="D61" s="15" t="s">
        <v>444</v>
      </c>
      <c r="E61" s="15" t="s">
        <v>445</v>
      </c>
      <c r="F61" s="15" t="s">
        <v>62</v>
      </c>
      <c r="G61" s="15" t="s">
        <v>62</v>
      </c>
      <c r="H61" s="15" t="s">
        <v>446</v>
      </c>
      <c r="I61" s="15" t="s">
        <v>441</v>
      </c>
      <c r="J61" s="4"/>
    </row>
    <row r="62" spans="1:10" ht="15.75">
      <c r="A62" s="15">
        <v>380</v>
      </c>
      <c r="B62" s="15" t="s">
        <v>447</v>
      </c>
      <c r="C62" s="15" t="s">
        <v>448</v>
      </c>
      <c r="D62" s="15" t="s">
        <v>449</v>
      </c>
      <c r="E62" s="15" t="s">
        <v>450</v>
      </c>
      <c r="F62" s="15" t="s">
        <v>451</v>
      </c>
      <c r="G62" s="15" t="s">
        <v>452</v>
      </c>
      <c r="H62" s="15" t="s">
        <v>453</v>
      </c>
      <c r="I62" s="15" t="s">
        <v>454</v>
      </c>
      <c r="J62" s="4"/>
    </row>
    <row r="63" spans="1:10" ht="15.75">
      <c r="A63" s="15">
        <v>390</v>
      </c>
      <c r="B63" s="15" t="s">
        <v>455</v>
      </c>
      <c r="C63" s="15" t="s">
        <v>456</v>
      </c>
      <c r="D63" s="15" t="s">
        <v>457</v>
      </c>
      <c r="E63" s="15" t="s">
        <v>458</v>
      </c>
      <c r="F63" s="15" t="s">
        <v>62</v>
      </c>
      <c r="G63" s="15" t="s">
        <v>62</v>
      </c>
      <c r="H63" s="15" t="s">
        <v>459</v>
      </c>
      <c r="I63" s="15" t="s">
        <v>460</v>
      </c>
      <c r="J63" s="4"/>
    </row>
    <row r="64" spans="1:10" ht="15.75">
      <c r="A64" s="15">
        <v>391</v>
      </c>
      <c r="B64" s="15" t="s">
        <v>461</v>
      </c>
      <c r="C64" s="15" t="s">
        <v>462</v>
      </c>
      <c r="D64" s="15" t="s">
        <v>463</v>
      </c>
      <c r="E64" s="15" t="s">
        <v>464</v>
      </c>
      <c r="F64" s="15" t="s">
        <v>62</v>
      </c>
      <c r="G64" s="15" t="s">
        <v>62</v>
      </c>
      <c r="H64" s="15" t="s">
        <v>465</v>
      </c>
      <c r="I64" s="15" t="s">
        <v>460</v>
      </c>
      <c r="J64" s="4"/>
    </row>
    <row r="65" spans="1:10" ht="15.75">
      <c r="A65" s="15">
        <v>400</v>
      </c>
      <c r="B65" s="15" t="s">
        <v>466</v>
      </c>
      <c r="C65" s="15" t="s">
        <v>467</v>
      </c>
      <c r="D65" s="15" t="s">
        <v>468</v>
      </c>
      <c r="E65" s="15" t="s">
        <v>469</v>
      </c>
      <c r="F65" s="15" t="s">
        <v>470</v>
      </c>
      <c r="G65" s="15" t="s">
        <v>471</v>
      </c>
      <c r="H65" s="15" t="s">
        <v>472</v>
      </c>
      <c r="I65" s="15" t="s">
        <v>473</v>
      </c>
      <c r="J65" s="4"/>
    </row>
    <row r="66" spans="1:10" ht="15.75">
      <c r="A66" s="15">
        <v>401</v>
      </c>
      <c r="B66" s="15" t="s">
        <v>474</v>
      </c>
      <c r="C66" s="15" t="s">
        <v>475</v>
      </c>
      <c r="D66" s="15" t="s">
        <v>476</v>
      </c>
      <c r="E66" s="15" t="s">
        <v>477</v>
      </c>
      <c r="F66" s="15" t="s">
        <v>62</v>
      </c>
      <c r="G66" s="15" t="s">
        <v>62</v>
      </c>
      <c r="H66" s="15" t="s">
        <v>478</v>
      </c>
      <c r="I66" s="15" t="s">
        <v>473</v>
      </c>
      <c r="J66" s="4"/>
    </row>
    <row r="67" spans="1:10" ht="15.75">
      <c r="A67" s="15">
        <v>410</v>
      </c>
      <c r="B67" s="15" t="s">
        <v>479</v>
      </c>
      <c r="C67" s="15" t="s">
        <v>480</v>
      </c>
      <c r="D67" s="15" t="s">
        <v>481</v>
      </c>
      <c r="E67" s="15" t="s">
        <v>482</v>
      </c>
      <c r="F67" s="15" t="s">
        <v>483</v>
      </c>
      <c r="G67" s="15" t="s">
        <v>484</v>
      </c>
      <c r="H67" s="15" t="s">
        <v>485</v>
      </c>
      <c r="I67" s="15" t="s">
        <v>486</v>
      </c>
      <c r="J67" s="4"/>
    </row>
    <row r="68" spans="1:10" ht="15.75">
      <c r="A68" s="15">
        <v>420</v>
      </c>
      <c r="B68" s="15" t="s">
        <v>487</v>
      </c>
      <c r="C68" s="15" t="s">
        <v>488</v>
      </c>
      <c r="D68" s="15" t="s">
        <v>489</v>
      </c>
      <c r="E68" s="15" t="s">
        <v>490</v>
      </c>
      <c r="F68" s="15" t="s">
        <v>491</v>
      </c>
      <c r="G68" s="15" t="s">
        <v>492</v>
      </c>
      <c r="H68" s="15" t="s">
        <v>493</v>
      </c>
      <c r="I68" s="15" t="s">
        <v>494</v>
      </c>
      <c r="J68" s="4"/>
    </row>
    <row r="69" spans="1:10" ht="15.75">
      <c r="A69" s="15">
        <v>430</v>
      </c>
      <c r="B69" s="15" t="s">
        <v>495</v>
      </c>
      <c r="C69" s="15" t="s">
        <v>496</v>
      </c>
      <c r="D69" s="15" t="s">
        <v>497</v>
      </c>
      <c r="E69" s="15" t="s">
        <v>498</v>
      </c>
      <c r="F69" s="15" t="s">
        <v>62</v>
      </c>
      <c r="G69" s="15" t="s">
        <v>62</v>
      </c>
      <c r="H69" s="15" t="s">
        <v>499</v>
      </c>
      <c r="I69" s="15" t="s">
        <v>500</v>
      </c>
      <c r="J69" s="4"/>
    </row>
    <row r="70" spans="1:10" ht="15.75">
      <c r="A70" s="15">
        <v>440</v>
      </c>
      <c r="B70" s="15" t="s">
        <v>501</v>
      </c>
      <c r="C70" s="15" t="s">
        <v>502</v>
      </c>
      <c r="D70" s="15" t="s">
        <v>503</v>
      </c>
      <c r="E70" s="15" t="s">
        <v>504</v>
      </c>
      <c r="F70" s="15" t="s">
        <v>62</v>
      </c>
      <c r="G70" s="15" t="s">
        <v>62</v>
      </c>
      <c r="H70" s="15" t="s">
        <v>505</v>
      </c>
      <c r="I70" s="15" t="s">
        <v>506</v>
      </c>
      <c r="J70" s="4"/>
    </row>
    <row r="71" spans="1:10" ht="15.75">
      <c r="A71" s="15">
        <v>450</v>
      </c>
      <c r="B71" s="15" t="s">
        <v>507</v>
      </c>
      <c r="C71" s="15" t="s">
        <v>508</v>
      </c>
      <c r="D71" s="15" t="s">
        <v>509</v>
      </c>
      <c r="E71" s="15" t="s">
        <v>510</v>
      </c>
      <c r="F71" s="15" t="s">
        <v>511</v>
      </c>
      <c r="G71" s="15" t="s">
        <v>512</v>
      </c>
      <c r="H71" s="15" t="s">
        <v>513</v>
      </c>
      <c r="I71" s="15" t="s">
        <v>514</v>
      </c>
      <c r="J71" s="4"/>
    </row>
    <row r="72" spans="1:10" ht="15.75">
      <c r="A72" s="15">
        <v>460</v>
      </c>
      <c r="B72" s="15" t="s">
        <v>515</v>
      </c>
      <c r="C72" s="15" t="s">
        <v>516</v>
      </c>
      <c r="D72" s="15" t="s">
        <v>517</v>
      </c>
      <c r="E72" s="15" t="s">
        <v>518</v>
      </c>
      <c r="F72" s="15" t="s">
        <v>519</v>
      </c>
      <c r="G72" s="15" t="s">
        <v>520</v>
      </c>
      <c r="H72" s="15" t="s">
        <v>521</v>
      </c>
      <c r="I72" s="15" t="s">
        <v>522</v>
      </c>
      <c r="J72" s="4"/>
    </row>
    <row r="73" spans="1:10" ht="15.75">
      <c r="A73" s="15">
        <v>470</v>
      </c>
      <c r="B73" s="15" t="s">
        <v>523</v>
      </c>
      <c r="C73" s="15" t="s">
        <v>524</v>
      </c>
      <c r="D73" s="15" t="s">
        <v>525</v>
      </c>
      <c r="E73" s="15" t="s">
        <v>526</v>
      </c>
      <c r="F73" s="15" t="s">
        <v>527</v>
      </c>
      <c r="G73" s="15" t="s">
        <v>528</v>
      </c>
      <c r="H73" s="15" t="s">
        <v>529</v>
      </c>
      <c r="I73" s="15" t="s">
        <v>530</v>
      </c>
      <c r="J73" s="4"/>
    </row>
    <row r="74" spans="1:10" ht="15.75">
      <c r="A74" s="15">
        <v>480</v>
      </c>
      <c r="B74" s="15" t="s">
        <v>531</v>
      </c>
      <c r="C74" s="15" t="s">
        <v>532</v>
      </c>
      <c r="D74" s="15" t="s">
        <v>533</v>
      </c>
      <c r="E74" s="15" t="s">
        <v>534</v>
      </c>
      <c r="F74" s="15" t="s">
        <v>62</v>
      </c>
      <c r="G74" s="15" t="s">
        <v>62</v>
      </c>
      <c r="H74" s="15" t="s">
        <v>535</v>
      </c>
      <c r="I74" s="15" t="s">
        <v>536</v>
      </c>
      <c r="J74" s="4"/>
    </row>
    <row r="75" spans="1:10" ht="15.75">
      <c r="A75" s="15">
        <v>490</v>
      </c>
      <c r="B75" s="15" t="s">
        <v>537</v>
      </c>
      <c r="C75" s="15" t="s">
        <v>538</v>
      </c>
      <c r="D75" s="15" t="s">
        <v>539</v>
      </c>
      <c r="E75" s="15" t="s">
        <v>540</v>
      </c>
      <c r="F75" s="15" t="s">
        <v>541</v>
      </c>
      <c r="G75" s="15" t="s">
        <v>542</v>
      </c>
      <c r="H75" s="15" t="s">
        <v>543</v>
      </c>
      <c r="I75" s="15" t="s">
        <v>544</v>
      </c>
      <c r="J75" s="4"/>
    </row>
    <row r="76" spans="1:10" ht="15.75">
      <c r="A76" s="15">
        <v>500</v>
      </c>
      <c r="B76" s="15" t="s">
        <v>545</v>
      </c>
      <c r="C76" s="15" t="s">
        <v>546</v>
      </c>
      <c r="D76" s="15" t="s">
        <v>547</v>
      </c>
      <c r="E76" s="15" t="s">
        <v>548</v>
      </c>
      <c r="F76" s="15" t="s">
        <v>549</v>
      </c>
      <c r="G76" s="15" t="s">
        <v>550</v>
      </c>
      <c r="H76" s="15" t="s">
        <v>551</v>
      </c>
      <c r="I76" s="15" t="s">
        <v>552</v>
      </c>
      <c r="J76" s="4"/>
    </row>
    <row r="77" spans="1:10" ht="15.75">
      <c r="A77" s="15">
        <v>510</v>
      </c>
      <c r="B77" s="15" t="s">
        <v>553</v>
      </c>
      <c r="C77" s="15" t="s">
        <v>554</v>
      </c>
      <c r="D77" s="15" t="s">
        <v>555</v>
      </c>
      <c r="E77" s="15" t="s">
        <v>556</v>
      </c>
      <c r="F77" s="15" t="s">
        <v>557</v>
      </c>
      <c r="G77" s="15" t="s">
        <v>558</v>
      </c>
      <c r="H77" s="15" t="s">
        <v>559</v>
      </c>
      <c r="I77" s="15" t="s">
        <v>560</v>
      </c>
      <c r="J77" s="4"/>
    </row>
    <row r="78" spans="1:10" ht="15.75">
      <c r="A78" s="15">
        <v>520</v>
      </c>
      <c r="B78" s="15" t="s">
        <v>561</v>
      </c>
      <c r="C78" s="15" t="s">
        <v>562</v>
      </c>
      <c r="D78" s="15" t="s">
        <v>563</v>
      </c>
      <c r="E78" s="15" t="s">
        <v>564</v>
      </c>
      <c r="F78" s="15" t="s">
        <v>565</v>
      </c>
      <c r="G78" s="15" t="s">
        <v>566</v>
      </c>
      <c r="H78" s="15" t="s">
        <v>567</v>
      </c>
      <c r="I78" s="15" t="s">
        <v>568</v>
      </c>
      <c r="J78" s="4"/>
    </row>
    <row r="79" spans="1:10" ht="15.75">
      <c r="A79" s="15">
        <v>521</v>
      </c>
      <c r="B79" s="15" t="s">
        <v>569</v>
      </c>
      <c r="C79" s="15" t="s">
        <v>570</v>
      </c>
      <c r="D79" s="15" t="s">
        <v>571</v>
      </c>
      <c r="E79" s="15" t="s">
        <v>572</v>
      </c>
      <c r="F79" s="15" t="s">
        <v>62</v>
      </c>
      <c r="G79" s="15" t="s">
        <v>62</v>
      </c>
      <c r="H79" s="15" t="s">
        <v>573</v>
      </c>
      <c r="I79" s="15" t="s">
        <v>568</v>
      </c>
      <c r="J79" s="4"/>
    </row>
    <row r="80" spans="1:10" ht="15.75">
      <c r="A80" s="15">
        <v>530</v>
      </c>
      <c r="B80" s="15" t="s">
        <v>574</v>
      </c>
      <c r="C80" s="15" t="s">
        <v>575</v>
      </c>
      <c r="D80" s="15" t="s">
        <v>576</v>
      </c>
      <c r="E80" s="15" t="s">
        <v>577</v>
      </c>
      <c r="F80" s="15" t="s">
        <v>578</v>
      </c>
      <c r="G80" s="15" t="s">
        <v>579</v>
      </c>
      <c r="H80" s="15" t="s">
        <v>580</v>
      </c>
      <c r="I80" s="15" t="s">
        <v>581</v>
      </c>
      <c r="J80" s="4"/>
    </row>
    <row r="81" spans="1:10" ht="15.75">
      <c r="A81" s="15">
        <v>531</v>
      </c>
      <c r="B81" s="15" t="s">
        <v>582</v>
      </c>
      <c r="C81" s="15" t="s">
        <v>583</v>
      </c>
      <c r="D81" s="15" t="s">
        <v>584</v>
      </c>
      <c r="E81" s="15" t="s">
        <v>585</v>
      </c>
      <c r="F81" s="15" t="s">
        <v>586</v>
      </c>
      <c r="G81" s="15" t="s">
        <v>587</v>
      </c>
      <c r="H81" s="15" t="s">
        <v>588</v>
      </c>
      <c r="I81" s="15" t="s">
        <v>589</v>
      </c>
      <c r="J81" s="4"/>
    </row>
    <row r="82" spans="1:10" ht="15.75">
      <c r="A82" s="15">
        <v>540</v>
      </c>
      <c r="B82" s="15" t="s">
        <v>590</v>
      </c>
      <c r="C82" s="15" t="s">
        <v>591</v>
      </c>
      <c r="D82" s="15" t="s">
        <v>592</v>
      </c>
      <c r="E82" s="15" t="s">
        <v>593</v>
      </c>
      <c r="F82" s="15" t="s">
        <v>594</v>
      </c>
      <c r="G82" s="15" t="s">
        <v>595</v>
      </c>
      <c r="H82" s="15" t="s">
        <v>596</v>
      </c>
      <c r="I82" s="15" t="s">
        <v>597</v>
      </c>
      <c r="J82" s="4"/>
    </row>
    <row r="83" spans="1:10" ht="15.75">
      <c r="A83" s="15">
        <v>541</v>
      </c>
      <c r="B83" s="15" t="s">
        <v>598</v>
      </c>
      <c r="C83" s="15" t="s">
        <v>599</v>
      </c>
      <c r="D83" s="15" t="s">
        <v>193</v>
      </c>
      <c r="E83" s="15" t="s">
        <v>600</v>
      </c>
      <c r="F83" s="15" t="s">
        <v>62</v>
      </c>
      <c r="G83" s="15" t="s">
        <v>62</v>
      </c>
      <c r="H83" s="15" t="s">
        <v>601</v>
      </c>
      <c r="I83" s="15" t="s">
        <v>597</v>
      </c>
      <c r="J83" s="4"/>
    </row>
    <row r="84" spans="1:10" ht="15.75">
      <c r="A84" s="15">
        <v>542</v>
      </c>
      <c r="B84" s="15" t="s">
        <v>602</v>
      </c>
      <c r="C84" s="15" t="s">
        <v>603</v>
      </c>
      <c r="D84" s="15" t="s">
        <v>604</v>
      </c>
      <c r="E84" s="15" t="s">
        <v>605</v>
      </c>
      <c r="F84" s="15" t="s">
        <v>62</v>
      </c>
      <c r="G84" s="15" t="s">
        <v>62</v>
      </c>
      <c r="H84" s="15" t="s">
        <v>606</v>
      </c>
      <c r="I84" s="15" t="s">
        <v>607</v>
      </c>
      <c r="J84" s="4"/>
    </row>
    <row r="85" spans="1:10" ht="15.75">
      <c r="A85" s="15">
        <v>550</v>
      </c>
      <c r="B85" s="15" t="s">
        <v>608</v>
      </c>
      <c r="C85" s="15" t="s">
        <v>609</v>
      </c>
      <c r="D85" s="15" t="s">
        <v>610</v>
      </c>
      <c r="E85" s="15" t="s">
        <v>611</v>
      </c>
      <c r="F85" s="15" t="s">
        <v>62</v>
      </c>
      <c r="G85" s="15" t="s">
        <v>62</v>
      </c>
      <c r="H85" s="15" t="s">
        <v>612</v>
      </c>
      <c r="I85" s="15" t="s">
        <v>613</v>
      </c>
      <c r="J85" s="4"/>
    </row>
    <row r="86" spans="1:10" ht="15.75">
      <c r="A86" s="15">
        <v>560</v>
      </c>
      <c r="B86" s="15" t="s">
        <v>614</v>
      </c>
      <c r="C86" s="15" t="s">
        <v>615</v>
      </c>
      <c r="D86" s="15" t="s">
        <v>616</v>
      </c>
      <c r="E86" s="15" t="s">
        <v>617</v>
      </c>
      <c r="F86" s="15" t="s">
        <v>62</v>
      </c>
      <c r="G86" s="15" t="s">
        <v>62</v>
      </c>
      <c r="H86" s="15" t="s">
        <v>618</v>
      </c>
      <c r="I86" s="15" t="s">
        <v>619</v>
      </c>
      <c r="J86" s="4"/>
    </row>
    <row r="87" spans="1:10" ht="15.75">
      <c r="A87" s="15">
        <v>570</v>
      </c>
      <c r="B87" s="15" t="s">
        <v>620</v>
      </c>
      <c r="C87" s="15" t="s">
        <v>621</v>
      </c>
      <c r="D87" s="15" t="s">
        <v>318</v>
      </c>
      <c r="E87" s="15" t="s">
        <v>622</v>
      </c>
      <c r="F87" s="15" t="s">
        <v>62</v>
      </c>
      <c r="G87" s="15" t="s">
        <v>62</v>
      </c>
      <c r="H87" s="15" t="s">
        <v>623</v>
      </c>
      <c r="I87" s="15" t="s">
        <v>624</v>
      </c>
      <c r="J87" s="4"/>
    </row>
    <row r="88" spans="1:10" ht="15.75">
      <c r="A88" s="15">
        <v>580</v>
      </c>
      <c r="B88" s="15" t="s">
        <v>625</v>
      </c>
      <c r="C88" s="15" t="s">
        <v>626</v>
      </c>
      <c r="D88" s="15" t="s">
        <v>627</v>
      </c>
      <c r="E88" s="15" t="s">
        <v>628</v>
      </c>
      <c r="F88" s="15" t="s">
        <v>629</v>
      </c>
      <c r="G88" s="15" t="s">
        <v>630</v>
      </c>
      <c r="H88" s="15" t="s">
        <v>631</v>
      </c>
      <c r="I88" s="15" t="s">
        <v>632</v>
      </c>
      <c r="J88" s="4"/>
    </row>
    <row r="89" spans="1:10" ht="15.75">
      <c r="A89" s="15">
        <v>581</v>
      </c>
      <c r="B89" s="15" t="s">
        <v>633</v>
      </c>
      <c r="C89" s="15" t="s">
        <v>634</v>
      </c>
      <c r="D89" s="15" t="s">
        <v>592</v>
      </c>
      <c r="E89" s="15" t="s">
        <v>635</v>
      </c>
      <c r="F89" s="15" t="s">
        <v>636</v>
      </c>
      <c r="G89" s="15" t="s">
        <v>637</v>
      </c>
      <c r="H89" s="15" t="s">
        <v>638</v>
      </c>
      <c r="I89" s="15" t="s">
        <v>639</v>
      </c>
      <c r="J89" s="4"/>
    </row>
    <row r="90" spans="1:10" ht="15.75">
      <c r="A90" s="15">
        <v>590</v>
      </c>
      <c r="B90" s="15" t="s">
        <v>640</v>
      </c>
      <c r="C90" s="15" t="s">
        <v>641</v>
      </c>
      <c r="D90" s="15" t="s">
        <v>642</v>
      </c>
      <c r="E90" s="15" t="s">
        <v>643</v>
      </c>
      <c r="F90" s="15" t="s">
        <v>644</v>
      </c>
      <c r="G90" s="15" t="s">
        <v>645</v>
      </c>
      <c r="H90" s="15" t="s">
        <v>646</v>
      </c>
      <c r="I90" s="15" t="s">
        <v>647</v>
      </c>
      <c r="J90" s="4"/>
    </row>
    <row r="91" spans="1:10" ht="15.75">
      <c r="A91" s="15">
        <v>600</v>
      </c>
      <c r="B91" s="15" t="s">
        <v>648</v>
      </c>
      <c r="C91" s="15" t="s">
        <v>649</v>
      </c>
      <c r="D91" s="15" t="s">
        <v>650</v>
      </c>
      <c r="E91" s="15" t="s">
        <v>651</v>
      </c>
      <c r="F91" s="15" t="s">
        <v>652</v>
      </c>
      <c r="G91" s="15" t="s">
        <v>653</v>
      </c>
      <c r="H91" s="15" t="s">
        <v>654</v>
      </c>
      <c r="I91" s="15" t="s">
        <v>655</v>
      </c>
      <c r="J91" s="4"/>
    </row>
    <row r="92" spans="1:10" ht="15.75">
      <c r="A92" s="15">
        <v>610</v>
      </c>
      <c r="B92" s="15" t="s">
        <v>656</v>
      </c>
      <c r="C92" s="15" t="s">
        <v>657</v>
      </c>
      <c r="D92" s="15" t="s">
        <v>658</v>
      </c>
      <c r="E92" s="15" t="s">
        <v>659</v>
      </c>
      <c r="F92" s="15" t="s">
        <v>62</v>
      </c>
      <c r="G92" s="15" t="s">
        <v>62</v>
      </c>
      <c r="H92" s="15" t="s">
        <v>660</v>
      </c>
      <c r="I92" s="15" t="s">
        <v>661</v>
      </c>
      <c r="J92" s="4"/>
    </row>
    <row r="93" spans="1:10" ht="15.75">
      <c r="A93" s="15">
        <v>620</v>
      </c>
      <c r="B93" s="15" t="s">
        <v>662</v>
      </c>
      <c r="C93" s="15" t="s">
        <v>663</v>
      </c>
      <c r="D93" s="15" t="s">
        <v>664</v>
      </c>
      <c r="E93" s="15" t="s">
        <v>665</v>
      </c>
      <c r="F93" s="15" t="s">
        <v>666</v>
      </c>
      <c r="G93" s="15" t="s">
        <v>667</v>
      </c>
      <c r="H93" s="15" t="s">
        <v>668</v>
      </c>
      <c r="I93" s="15" t="s">
        <v>669</v>
      </c>
      <c r="J93" s="4"/>
    </row>
    <row r="94" spans="1:10" ht="15.75">
      <c r="A94" s="15">
        <v>621</v>
      </c>
      <c r="B94" s="15" t="s">
        <v>670</v>
      </c>
      <c r="C94" s="15" t="s">
        <v>671</v>
      </c>
      <c r="D94" s="15" t="s">
        <v>672</v>
      </c>
      <c r="E94" s="15" t="s">
        <v>673</v>
      </c>
      <c r="F94" s="15" t="s">
        <v>62</v>
      </c>
      <c r="G94" s="15" t="s">
        <v>62</v>
      </c>
      <c r="H94" s="15" t="s">
        <v>674</v>
      </c>
      <c r="I94" s="15" t="s">
        <v>675</v>
      </c>
      <c r="J94" s="4"/>
    </row>
    <row r="95" spans="1:10" ht="15.75">
      <c r="A95" s="15">
        <v>630</v>
      </c>
      <c r="B95" s="15" t="s">
        <v>676</v>
      </c>
      <c r="C95" s="15" t="s">
        <v>677</v>
      </c>
      <c r="D95" s="15" t="s">
        <v>678</v>
      </c>
      <c r="E95" s="15" t="s">
        <v>679</v>
      </c>
      <c r="F95" s="15" t="s">
        <v>680</v>
      </c>
      <c r="G95" s="15" t="s">
        <v>681</v>
      </c>
      <c r="H95" s="15" t="s">
        <v>682</v>
      </c>
      <c r="I95" s="15" t="s">
        <v>683</v>
      </c>
      <c r="J95" s="4"/>
    </row>
    <row r="96" spans="1:10" ht="15.75">
      <c r="A96" s="15">
        <v>640</v>
      </c>
      <c r="B96" s="15" t="s">
        <v>684</v>
      </c>
      <c r="C96" s="15" t="s">
        <v>685</v>
      </c>
      <c r="D96" s="15" t="s">
        <v>686</v>
      </c>
      <c r="E96" s="15" t="s">
        <v>687</v>
      </c>
      <c r="F96" s="15" t="s">
        <v>688</v>
      </c>
      <c r="G96" s="15" t="s">
        <v>689</v>
      </c>
      <c r="H96" s="15" t="s">
        <v>690</v>
      </c>
      <c r="I96" s="15" t="s">
        <v>691</v>
      </c>
      <c r="J96" s="4"/>
    </row>
    <row r="97" spans="1:10" ht="15.75">
      <c r="A97" s="15">
        <v>650</v>
      </c>
      <c r="B97" s="15" t="s">
        <v>692</v>
      </c>
      <c r="C97" s="15" t="s">
        <v>693</v>
      </c>
      <c r="D97" s="15" t="s">
        <v>571</v>
      </c>
      <c r="E97" s="15" t="s">
        <v>694</v>
      </c>
      <c r="F97" s="15" t="s">
        <v>695</v>
      </c>
      <c r="G97" s="15" t="s">
        <v>696</v>
      </c>
      <c r="H97" s="15" t="s">
        <v>697</v>
      </c>
      <c r="I97" s="15" t="s">
        <v>698</v>
      </c>
      <c r="J97" s="4"/>
    </row>
    <row r="98" spans="1:10" ht="15.75">
      <c r="A98" s="15">
        <v>660</v>
      </c>
      <c r="B98" s="15" t="s">
        <v>699</v>
      </c>
      <c r="C98" s="15" t="s">
        <v>700</v>
      </c>
      <c r="D98" s="15" t="s">
        <v>701</v>
      </c>
      <c r="E98" s="15" t="s">
        <v>702</v>
      </c>
      <c r="F98" s="15" t="s">
        <v>703</v>
      </c>
      <c r="G98" s="15" t="s">
        <v>704</v>
      </c>
      <c r="H98" s="15" t="s">
        <v>705</v>
      </c>
      <c r="I98" s="15" t="s">
        <v>706</v>
      </c>
      <c r="J98" s="4"/>
    </row>
    <row r="99" spans="1:10" ht="15.75">
      <c r="A99" s="15">
        <v>661</v>
      </c>
      <c r="B99" s="15" t="s">
        <v>707</v>
      </c>
      <c r="C99" s="15" t="s">
        <v>708</v>
      </c>
      <c r="D99" s="15" t="s">
        <v>709</v>
      </c>
      <c r="E99" s="15" t="s">
        <v>710</v>
      </c>
      <c r="F99" s="15" t="s">
        <v>62</v>
      </c>
      <c r="G99" s="15" t="s">
        <v>62</v>
      </c>
      <c r="H99" s="15" t="s">
        <v>711</v>
      </c>
      <c r="I99" s="15" t="s">
        <v>712</v>
      </c>
      <c r="J99" s="4"/>
    </row>
    <row r="100" spans="1:10" ht="15.75">
      <c r="A100" s="15">
        <v>670</v>
      </c>
      <c r="B100" s="15" t="s">
        <v>713</v>
      </c>
      <c r="C100" s="15" t="s">
        <v>714</v>
      </c>
      <c r="D100" s="15" t="s">
        <v>715</v>
      </c>
      <c r="E100" s="15" t="s">
        <v>716</v>
      </c>
      <c r="F100" s="15" t="s">
        <v>717</v>
      </c>
      <c r="G100" s="15" t="s">
        <v>718</v>
      </c>
      <c r="H100" s="15" t="s">
        <v>719</v>
      </c>
      <c r="I100" s="15" t="s">
        <v>720</v>
      </c>
      <c r="J100" s="4"/>
    </row>
    <row r="101" spans="1:10" ht="15.75">
      <c r="A101" s="15">
        <v>680</v>
      </c>
      <c r="B101" s="15" t="s">
        <v>721</v>
      </c>
      <c r="C101" s="15" t="s">
        <v>722</v>
      </c>
      <c r="D101" s="15" t="s">
        <v>723</v>
      </c>
      <c r="E101" s="15" t="s">
        <v>724</v>
      </c>
      <c r="F101" s="15" t="s">
        <v>725</v>
      </c>
      <c r="G101" s="15" t="s">
        <v>726</v>
      </c>
      <c r="H101" s="15" t="s">
        <v>727</v>
      </c>
      <c r="I101" s="15" t="s">
        <v>728</v>
      </c>
      <c r="J101" s="4"/>
    </row>
    <row r="102" spans="1:10" ht="15.75">
      <c r="A102" s="15">
        <v>690</v>
      </c>
      <c r="B102" s="15" t="s">
        <v>729</v>
      </c>
      <c r="C102" s="15" t="s">
        <v>730</v>
      </c>
      <c r="D102" s="15" t="s">
        <v>731</v>
      </c>
      <c r="E102" s="15" t="s">
        <v>732</v>
      </c>
      <c r="F102" s="15" t="s">
        <v>733</v>
      </c>
      <c r="G102" s="15" t="s">
        <v>734</v>
      </c>
      <c r="H102" s="15" t="s">
        <v>735</v>
      </c>
      <c r="I102" s="15" t="s">
        <v>736</v>
      </c>
      <c r="J102" s="4"/>
    </row>
    <row r="103" spans="1:10" ht="15.75">
      <c r="A103" s="15">
        <v>700</v>
      </c>
      <c r="B103" s="15" t="s">
        <v>737</v>
      </c>
      <c r="C103" s="15" t="s">
        <v>738</v>
      </c>
      <c r="D103" s="15" t="s">
        <v>318</v>
      </c>
      <c r="E103" s="15" t="s">
        <v>739</v>
      </c>
      <c r="F103" s="15" t="s">
        <v>740</v>
      </c>
      <c r="G103" s="15" t="s">
        <v>741</v>
      </c>
      <c r="H103" s="15" t="s">
        <v>742</v>
      </c>
      <c r="I103" s="15" t="s">
        <v>743</v>
      </c>
      <c r="J103" s="4"/>
    </row>
    <row r="104" spans="1:10" ht="15.75">
      <c r="A104" s="15">
        <v>710</v>
      </c>
      <c r="B104" s="15" t="s">
        <v>744</v>
      </c>
      <c r="C104" s="15" t="s">
        <v>745</v>
      </c>
      <c r="D104" s="15" t="s">
        <v>746</v>
      </c>
      <c r="E104" s="15" t="s">
        <v>747</v>
      </c>
      <c r="F104" s="15" t="s">
        <v>62</v>
      </c>
      <c r="G104" s="15" t="s">
        <v>62</v>
      </c>
      <c r="H104" s="15" t="s">
        <v>748</v>
      </c>
      <c r="I104" s="15" t="s">
        <v>749</v>
      </c>
      <c r="J104" s="4"/>
    </row>
    <row r="105" spans="1:10" ht="15.75">
      <c r="A105" s="15">
        <v>720</v>
      </c>
      <c r="B105" s="15" t="s">
        <v>750</v>
      </c>
      <c r="C105" s="15" t="s">
        <v>751</v>
      </c>
      <c r="D105" s="15" t="s">
        <v>752</v>
      </c>
      <c r="E105" s="15" t="s">
        <v>753</v>
      </c>
      <c r="F105" s="15" t="s">
        <v>754</v>
      </c>
      <c r="G105" s="15" t="s">
        <v>755</v>
      </c>
      <c r="H105" s="15" t="s">
        <v>756</v>
      </c>
      <c r="I105" s="15" t="s">
        <v>757</v>
      </c>
      <c r="J105" s="4"/>
    </row>
    <row r="106" spans="1:10" ht="15.75">
      <c r="A106" s="15">
        <v>721</v>
      </c>
      <c r="B106" s="15" t="s">
        <v>758</v>
      </c>
      <c r="C106" s="15" t="s">
        <v>759</v>
      </c>
      <c r="D106" s="15" t="s">
        <v>760</v>
      </c>
      <c r="E106" s="15" t="s">
        <v>761</v>
      </c>
      <c r="F106" s="15" t="s">
        <v>62</v>
      </c>
      <c r="G106" s="15" t="s">
        <v>62</v>
      </c>
      <c r="H106" s="15" t="s">
        <v>762</v>
      </c>
      <c r="I106" s="15" t="s">
        <v>757</v>
      </c>
      <c r="J106" s="4"/>
    </row>
    <row r="107" spans="1:10" ht="15.75">
      <c r="A107" s="15">
        <v>730</v>
      </c>
      <c r="B107" s="15" t="s">
        <v>763</v>
      </c>
      <c r="C107" s="15" t="s">
        <v>764</v>
      </c>
      <c r="D107" s="15" t="s">
        <v>143</v>
      </c>
      <c r="E107" s="15" t="s">
        <v>765</v>
      </c>
      <c r="F107" s="15" t="s">
        <v>766</v>
      </c>
      <c r="G107" s="15" t="s">
        <v>767</v>
      </c>
      <c r="H107" s="15" t="s">
        <v>768</v>
      </c>
      <c r="I107" s="15" t="s">
        <v>769</v>
      </c>
      <c r="J107" s="4"/>
    </row>
    <row r="108" spans="1:10" ht="15.75">
      <c r="A108" s="15">
        <v>740</v>
      </c>
      <c r="B108" s="15" t="s">
        <v>770</v>
      </c>
      <c r="C108" s="15" t="s">
        <v>771</v>
      </c>
      <c r="D108" s="15" t="s">
        <v>772</v>
      </c>
      <c r="E108" s="15" t="s">
        <v>773</v>
      </c>
      <c r="F108" s="15" t="s">
        <v>774</v>
      </c>
      <c r="G108" s="15" t="s">
        <v>775</v>
      </c>
      <c r="H108" s="15" t="s">
        <v>776</v>
      </c>
      <c r="I108" s="15" t="s">
        <v>777</v>
      </c>
      <c r="J108" s="4"/>
    </row>
    <row r="109" spans="1:10" ht="15.75">
      <c r="A109" s="15">
        <v>750</v>
      </c>
      <c r="B109" s="15" t="s">
        <v>778</v>
      </c>
      <c r="C109" s="15" t="s">
        <v>779</v>
      </c>
      <c r="D109" s="15" t="s">
        <v>780</v>
      </c>
      <c r="E109" s="15" t="s">
        <v>781</v>
      </c>
      <c r="F109" s="15" t="s">
        <v>782</v>
      </c>
      <c r="G109" s="15" t="s">
        <v>783</v>
      </c>
      <c r="H109" s="15" t="s">
        <v>784</v>
      </c>
      <c r="I109" s="15" t="s">
        <v>785</v>
      </c>
      <c r="J109" s="4"/>
    </row>
    <row r="110" spans="1:10" ht="15.75">
      <c r="A110" s="15">
        <v>751</v>
      </c>
      <c r="B110" s="15" t="s">
        <v>786</v>
      </c>
      <c r="C110" s="15" t="s">
        <v>787</v>
      </c>
      <c r="D110" s="15" t="s">
        <v>481</v>
      </c>
      <c r="E110" s="15" t="s">
        <v>788</v>
      </c>
      <c r="F110" s="15" t="s">
        <v>62</v>
      </c>
      <c r="G110" s="15" t="s">
        <v>62</v>
      </c>
      <c r="H110" s="15" t="s">
        <v>789</v>
      </c>
      <c r="I110" s="15" t="s">
        <v>790</v>
      </c>
      <c r="J110" s="4"/>
    </row>
    <row r="111" spans="1:10" ht="15.75">
      <c r="A111" s="15">
        <v>760</v>
      </c>
      <c r="B111" s="15" t="s">
        <v>791</v>
      </c>
      <c r="C111" s="15" t="s">
        <v>792</v>
      </c>
      <c r="D111" s="15" t="s">
        <v>793</v>
      </c>
      <c r="E111" s="15" t="s">
        <v>794</v>
      </c>
      <c r="F111" s="15" t="s">
        <v>795</v>
      </c>
      <c r="G111" s="15" t="s">
        <v>796</v>
      </c>
      <c r="H111" s="15" t="s">
        <v>797</v>
      </c>
      <c r="I111" s="15" t="s">
        <v>798</v>
      </c>
      <c r="J111" s="4"/>
    </row>
    <row r="112" spans="1:10" ht="15.75">
      <c r="A112" s="15">
        <v>761</v>
      </c>
      <c r="B112" s="15" t="s">
        <v>799</v>
      </c>
      <c r="C112" s="15" t="s">
        <v>800</v>
      </c>
      <c r="D112" s="15" t="s">
        <v>801</v>
      </c>
      <c r="E112" s="15" t="s">
        <v>802</v>
      </c>
      <c r="F112" s="15" t="s">
        <v>803</v>
      </c>
      <c r="G112" s="15" t="s">
        <v>804</v>
      </c>
      <c r="H112" s="15" t="s">
        <v>805</v>
      </c>
      <c r="I112" s="15" t="s">
        <v>806</v>
      </c>
      <c r="J112" s="4"/>
    </row>
    <row r="113" spans="1:10" ht="15.75">
      <c r="A113" s="15">
        <v>770</v>
      </c>
      <c r="B113" s="15" t="s">
        <v>807</v>
      </c>
      <c r="C113" s="15" t="s">
        <v>808</v>
      </c>
      <c r="D113" s="15" t="s">
        <v>809</v>
      </c>
      <c r="E113" s="15" t="s">
        <v>810</v>
      </c>
      <c r="F113" s="15" t="s">
        <v>811</v>
      </c>
      <c r="G113" s="15" t="s">
        <v>812</v>
      </c>
      <c r="H113" s="15" t="s">
        <v>813</v>
      </c>
      <c r="I113" s="15" t="s">
        <v>814</v>
      </c>
      <c r="J113" s="4"/>
    </row>
    <row r="114" spans="1:10" ht="15.75">
      <c r="A114" s="15">
        <v>780</v>
      </c>
      <c r="B114" s="15" t="s">
        <v>815</v>
      </c>
      <c r="C114" s="15" t="s">
        <v>816</v>
      </c>
      <c r="D114" s="15" t="s">
        <v>817</v>
      </c>
      <c r="E114" s="15" t="s">
        <v>818</v>
      </c>
      <c r="F114" s="15" t="s">
        <v>819</v>
      </c>
      <c r="G114" s="15" t="s">
        <v>820</v>
      </c>
      <c r="H114" s="15" t="s">
        <v>821</v>
      </c>
      <c r="I114" s="15" t="s">
        <v>822</v>
      </c>
      <c r="J114" s="4"/>
    </row>
    <row r="115" spans="1:10" ht="15.75">
      <c r="A115" s="15">
        <v>792</v>
      </c>
      <c r="B115" s="15" t="s">
        <v>823</v>
      </c>
      <c r="C115" s="15" t="s">
        <v>824</v>
      </c>
      <c r="D115" s="15" t="s">
        <v>825</v>
      </c>
      <c r="E115" s="15" t="s">
        <v>826</v>
      </c>
      <c r="F115" s="15" t="s">
        <v>827</v>
      </c>
      <c r="G115" s="15" t="s">
        <v>828</v>
      </c>
      <c r="H115" s="15" t="s">
        <v>829</v>
      </c>
      <c r="I115" s="15" t="s">
        <v>830</v>
      </c>
      <c r="J115" s="4"/>
    </row>
    <row r="116" spans="1:10" ht="15.75">
      <c r="A116" s="15">
        <v>793</v>
      </c>
      <c r="B116" s="15" t="s">
        <v>831</v>
      </c>
      <c r="C116" s="15" t="s">
        <v>832</v>
      </c>
      <c r="D116" s="15" t="s">
        <v>833</v>
      </c>
      <c r="E116" s="15" t="s">
        <v>834</v>
      </c>
      <c r="F116" s="15" t="s">
        <v>835</v>
      </c>
      <c r="G116" s="15" t="s">
        <v>836</v>
      </c>
      <c r="H116" s="15" t="s">
        <v>837</v>
      </c>
      <c r="I116" s="15" t="s">
        <v>838</v>
      </c>
      <c r="J116" s="4"/>
    </row>
    <row r="117" spans="1:10" ht="15.75">
      <c r="A117" s="15">
        <v>794</v>
      </c>
      <c r="B117" s="15" t="s">
        <v>839</v>
      </c>
      <c r="C117" s="15" t="s">
        <v>840</v>
      </c>
      <c r="D117" s="15" t="s">
        <v>841</v>
      </c>
      <c r="E117" s="15" t="s">
        <v>842</v>
      </c>
      <c r="F117" s="15" t="s">
        <v>62</v>
      </c>
      <c r="G117" s="15" t="s">
        <v>62</v>
      </c>
      <c r="H117" s="15" t="s">
        <v>843</v>
      </c>
      <c r="I117" s="15" t="s">
        <v>844</v>
      </c>
      <c r="J117" s="4"/>
    </row>
    <row r="118" spans="1:10" ht="15.75">
      <c r="A118" s="15">
        <v>795</v>
      </c>
      <c r="B118" s="15" t="s">
        <v>845</v>
      </c>
      <c r="C118" s="15" t="s">
        <v>846</v>
      </c>
      <c r="D118" s="15" t="s">
        <v>847</v>
      </c>
      <c r="E118" s="15" t="s">
        <v>848</v>
      </c>
      <c r="F118" s="15" t="s">
        <v>62</v>
      </c>
      <c r="G118" s="15" t="s">
        <v>62</v>
      </c>
      <c r="H118" s="15" t="s">
        <v>849</v>
      </c>
      <c r="I118" s="15" t="s">
        <v>850</v>
      </c>
      <c r="J118" s="4"/>
    </row>
    <row r="119" spans="1:10" ht="15.75">
      <c r="A119" s="15">
        <v>796</v>
      </c>
      <c r="B119" s="15" t="s">
        <v>851</v>
      </c>
      <c r="C119" s="15" t="s">
        <v>852</v>
      </c>
      <c r="D119" s="15" t="s">
        <v>853</v>
      </c>
      <c r="E119" s="15" t="s">
        <v>854</v>
      </c>
      <c r="F119" s="15" t="s">
        <v>855</v>
      </c>
      <c r="G119" s="15" t="s">
        <v>856</v>
      </c>
      <c r="H119" s="15" t="s">
        <v>857</v>
      </c>
      <c r="I119" s="15" t="s">
        <v>858</v>
      </c>
      <c r="J119" s="4"/>
    </row>
    <row r="120" spans="1:10" ht="15.75">
      <c r="A120" s="15">
        <v>797</v>
      </c>
      <c r="B120" s="15" t="s">
        <v>859</v>
      </c>
      <c r="C120" s="15" t="s">
        <v>860</v>
      </c>
      <c r="D120" s="15" t="s">
        <v>861</v>
      </c>
      <c r="E120" s="15" t="s">
        <v>862</v>
      </c>
      <c r="F120" s="15" t="s">
        <v>62</v>
      </c>
      <c r="G120" s="15" t="s">
        <v>62</v>
      </c>
      <c r="H120" s="15" t="s">
        <v>863</v>
      </c>
      <c r="I120" s="15" t="s">
        <v>864</v>
      </c>
      <c r="J120" s="4"/>
    </row>
    <row r="121" spans="1:10" ht="15.75">
      <c r="A121" s="15">
        <v>798</v>
      </c>
      <c r="B121" s="15" t="s">
        <v>865</v>
      </c>
      <c r="C121" s="15" t="s">
        <v>866</v>
      </c>
      <c r="D121" s="15" t="s">
        <v>867</v>
      </c>
      <c r="E121" s="15" t="s">
        <v>868</v>
      </c>
      <c r="F121" s="15" t="s">
        <v>869</v>
      </c>
      <c r="G121" s="15" t="s">
        <v>870</v>
      </c>
      <c r="H121" s="15" t="s">
        <v>871</v>
      </c>
      <c r="I121" s="15" t="s">
        <v>872</v>
      </c>
      <c r="J121" s="4"/>
    </row>
    <row r="122" spans="1:10" ht="15.75">
      <c r="A122" s="15">
        <v>800</v>
      </c>
      <c r="B122" s="15" t="s">
        <v>873</v>
      </c>
      <c r="C122" s="15" t="s">
        <v>874</v>
      </c>
      <c r="D122" s="15" t="s">
        <v>875</v>
      </c>
      <c r="E122" s="15" t="s">
        <v>876</v>
      </c>
      <c r="F122" s="15" t="s">
        <v>877</v>
      </c>
      <c r="G122" s="15" t="s">
        <v>878</v>
      </c>
      <c r="H122" s="15" t="s">
        <v>879</v>
      </c>
      <c r="I122" s="15" t="s">
        <v>880</v>
      </c>
      <c r="J122" s="4"/>
    </row>
    <row r="123" spans="1:10" ht="15.75">
      <c r="A123" s="15">
        <v>810</v>
      </c>
      <c r="B123" s="15" t="s">
        <v>881</v>
      </c>
      <c r="C123" s="15" t="s">
        <v>882</v>
      </c>
      <c r="D123" s="15" t="s">
        <v>883</v>
      </c>
      <c r="E123" s="15" t="s">
        <v>884</v>
      </c>
      <c r="F123" s="15" t="s">
        <v>885</v>
      </c>
      <c r="G123" s="15" t="s">
        <v>886</v>
      </c>
      <c r="H123" s="15" t="s">
        <v>887</v>
      </c>
      <c r="I123" s="15" t="s">
        <v>888</v>
      </c>
      <c r="J123" s="4"/>
    </row>
    <row r="124" spans="1:10" ht="15.75">
      <c r="A124" s="15">
        <v>820</v>
      </c>
      <c r="B124" s="15" t="s">
        <v>889</v>
      </c>
      <c r="C124" s="15" t="s">
        <v>890</v>
      </c>
      <c r="D124" s="15" t="s">
        <v>891</v>
      </c>
      <c r="E124" s="15" t="s">
        <v>892</v>
      </c>
      <c r="F124" s="15" t="s">
        <v>893</v>
      </c>
      <c r="G124" s="15" t="s">
        <v>894</v>
      </c>
      <c r="H124" s="15" t="s">
        <v>895</v>
      </c>
      <c r="I124" s="15" t="s">
        <v>896</v>
      </c>
      <c r="J124" s="4"/>
    </row>
    <row r="125" spans="1:10" ht="15.75">
      <c r="A125" s="15">
        <v>821</v>
      </c>
      <c r="B125" s="15" t="s">
        <v>897</v>
      </c>
      <c r="C125" s="15" t="s">
        <v>898</v>
      </c>
      <c r="D125" s="15" t="s">
        <v>899</v>
      </c>
      <c r="E125" s="15" t="s">
        <v>900</v>
      </c>
      <c r="F125" s="15" t="s">
        <v>901</v>
      </c>
      <c r="G125" s="15" t="s">
        <v>902</v>
      </c>
      <c r="H125" s="15" t="s">
        <v>903</v>
      </c>
      <c r="I125" s="15" t="s">
        <v>904</v>
      </c>
      <c r="J125" s="4"/>
    </row>
    <row r="126" spans="1:10" ht="15.75">
      <c r="A126" s="15">
        <v>822</v>
      </c>
      <c r="B126" s="15" t="s">
        <v>905</v>
      </c>
      <c r="C126" s="15" t="s">
        <v>906</v>
      </c>
      <c r="D126" s="15" t="s">
        <v>907</v>
      </c>
      <c r="E126" s="15" t="s">
        <v>908</v>
      </c>
      <c r="F126" s="15" t="s">
        <v>909</v>
      </c>
      <c r="G126" s="15" t="s">
        <v>910</v>
      </c>
      <c r="H126" s="15" t="s">
        <v>911</v>
      </c>
      <c r="I126" s="15" t="s">
        <v>912</v>
      </c>
      <c r="J126" s="4"/>
    </row>
    <row r="127" spans="1:10" ht="15.75">
      <c r="A127" s="15">
        <v>830</v>
      </c>
      <c r="B127" s="15" t="s">
        <v>913</v>
      </c>
      <c r="C127" s="15" t="s">
        <v>914</v>
      </c>
      <c r="D127" s="15" t="s">
        <v>915</v>
      </c>
      <c r="E127" s="15" t="s">
        <v>916</v>
      </c>
      <c r="F127" s="15" t="s">
        <v>62</v>
      </c>
      <c r="G127" s="15" t="s">
        <v>62</v>
      </c>
      <c r="H127" s="15" t="s">
        <v>917</v>
      </c>
      <c r="I127" s="15" t="s">
        <v>918</v>
      </c>
      <c r="J127" s="4"/>
    </row>
    <row r="128" spans="1:10" ht="15.75">
      <c r="A128" s="15">
        <v>840</v>
      </c>
      <c r="B128" s="15" t="s">
        <v>919</v>
      </c>
      <c r="C128" s="15" t="s">
        <v>920</v>
      </c>
      <c r="D128" s="15" t="s">
        <v>921</v>
      </c>
      <c r="E128" s="15" t="s">
        <v>922</v>
      </c>
      <c r="F128" s="15" t="s">
        <v>62</v>
      </c>
      <c r="G128" s="15" t="s">
        <v>62</v>
      </c>
      <c r="H128" s="15" t="s">
        <v>923</v>
      </c>
      <c r="I128" s="15" t="s">
        <v>924</v>
      </c>
      <c r="J128" s="4"/>
    </row>
    <row r="129" spans="1:10" ht="15.75">
      <c r="A129" s="15">
        <v>850</v>
      </c>
      <c r="B129" s="15" t="s">
        <v>925</v>
      </c>
      <c r="C129" s="15" t="s">
        <v>926</v>
      </c>
      <c r="D129" s="15" t="s">
        <v>927</v>
      </c>
      <c r="E129" s="15" t="s">
        <v>928</v>
      </c>
      <c r="F129" s="15" t="s">
        <v>62</v>
      </c>
      <c r="G129" s="15" t="s">
        <v>62</v>
      </c>
      <c r="H129" s="15" t="s">
        <v>929</v>
      </c>
      <c r="I129" s="15" t="s">
        <v>930</v>
      </c>
      <c r="J129" s="4"/>
    </row>
    <row r="130" spans="1:10" ht="15.75">
      <c r="A130" s="15">
        <v>860</v>
      </c>
      <c r="B130" s="15" t="s">
        <v>931</v>
      </c>
      <c r="C130" s="15" t="s">
        <v>932</v>
      </c>
      <c r="D130" s="15" t="s">
        <v>933</v>
      </c>
      <c r="E130" s="15" t="s">
        <v>934</v>
      </c>
      <c r="F130" s="15" t="s">
        <v>935</v>
      </c>
      <c r="G130" s="15" t="s">
        <v>936</v>
      </c>
      <c r="H130" s="15" t="s">
        <v>937</v>
      </c>
      <c r="I130" s="15" t="s">
        <v>938</v>
      </c>
      <c r="J130" s="4"/>
    </row>
    <row r="131" spans="1:10" ht="15.75">
      <c r="A131" s="15">
        <v>870</v>
      </c>
      <c r="B131" s="15" t="s">
        <v>939</v>
      </c>
      <c r="C131" s="15" t="s">
        <v>940</v>
      </c>
      <c r="D131" s="15" t="s">
        <v>941</v>
      </c>
      <c r="E131" s="15" t="s">
        <v>942</v>
      </c>
      <c r="F131" s="15" t="s">
        <v>943</v>
      </c>
      <c r="G131" s="15" t="s">
        <v>944</v>
      </c>
      <c r="H131" s="15" t="s">
        <v>945</v>
      </c>
      <c r="I131" s="15" t="s">
        <v>946</v>
      </c>
      <c r="J131" s="4"/>
    </row>
    <row r="132" spans="1:10" ht="15.75">
      <c r="A132" s="15">
        <v>880</v>
      </c>
      <c r="B132" s="15" t="s">
        <v>947</v>
      </c>
      <c r="C132" s="15" t="s">
        <v>948</v>
      </c>
      <c r="D132" s="15" t="s">
        <v>949</v>
      </c>
      <c r="E132" s="15" t="s">
        <v>950</v>
      </c>
      <c r="F132" s="15" t="s">
        <v>62</v>
      </c>
      <c r="G132" s="15" t="s">
        <v>62</v>
      </c>
      <c r="H132" s="15" t="s">
        <v>951</v>
      </c>
      <c r="I132" s="15" t="s">
        <v>952</v>
      </c>
      <c r="J132" s="4"/>
    </row>
    <row r="133" spans="1:10" ht="15.75">
      <c r="A133" s="15">
        <v>890</v>
      </c>
      <c r="B133" s="15" t="s">
        <v>953</v>
      </c>
      <c r="C133" s="15" t="s">
        <v>954</v>
      </c>
      <c r="D133" s="15" t="s">
        <v>955</v>
      </c>
      <c r="E133" s="15" t="s">
        <v>956</v>
      </c>
      <c r="F133" s="15" t="s">
        <v>957</v>
      </c>
      <c r="G133" s="15" t="s">
        <v>958</v>
      </c>
      <c r="H133" s="15" t="s">
        <v>959</v>
      </c>
      <c r="I133" s="15" t="s">
        <v>960</v>
      </c>
      <c r="J133" s="4"/>
    </row>
    <row r="134" spans="1:10" ht="15.75">
      <c r="A134" s="15">
        <v>900</v>
      </c>
      <c r="B134" s="15" t="s">
        <v>961</v>
      </c>
      <c r="C134" s="15" t="s">
        <v>962</v>
      </c>
      <c r="D134" s="15" t="s">
        <v>963</v>
      </c>
      <c r="E134" s="15" t="s">
        <v>964</v>
      </c>
      <c r="F134" s="15" t="s">
        <v>965</v>
      </c>
      <c r="G134" s="15" t="s">
        <v>966</v>
      </c>
      <c r="H134" s="15" t="s">
        <v>967</v>
      </c>
      <c r="I134" s="15" t="s">
        <v>968</v>
      </c>
      <c r="J134" s="4"/>
    </row>
    <row r="135" spans="1:10" ht="15.75">
      <c r="A135" s="15">
        <v>901</v>
      </c>
      <c r="B135" s="15" t="s">
        <v>969</v>
      </c>
      <c r="C135" s="15" t="s">
        <v>970</v>
      </c>
      <c r="D135" s="15" t="s">
        <v>971</v>
      </c>
      <c r="E135" s="15" t="s">
        <v>972</v>
      </c>
      <c r="F135" s="15" t="s">
        <v>973</v>
      </c>
      <c r="G135" s="15" t="s">
        <v>974</v>
      </c>
      <c r="H135" s="15" t="s">
        <v>975</v>
      </c>
      <c r="I135" s="15" t="s">
        <v>976</v>
      </c>
      <c r="J135" s="4"/>
    </row>
    <row r="136" spans="1:10" ht="15.75">
      <c r="A136" s="15">
        <v>910</v>
      </c>
      <c r="B136" s="15" t="s">
        <v>977</v>
      </c>
      <c r="C136" s="15" t="s">
        <v>978</v>
      </c>
      <c r="D136" s="15" t="s">
        <v>428</v>
      </c>
      <c r="E136" s="15" t="s">
        <v>979</v>
      </c>
      <c r="F136" s="15" t="s">
        <v>62</v>
      </c>
      <c r="G136" s="15" t="s">
        <v>62</v>
      </c>
      <c r="H136" s="15" t="s">
        <v>980</v>
      </c>
      <c r="I136" s="15" t="s">
        <v>981</v>
      </c>
      <c r="J136" s="4"/>
    </row>
    <row r="137" spans="1:10" ht="15.75">
      <c r="A137" s="15">
        <v>920</v>
      </c>
      <c r="B137" s="15" t="s">
        <v>982</v>
      </c>
      <c r="C137" s="15" t="s">
        <v>983</v>
      </c>
      <c r="D137" s="15" t="s">
        <v>604</v>
      </c>
      <c r="E137" s="15" t="s">
        <v>984</v>
      </c>
      <c r="F137" s="15" t="s">
        <v>985</v>
      </c>
      <c r="G137" s="15" t="s">
        <v>986</v>
      </c>
      <c r="H137" s="15" t="s">
        <v>987</v>
      </c>
      <c r="I137" s="15" t="s">
        <v>988</v>
      </c>
      <c r="J137" s="4"/>
    </row>
    <row r="138" spans="1:10" ht="15.75">
      <c r="A138" s="15">
        <v>930</v>
      </c>
      <c r="B138" s="15" t="s">
        <v>989</v>
      </c>
      <c r="C138" s="15" t="s">
        <v>990</v>
      </c>
      <c r="D138" s="15" t="s">
        <v>991</v>
      </c>
      <c r="E138" s="15" t="s">
        <v>992</v>
      </c>
      <c r="F138" s="15" t="s">
        <v>993</v>
      </c>
      <c r="G138" s="15" t="s">
        <v>994</v>
      </c>
      <c r="H138" s="15" t="s">
        <v>995</v>
      </c>
      <c r="I138" s="15" t="s">
        <v>996</v>
      </c>
      <c r="J138" s="4"/>
    </row>
    <row r="139" spans="1:10" ht="15.75">
      <c r="A139" s="15">
        <v>940</v>
      </c>
      <c r="B139" s="15" t="s">
        <v>997</v>
      </c>
      <c r="C139" s="15" t="s">
        <v>998</v>
      </c>
      <c r="D139" s="15" t="s">
        <v>999</v>
      </c>
      <c r="E139" s="15" t="s">
        <v>1000</v>
      </c>
      <c r="F139" s="15" t="s">
        <v>1001</v>
      </c>
      <c r="G139" s="15" t="s">
        <v>1002</v>
      </c>
      <c r="H139" s="15" t="s">
        <v>1003</v>
      </c>
      <c r="I139" s="15" t="s">
        <v>1004</v>
      </c>
      <c r="J139" s="4"/>
    </row>
    <row r="140" spans="1:10" ht="15.75">
      <c r="A140" s="15">
        <v>941</v>
      </c>
      <c r="B140" s="15" t="s">
        <v>1005</v>
      </c>
      <c r="C140" s="15" t="s">
        <v>1006</v>
      </c>
      <c r="D140" s="15" t="s">
        <v>1007</v>
      </c>
      <c r="E140" s="15" t="s">
        <v>1008</v>
      </c>
      <c r="F140" s="15" t="s">
        <v>62</v>
      </c>
      <c r="G140" s="15" t="s">
        <v>62</v>
      </c>
      <c r="H140" s="15" t="s">
        <v>1009</v>
      </c>
      <c r="I140" s="15" t="s">
        <v>1004</v>
      </c>
      <c r="J140" s="4"/>
    </row>
    <row r="141" spans="1:10" ht="15.75">
      <c r="A141" s="15">
        <v>950</v>
      </c>
      <c r="B141" s="15" t="s">
        <v>1010</v>
      </c>
      <c r="C141" s="15" t="s">
        <v>1011</v>
      </c>
      <c r="D141" s="15" t="s">
        <v>365</v>
      </c>
      <c r="E141" s="15" t="s">
        <v>1012</v>
      </c>
      <c r="F141" s="15" t="s">
        <v>1013</v>
      </c>
      <c r="G141" s="15" t="s">
        <v>1014</v>
      </c>
      <c r="H141" s="15" t="s">
        <v>1015</v>
      </c>
      <c r="I141" s="15" t="s">
        <v>1016</v>
      </c>
      <c r="J141" s="4"/>
    </row>
    <row r="142" spans="1:10" ht="15.75">
      <c r="A142" s="15">
        <v>951</v>
      </c>
      <c r="B142" s="15" t="s">
        <v>1017</v>
      </c>
      <c r="C142" s="15" t="s">
        <v>1018</v>
      </c>
      <c r="D142" s="15" t="s">
        <v>1019</v>
      </c>
      <c r="E142" s="15" t="s">
        <v>1020</v>
      </c>
      <c r="F142" s="15" t="s">
        <v>62</v>
      </c>
      <c r="G142" s="15" t="s">
        <v>62</v>
      </c>
      <c r="H142" s="15" t="s">
        <v>1021</v>
      </c>
      <c r="I142" s="15" t="s">
        <v>1022</v>
      </c>
      <c r="J142" s="4"/>
    </row>
    <row r="143" spans="1:10" ht="15.75">
      <c r="A143" s="15">
        <v>960</v>
      </c>
      <c r="B143" s="15" t="s">
        <v>1023</v>
      </c>
      <c r="C143" s="15" t="s">
        <v>1024</v>
      </c>
      <c r="D143" s="15" t="s">
        <v>1025</v>
      </c>
      <c r="E143" s="15" t="s">
        <v>1026</v>
      </c>
      <c r="F143" s="15" t="s">
        <v>62</v>
      </c>
      <c r="G143" s="15" t="s">
        <v>62</v>
      </c>
      <c r="H143" s="15" t="s">
        <v>1027</v>
      </c>
      <c r="I143" s="15" t="s">
        <v>1028</v>
      </c>
      <c r="J143" s="4"/>
    </row>
    <row r="144" spans="1:10" ht="15.75">
      <c r="A144" s="15">
        <v>961</v>
      </c>
      <c r="B144" s="15" t="s">
        <v>1029</v>
      </c>
      <c r="C144" s="15" t="s">
        <v>1030</v>
      </c>
      <c r="D144" s="15" t="s">
        <v>1031</v>
      </c>
      <c r="E144" s="15" t="s">
        <v>1032</v>
      </c>
      <c r="F144" s="15" t="s">
        <v>1033</v>
      </c>
      <c r="G144" s="15" t="s">
        <v>1034</v>
      </c>
      <c r="H144" s="15" t="s">
        <v>1035</v>
      </c>
      <c r="I144" s="15" t="s">
        <v>321</v>
      </c>
      <c r="J144" s="4"/>
    </row>
    <row r="145" spans="1:10" ht="15.75">
      <c r="A145" s="15">
        <v>963</v>
      </c>
      <c r="B145" s="15" t="s">
        <v>1036</v>
      </c>
      <c r="C145" s="15" t="s">
        <v>1037</v>
      </c>
      <c r="D145" s="15" t="s">
        <v>610</v>
      </c>
      <c r="E145" s="15" t="s">
        <v>1038</v>
      </c>
      <c r="F145" s="15" t="s">
        <v>62</v>
      </c>
      <c r="G145" s="15" t="s">
        <v>62</v>
      </c>
      <c r="H145" s="15" t="s">
        <v>1039</v>
      </c>
      <c r="I145" s="15" t="s">
        <v>1040</v>
      </c>
      <c r="J145" s="4"/>
    </row>
    <row r="146" spans="1:10" ht="15.75">
      <c r="A146" s="15">
        <v>964</v>
      </c>
      <c r="B146" s="15" t="s">
        <v>1041</v>
      </c>
      <c r="C146" s="15" t="s">
        <v>1042</v>
      </c>
      <c r="D146" s="15" t="s">
        <v>1043</v>
      </c>
      <c r="E146" s="15" t="s">
        <v>1044</v>
      </c>
      <c r="F146" s="15" t="s">
        <v>62</v>
      </c>
      <c r="G146" s="15" t="s">
        <v>62</v>
      </c>
      <c r="H146" s="15" t="s">
        <v>1045</v>
      </c>
      <c r="I146" s="15" t="s">
        <v>1046</v>
      </c>
      <c r="J146" s="4"/>
    </row>
    <row r="147" spans="1:10" ht="15.75">
      <c r="A147" s="15">
        <v>970</v>
      </c>
      <c r="B147" s="15" t="s">
        <v>1047</v>
      </c>
      <c r="C147" s="15" t="s">
        <v>1048</v>
      </c>
      <c r="D147" s="15" t="s">
        <v>1049</v>
      </c>
      <c r="E147" s="15" t="s">
        <v>1050</v>
      </c>
      <c r="F147" s="15" t="s">
        <v>1051</v>
      </c>
      <c r="G147" s="15" t="s">
        <v>1052</v>
      </c>
      <c r="H147" s="15" t="s">
        <v>1053</v>
      </c>
      <c r="I147" s="15" t="s">
        <v>1054</v>
      </c>
      <c r="J147" s="4"/>
    </row>
    <row r="148" spans="1:10" ht="15.75">
      <c r="A148" s="15">
        <v>985</v>
      </c>
      <c r="B148" s="15" t="s">
        <v>1055</v>
      </c>
      <c r="C148" s="15" t="s">
        <v>1056</v>
      </c>
      <c r="D148" s="15" t="s">
        <v>1057</v>
      </c>
      <c r="E148" s="15" t="s">
        <v>1058</v>
      </c>
      <c r="F148" s="15" t="s">
        <v>1059</v>
      </c>
      <c r="G148" s="15" t="s">
        <v>1060</v>
      </c>
      <c r="H148" s="15" t="s">
        <v>1061</v>
      </c>
      <c r="I148" s="15" t="s">
        <v>1062</v>
      </c>
      <c r="J148" s="4"/>
    </row>
    <row r="149" spans="1:10" ht="15.75">
      <c r="A149" s="15">
        <v>986</v>
      </c>
      <c r="B149" s="15" t="s">
        <v>1063</v>
      </c>
      <c r="C149" s="15" t="s">
        <v>1064</v>
      </c>
      <c r="D149" s="15" t="s">
        <v>1065</v>
      </c>
      <c r="E149" s="15" t="s">
        <v>1066</v>
      </c>
      <c r="F149" s="15" t="s">
        <v>62</v>
      </c>
      <c r="G149" s="15" t="s">
        <v>62</v>
      </c>
      <c r="H149" s="15" t="s">
        <v>1067</v>
      </c>
      <c r="I149" s="15" t="s">
        <v>1062</v>
      </c>
      <c r="J149" s="4"/>
    </row>
    <row r="150" spans="1:10" ht="15.75">
      <c r="A150" s="15"/>
      <c r="B150" s="15"/>
      <c r="C150" s="15"/>
      <c r="D150" s="15"/>
      <c r="E150" s="15"/>
      <c r="G150" s="15"/>
      <c r="H150" s="15"/>
      <c r="I150" s="15"/>
    </row>
    <row r="151" spans="1:10" ht="15.75">
      <c r="A151" s="15"/>
      <c r="B151" s="15"/>
      <c r="C151" s="15"/>
      <c r="D151" s="15"/>
      <c r="E151" s="15"/>
      <c r="G151" s="15"/>
      <c r="H151" s="15"/>
      <c r="I151" s="1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48F0602A088124D95E744CFA7909243" ma:contentTypeVersion="10" ma:contentTypeDescription="Create a new document." ma:contentTypeScope="" ma:versionID="7cf5577b4c5eb1e119f56cde9b0c4ef2">
  <xsd:schema xmlns:xsd="http://www.w3.org/2001/XMLSchema" xmlns:xs="http://www.w3.org/2001/XMLSchema" xmlns:p="http://schemas.microsoft.com/office/2006/metadata/properties" xmlns:ns2="4156618e-e00a-4959-b1b5-b1483e799301" xmlns:ns3="b90f059e-7b8f-407a-b396-19ddaf0bda39" targetNamespace="http://schemas.microsoft.com/office/2006/metadata/properties" ma:root="true" ma:fieldsID="2ba68f8bdd2046a6b79bfaa775f76210" ns2:_="" ns3:_="">
    <xsd:import namespace="4156618e-e00a-4959-b1b5-b1483e799301"/>
    <xsd:import namespace="b90f059e-7b8f-407a-b396-19ddaf0bda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56618e-e00a-4959-b1b5-b1483e7993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0f059e-7b8f-407a-b396-19ddaf0bda3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FE73F9-93A7-433C-9ED0-507905BC55C3}"/>
</file>

<file path=customXml/itemProps2.xml><?xml version="1.0" encoding="utf-8"?>
<ds:datastoreItem xmlns:ds="http://schemas.openxmlformats.org/officeDocument/2006/customXml" ds:itemID="{85A57807-680A-435D-AED7-BE6B564D6FD7}"/>
</file>

<file path=customXml/itemProps3.xml><?xml version="1.0" encoding="utf-8"?>
<ds:datastoreItem xmlns:ds="http://schemas.openxmlformats.org/officeDocument/2006/customXml" ds:itemID="{3B316EEF-AAED-4EAA-8ED9-F94D494CE4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Evan Kramer</dc:creator>
  <cp:keywords/>
  <dc:description/>
  <cp:lastModifiedBy>Peter Witham</cp:lastModifiedBy>
  <cp:revision/>
  <dcterms:created xsi:type="dcterms:W3CDTF">2016-10-20T13:28:46Z</dcterms:created>
  <dcterms:modified xsi:type="dcterms:W3CDTF">2020-09-28T17:09:43Z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11a545cd-20cd-4faa-a79c-23776df16e1d</vt:lpwstr>
  </property>
  <property fmtid="{D5CDD505-2E9C-101B-9397-08002B2CF9AE}" pid="3" name="ContentTypeId">
    <vt:lpwstr>0x010100E48F0602A088124D95E744CFA7909243</vt:lpwstr>
  </property>
</Properties>
</file>