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Hanley\Web\"/>
    </mc:Choice>
  </mc:AlternateContent>
  <xr:revisionPtr revIDLastSave="0" documentId="8_{5CFB5B8F-77A0-486F-B6E8-3403FBE1FD5D}" xr6:coauthVersionLast="46" xr6:coauthVersionMax="46" xr10:uidLastSave="{00000000-0000-0000-0000-000000000000}"/>
  <bookViews>
    <workbookView xWindow="20370" yWindow="-4440" windowWidth="29040" windowHeight="15840" tabRatio="861" xr2:uid="{00000000-000D-0000-FFFF-FFFF00000000}"/>
  </bookViews>
  <sheets>
    <sheet name="Cover" sheetId="1" r:id="rId1"/>
    <sheet name="Index" sheetId="2" r:id="rId2"/>
    <sheet name="P1-Jurat" sheetId="3" r:id="rId3"/>
    <sheet name="P2-Assets" sheetId="4" r:id="rId4"/>
    <sheet name="P3-Liab&amp;Surplus" sheetId="5" r:id="rId5"/>
    <sheet name="P4.1-Income" sheetId="6" r:id="rId6"/>
    <sheet name="P4.2-IncomeWriteIns" sheetId="7" r:id="rId7"/>
    <sheet name="P5.1-U&amp;I-Pt1" sheetId="8" r:id="rId8"/>
    <sheet name="P5.2-U&amp;I-Pt1WriteIns)" sheetId="9" r:id="rId9"/>
    <sheet name="P6U&amp;I-Pt2" sheetId="10" r:id="rId10"/>
    <sheet name="P7.1Interrogatories" sheetId="11" r:id="rId11"/>
    <sheet name="P7.2Interrogatories" sheetId="12" r:id="rId12"/>
    <sheet name="P7.3SchT" sheetId="27" r:id="rId13"/>
    <sheet name="P8FiveYrHistorical" sheetId="13" r:id="rId14"/>
    <sheet name="P9SchA-Pt1" sheetId="14" r:id="rId15"/>
    <sheet name="P10SchA-Pt2" sheetId="15" r:id="rId16"/>
    <sheet name="P11SchA-Pt3" sheetId="16" r:id="rId17"/>
    <sheet name="P12SchB-Pt1" sheetId="17" r:id="rId18"/>
    <sheet name="P13-SchB-Pt2" sheetId="18" r:id="rId19"/>
    <sheet name="P14SchD-Pt1" sheetId="19" r:id="rId20"/>
    <sheet name="P15SchD-Pt2.1" sheetId="20" r:id="rId21"/>
    <sheet name="P16SchD-Pt2.2" sheetId="21" r:id="rId22"/>
    <sheet name="P17SchD-Pt3" sheetId="22" r:id="rId23"/>
    <sheet name="P18SchD-Pt4" sheetId="23" r:id="rId24"/>
    <sheet name="P19SchD-Pt5" sheetId="24" r:id="rId25"/>
    <sheet name="P20SchE" sheetId="25" r:id="rId26"/>
    <sheet name="Supp1" sheetId="30" r:id="rId27"/>
    <sheet name="MenuOption" sheetId="28" state="hidden" r:id="rId28"/>
    <sheet name="Log" sheetId="26" state="hidden" r:id="rId29"/>
    <sheet name="DropdownMenu" sheetId="29" state="hidden" r:id="rId30"/>
  </sheets>
  <definedNames>
    <definedName name="license">MenuOption!$A$2:$A$3</definedName>
    <definedName name="_xlnm.Print_Area" localSheetId="0">Cover!$A$1:$I$22</definedName>
    <definedName name="_xlnm.Print_Area" localSheetId="15">'P10SchA-Pt2'!$A$8:$J$23</definedName>
    <definedName name="_xlnm.Print_Area" localSheetId="16">'P11SchA-Pt3'!$A$8:$N$37</definedName>
    <definedName name="_xlnm.Print_Area" localSheetId="17">'P12SchB-Pt1'!$A$8:$L$33</definedName>
    <definedName name="_xlnm.Print_Area" localSheetId="18">'P13-SchB-Pt2'!$A$8:$K$39</definedName>
    <definedName name="_xlnm.Print_Area" localSheetId="19">'P14SchD-Pt1'!$A$8:$P$50</definedName>
    <definedName name="_xlnm.Print_Area" localSheetId="20">'P15SchD-Pt2.1'!$A$8:$O$37</definedName>
    <definedName name="_xlnm.Print_Area" localSheetId="21">'P16SchD-Pt2.2'!$A$8:$L$37</definedName>
    <definedName name="_xlnm.Print_Area" localSheetId="22">'P17SchD-Pt3'!$A$8:$H$41</definedName>
    <definedName name="_xlnm.Print_Area" localSheetId="23">'P18SchD-Pt4'!$A$7:$L$42</definedName>
    <definedName name="_xlnm.Print_Area" localSheetId="24">'P19SchD-Pt5'!$A$7:$N$41</definedName>
    <definedName name="_xlnm.Print_Area" localSheetId="25">P20SchE!$A$1:$E$68</definedName>
    <definedName name="_xlnm.Print_Area" localSheetId="3">'P2-Assets'!$A$7:$E$59</definedName>
    <definedName name="_xlnm.Print_Area" localSheetId="4">'P3-Liab&amp;Surplus'!$A$7:$E$34</definedName>
    <definedName name="_xlnm.Print_Area" localSheetId="6">'P4.2-IncomeWriteIns'!$A$8:$E$31</definedName>
    <definedName name="_xlnm.Print_Area" localSheetId="8">'P5.2-U&amp;I-Pt1WriteIns)'!$A$1:$K$38</definedName>
    <definedName name="_xlnm.Print_Area" localSheetId="10">'P7.1Interrogatories'!$A$1:$O$66</definedName>
    <definedName name="_xlnm.Print_Area" localSheetId="14">'P9SchA-Pt1'!$A$8:$O$32</definedName>
    <definedName name="_xlnm.Print_Area" localSheetId="26">Supp1!$A$1:$H$66</definedName>
    <definedName name="_xlnm.Print_Titles" localSheetId="15">'P10SchA-Pt2'!$1:$7</definedName>
    <definedName name="_xlnm.Print_Titles" localSheetId="16">'P11SchA-Pt3'!$1:$7</definedName>
    <definedName name="_xlnm.Print_Titles" localSheetId="17">'P12SchB-Pt1'!$1:$7</definedName>
    <definedName name="_xlnm.Print_Titles" localSheetId="18">'P13-SchB-Pt2'!$1:$7</definedName>
    <definedName name="_xlnm.Print_Titles" localSheetId="19">'P14SchD-Pt1'!$1:$7</definedName>
    <definedName name="_xlnm.Print_Titles" localSheetId="20">'P15SchD-Pt2.1'!$1:$7</definedName>
    <definedName name="_xlnm.Print_Titles" localSheetId="21">'P16SchD-Pt2.2'!$1:$7</definedName>
    <definedName name="_xlnm.Print_Titles" localSheetId="22">'P17SchD-Pt3'!$1:$7</definedName>
    <definedName name="_xlnm.Print_Titles" localSheetId="23">'P18SchD-Pt4'!$1:$6</definedName>
    <definedName name="_xlnm.Print_Titles" localSheetId="24">'P19SchD-Pt5'!$1:$6</definedName>
    <definedName name="_xlnm.Print_Titles" localSheetId="3">'P2-Assets'!$1:$6</definedName>
    <definedName name="_xlnm.Print_Titles" localSheetId="4">'P3-Liab&amp;Surplus'!$1:$6</definedName>
    <definedName name="_xlnm.Print_Titles" localSheetId="5">'P4.1-Income'!$1:$6</definedName>
    <definedName name="_xlnm.Print_Titles" localSheetId="6">'P4.2-IncomeWriteIns'!$1:$7</definedName>
    <definedName name="_xlnm.Print_Titles" localSheetId="10">'P7.1Interrogatories'!$1:$4</definedName>
    <definedName name="_xlnm.Print_Titles" localSheetId="11">'P7.2Interrogatories'!$1:$4</definedName>
    <definedName name="_xlnm.Print_Titles" localSheetId="14">'P9SchA-Pt1'!$1:$7</definedName>
    <definedName name="YESNO">DropdownMenu!$A$2:$A$3</definedName>
    <definedName name="Z_C1BF18DD_D8B7_48A7_BA12_6303B9AC698A_.wvu.PrintArea" localSheetId="0" hidden="1">Cover!$A$1:$I$22</definedName>
    <definedName name="Z_C1BF18DD_D8B7_48A7_BA12_6303B9AC698A_.wvu.PrintArea" localSheetId="15" hidden="1">'P10SchA-Pt2'!$A$8:$J$23</definedName>
    <definedName name="Z_C1BF18DD_D8B7_48A7_BA12_6303B9AC698A_.wvu.PrintArea" localSheetId="16" hidden="1">'P11SchA-Pt3'!$A$8:$N$37</definedName>
    <definedName name="Z_C1BF18DD_D8B7_48A7_BA12_6303B9AC698A_.wvu.PrintArea" localSheetId="17" hidden="1">'P12SchB-Pt1'!$A$8:$L$33</definedName>
    <definedName name="Z_C1BF18DD_D8B7_48A7_BA12_6303B9AC698A_.wvu.PrintArea" localSheetId="18" hidden="1">'P13-SchB-Pt2'!$A$8:$K$39</definedName>
    <definedName name="Z_C1BF18DD_D8B7_48A7_BA12_6303B9AC698A_.wvu.PrintArea" localSheetId="19" hidden="1">'P14SchD-Pt1'!$A$8:$P$50</definedName>
    <definedName name="Z_C1BF18DD_D8B7_48A7_BA12_6303B9AC698A_.wvu.PrintArea" localSheetId="20" hidden="1">'P15SchD-Pt2.1'!$A$8:$O$37</definedName>
    <definedName name="Z_C1BF18DD_D8B7_48A7_BA12_6303B9AC698A_.wvu.PrintArea" localSheetId="21" hidden="1">'P16SchD-Pt2.2'!$A$8:$L$37</definedName>
    <definedName name="Z_C1BF18DD_D8B7_48A7_BA12_6303B9AC698A_.wvu.PrintArea" localSheetId="22" hidden="1">'P17SchD-Pt3'!$A$8:$H$41</definedName>
    <definedName name="Z_C1BF18DD_D8B7_48A7_BA12_6303B9AC698A_.wvu.PrintArea" localSheetId="23" hidden="1">'P18SchD-Pt4'!$A$7:$L$42</definedName>
    <definedName name="Z_C1BF18DD_D8B7_48A7_BA12_6303B9AC698A_.wvu.PrintArea" localSheetId="24" hidden="1">'P19SchD-Pt5'!$A$7:$N$41</definedName>
    <definedName name="Z_C1BF18DD_D8B7_48A7_BA12_6303B9AC698A_.wvu.PrintArea" localSheetId="25" hidden="1">P20SchE!$A$1:$E$68</definedName>
    <definedName name="Z_C1BF18DD_D8B7_48A7_BA12_6303B9AC698A_.wvu.PrintArea" localSheetId="3" hidden="1">'P2-Assets'!$A$7:$E$59</definedName>
    <definedName name="Z_C1BF18DD_D8B7_48A7_BA12_6303B9AC698A_.wvu.PrintArea" localSheetId="4" hidden="1">'P3-Liab&amp;Surplus'!$A$7:$E$34</definedName>
    <definedName name="Z_C1BF18DD_D8B7_48A7_BA12_6303B9AC698A_.wvu.PrintArea" localSheetId="6" hidden="1">'P4.2-IncomeWriteIns'!$A$8:$E$31</definedName>
    <definedName name="Z_C1BF18DD_D8B7_48A7_BA12_6303B9AC698A_.wvu.PrintArea" localSheetId="8" hidden="1">'P5.2-U&amp;I-Pt1WriteIns)'!$A$1:$K$38</definedName>
    <definedName name="Z_C1BF18DD_D8B7_48A7_BA12_6303B9AC698A_.wvu.PrintArea" localSheetId="10" hidden="1">'P7.1Interrogatories'!$A$1:$O$46</definedName>
    <definedName name="Z_C1BF18DD_D8B7_48A7_BA12_6303B9AC698A_.wvu.PrintArea" localSheetId="14" hidden="1">'P9SchA-Pt1'!$A$8:$O$32</definedName>
    <definedName name="Z_C1BF18DD_D8B7_48A7_BA12_6303B9AC698A_.wvu.PrintArea" localSheetId="26" hidden="1">Supp1!$A$1:$F$37</definedName>
    <definedName name="Z_C1BF18DD_D8B7_48A7_BA12_6303B9AC698A_.wvu.PrintTitles" localSheetId="15" hidden="1">'P10SchA-Pt2'!$1:$7</definedName>
    <definedName name="Z_C1BF18DD_D8B7_48A7_BA12_6303B9AC698A_.wvu.PrintTitles" localSheetId="16" hidden="1">'P11SchA-Pt3'!$1:$7</definedName>
    <definedName name="Z_C1BF18DD_D8B7_48A7_BA12_6303B9AC698A_.wvu.PrintTitles" localSheetId="17" hidden="1">'P12SchB-Pt1'!$1:$7</definedName>
    <definedName name="Z_C1BF18DD_D8B7_48A7_BA12_6303B9AC698A_.wvu.PrintTitles" localSheetId="18" hidden="1">'P13-SchB-Pt2'!$1:$7</definedName>
    <definedName name="Z_C1BF18DD_D8B7_48A7_BA12_6303B9AC698A_.wvu.PrintTitles" localSheetId="19" hidden="1">'P14SchD-Pt1'!$1:$7</definedName>
    <definedName name="Z_C1BF18DD_D8B7_48A7_BA12_6303B9AC698A_.wvu.PrintTitles" localSheetId="20" hidden="1">'P15SchD-Pt2.1'!$1:$7</definedName>
    <definedName name="Z_C1BF18DD_D8B7_48A7_BA12_6303B9AC698A_.wvu.PrintTitles" localSheetId="21" hidden="1">'P16SchD-Pt2.2'!$1:$7</definedName>
    <definedName name="Z_C1BF18DD_D8B7_48A7_BA12_6303B9AC698A_.wvu.PrintTitles" localSheetId="22" hidden="1">'P17SchD-Pt3'!$1:$7</definedName>
    <definedName name="Z_C1BF18DD_D8B7_48A7_BA12_6303B9AC698A_.wvu.PrintTitles" localSheetId="23" hidden="1">'P18SchD-Pt4'!$1:$6</definedName>
    <definedName name="Z_C1BF18DD_D8B7_48A7_BA12_6303B9AC698A_.wvu.PrintTitles" localSheetId="24" hidden="1">'P19SchD-Pt5'!$1:$6</definedName>
    <definedName name="Z_C1BF18DD_D8B7_48A7_BA12_6303B9AC698A_.wvu.PrintTitles" localSheetId="3" hidden="1">'P2-Assets'!$1:$6</definedName>
    <definedName name="Z_C1BF18DD_D8B7_48A7_BA12_6303B9AC698A_.wvu.PrintTitles" localSheetId="4" hidden="1">'P3-Liab&amp;Surplus'!$1:$6</definedName>
    <definedName name="Z_C1BF18DD_D8B7_48A7_BA12_6303B9AC698A_.wvu.PrintTitles" localSheetId="5" hidden="1">'P4.1-Income'!$1:$6</definedName>
    <definedName name="Z_C1BF18DD_D8B7_48A7_BA12_6303B9AC698A_.wvu.PrintTitles" localSheetId="6" hidden="1">'P4.2-IncomeWriteIns'!$1:$7</definedName>
    <definedName name="Z_C1BF18DD_D8B7_48A7_BA12_6303B9AC698A_.wvu.PrintTitles" localSheetId="10" hidden="1">'P7.1Interrogatories'!$1:$4</definedName>
    <definedName name="Z_C1BF18DD_D8B7_48A7_BA12_6303B9AC698A_.wvu.PrintTitles" localSheetId="11" hidden="1">'P7.2Interrogatories'!$1:$4</definedName>
    <definedName name="Z_C1BF18DD_D8B7_48A7_BA12_6303B9AC698A_.wvu.PrintTitles" localSheetId="14" hidden="1">'P9SchA-Pt1'!$1:$7</definedName>
  </definedNames>
  <calcPr calcId="191029"/>
  <customWorkbookViews>
    <customWorkbookView name="Hui Wattanaskolpant - Personal View" guid="{C1BF18DD-D8B7-48A7-BA12-6303B9AC698A}" mergeInterval="0" personalView="1" maximized="1" windowWidth="1276" windowHeight="796" tabRatio="86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 i="19" l="1"/>
  <c r="B15" i="30"/>
  <c r="A1" i="4"/>
  <c r="E1" i="4" l="1"/>
  <c r="B17" i="30" l="1"/>
  <c r="B20" i="30" s="1"/>
  <c r="B23" i="30" s="1"/>
  <c r="B26" i="30" s="1"/>
  <c r="B29" i="30" s="1"/>
  <c r="B32" i="30" s="1"/>
  <c r="B35" i="30" s="1"/>
  <c r="B18" i="30"/>
  <c r="B21" i="30" s="1"/>
  <c r="B24" i="30" s="1"/>
  <c r="B27" i="30" s="1"/>
  <c r="B30" i="30" s="1"/>
  <c r="B33" i="30" s="1"/>
  <c r="B36" i="30" s="1"/>
  <c r="B16" i="30" l="1"/>
  <c r="B19" i="30" s="1"/>
  <c r="B22" i="30" s="1"/>
  <c r="B25" i="30" s="1"/>
  <c r="B28" i="30" s="1"/>
  <c r="B31" i="30" s="1"/>
  <c r="B34" i="30" s="1"/>
  <c r="B37" i="30" s="1"/>
  <c r="G1" i="30"/>
  <c r="A1" i="20" l="1"/>
  <c r="D102" i="27"/>
  <c r="C102" i="27"/>
  <c r="H1" i="27"/>
  <c r="H37" i="9"/>
  <c r="D43" i="4"/>
  <c r="E1" i="25"/>
  <c r="N1" i="24"/>
  <c r="L1" i="23"/>
  <c r="H1" i="22"/>
  <c r="L1" i="21"/>
  <c r="O1" i="20"/>
  <c r="K1" i="18"/>
  <c r="L1" i="17"/>
  <c r="N1" i="16"/>
  <c r="J1" i="15"/>
  <c r="O1" i="14"/>
  <c r="F1" i="13"/>
  <c r="K1" i="12"/>
  <c r="N1" i="11"/>
  <c r="I1" i="10"/>
  <c r="K1" i="9"/>
  <c r="K1" i="8"/>
  <c r="E1" i="7"/>
  <c r="E1" i="6"/>
  <c r="E1" i="5"/>
  <c r="G37" i="16"/>
  <c r="G22" i="16"/>
  <c r="E34" i="5"/>
  <c r="E11" i="5"/>
  <c r="E24" i="5" s="1"/>
  <c r="E26" i="5" s="1"/>
  <c r="E18" i="6"/>
  <c r="E24" i="6"/>
  <c r="E42" i="6"/>
  <c r="E53" i="6"/>
  <c r="E58" i="6"/>
  <c r="D31" i="7"/>
  <c r="E15" i="7"/>
  <c r="E23" i="7"/>
  <c r="E31" i="7"/>
  <c r="D58" i="6"/>
  <c r="D18" i="6"/>
  <c r="D24" i="6"/>
  <c r="D42" i="6"/>
  <c r="D53" i="6"/>
  <c r="E43" i="4"/>
  <c r="E44" i="4"/>
  <c r="E51" i="4"/>
  <c r="E55" i="4"/>
  <c r="E59" i="4"/>
  <c r="I14" i="8"/>
  <c r="H32" i="17"/>
  <c r="J22" i="15"/>
  <c r="I22" i="15"/>
  <c r="H22" i="15"/>
  <c r="G22" i="15"/>
  <c r="N22" i="16"/>
  <c r="M22" i="16"/>
  <c r="L22" i="16"/>
  <c r="K22" i="16"/>
  <c r="J22" i="16"/>
  <c r="I22" i="16"/>
  <c r="H22" i="16"/>
  <c r="L32" i="17"/>
  <c r="J32" i="17"/>
  <c r="I32" i="17"/>
  <c r="K37" i="18"/>
  <c r="K30" i="18"/>
  <c r="J30" i="18"/>
  <c r="I30" i="18"/>
  <c r="H30" i="18"/>
  <c r="G30" i="18"/>
  <c r="P50" i="19"/>
  <c r="O50" i="19"/>
  <c r="N50" i="19"/>
  <c r="M50" i="19"/>
  <c r="L50" i="19"/>
  <c r="K50" i="19"/>
  <c r="J50" i="19"/>
  <c r="H50" i="19"/>
  <c r="G50" i="19"/>
  <c r="M37" i="20"/>
  <c r="L37" i="20"/>
  <c r="K37" i="20"/>
  <c r="J37" i="20"/>
  <c r="I37" i="20"/>
  <c r="E37" i="20"/>
  <c r="J37" i="21"/>
  <c r="I37" i="21"/>
  <c r="H37" i="21"/>
  <c r="G37" i="21"/>
  <c r="F37" i="21"/>
  <c r="D37" i="21"/>
  <c r="H20" i="22"/>
  <c r="H22" i="22"/>
  <c r="H29" i="22"/>
  <c r="H31" i="22" s="1"/>
  <c r="H38" i="22"/>
  <c r="H40" i="22" s="1"/>
  <c r="H41" i="22" s="1"/>
  <c r="G20" i="22"/>
  <c r="G22" i="22" s="1"/>
  <c r="G29" i="22"/>
  <c r="G31" i="22" s="1"/>
  <c r="G38" i="22"/>
  <c r="G40" i="22" s="1"/>
  <c r="F20" i="22"/>
  <c r="F22" i="22" s="1"/>
  <c r="F29" i="22"/>
  <c r="F31" i="22" s="1"/>
  <c r="F38" i="22"/>
  <c r="F40" i="22" s="1"/>
  <c r="L38" i="23"/>
  <c r="L40" i="23"/>
  <c r="L16" i="23"/>
  <c r="L18" i="23" s="1"/>
  <c r="L27" i="23"/>
  <c r="L29" i="23"/>
  <c r="K38" i="23"/>
  <c r="K40" i="23" s="1"/>
  <c r="K16" i="23"/>
  <c r="K18" i="23" s="1"/>
  <c r="K27" i="23"/>
  <c r="K29" i="23" s="1"/>
  <c r="J38" i="23"/>
  <c r="J40" i="23" s="1"/>
  <c r="J16" i="23"/>
  <c r="J18" i="23" s="1"/>
  <c r="J27" i="23"/>
  <c r="J29" i="23" s="1"/>
  <c r="I38" i="23"/>
  <c r="I40" i="23" s="1"/>
  <c r="I16" i="23"/>
  <c r="I18" i="23" s="1"/>
  <c r="I27" i="23"/>
  <c r="I29" i="23"/>
  <c r="H38" i="23"/>
  <c r="H40" i="23" s="1"/>
  <c r="H16" i="23"/>
  <c r="H18" i="23"/>
  <c r="H27" i="23"/>
  <c r="H29" i="23" s="1"/>
  <c r="G38" i="23"/>
  <c r="G40" i="23" s="1"/>
  <c r="G41" i="23" s="1"/>
  <c r="G16" i="23"/>
  <c r="G18" i="23" s="1"/>
  <c r="G27" i="23"/>
  <c r="G29" i="23" s="1"/>
  <c r="F38" i="23"/>
  <c r="F40" i="23" s="1"/>
  <c r="F16" i="23"/>
  <c r="F18" i="23" s="1"/>
  <c r="F27" i="23"/>
  <c r="F29" i="23" s="1"/>
  <c r="N16" i="24"/>
  <c r="N28" i="24"/>
  <c r="N39" i="24"/>
  <c r="M16" i="24"/>
  <c r="M39" i="24"/>
  <c r="M40" i="24" s="1"/>
  <c r="M28" i="24"/>
  <c r="L16" i="24"/>
  <c r="L39" i="24"/>
  <c r="L28" i="24"/>
  <c r="K16" i="24"/>
  <c r="K28" i="24"/>
  <c r="K39" i="24"/>
  <c r="K40" i="24" s="1"/>
  <c r="J16" i="24"/>
  <c r="J39" i="24"/>
  <c r="J28" i="24"/>
  <c r="I16" i="24"/>
  <c r="I39" i="24"/>
  <c r="I40" i="24" s="1"/>
  <c r="I28" i="24"/>
  <c r="H16" i="24"/>
  <c r="H39" i="24"/>
  <c r="H28" i="24"/>
  <c r="D59" i="4"/>
  <c r="D55" i="4"/>
  <c r="D51" i="4"/>
  <c r="D44" i="4"/>
  <c r="E57" i="25"/>
  <c r="E36" i="25"/>
  <c r="E59" i="25" s="1"/>
  <c r="D57" i="25"/>
  <c r="D36" i="25"/>
  <c r="D59" i="25" s="1"/>
  <c r="C57" i="25"/>
  <c r="C36" i="25"/>
  <c r="C59" i="25"/>
  <c r="D34" i="5"/>
  <c r="D11" i="5"/>
  <c r="D24" i="5" s="1"/>
  <c r="D26" i="5" s="1"/>
  <c r="D23" i="7"/>
  <c r="D15" i="7"/>
  <c r="G25" i="8"/>
  <c r="G32" i="8" s="1"/>
  <c r="I34" i="8" s="1"/>
  <c r="G27" i="8"/>
  <c r="G26" i="8"/>
  <c r="H32" i="8"/>
  <c r="C32" i="8"/>
  <c r="I33" i="8" s="1"/>
  <c r="D32" i="8"/>
  <c r="F32" i="8"/>
  <c r="E32" i="8"/>
  <c r="K7" i="8"/>
  <c r="K9" i="8"/>
  <c r="K11" i="8"/>
  <c r="K12" i="8"/>
  <c r="K10" i="8"/>
  <c r="K8" i="8"/>
  <c r="K13" i="8"/>
  <c r="K19" i="8"/>
  <c r="J14" i="8"/>
  <c r="H14" i="8"/>
  <c r="G14" i="8"/>
  <c r="F14" i="8"/>
  <c r="E14" i="8"/>
  <c r="D14" i="8"/>
  <c r="G30" i="9"/>
  <c r="G31" i="9"/>
  <c r="G32" i="9"/>
  <c r="G33" i="9"/>
  <c r="G34" i="9"/>
  <c r="G35" i="9"/>
  <c r="G36" i="9"/>
  <c r="F37" i="9"/>
  <c r="E37" i="9"/>
  <c r="D37" i="9"/>
  <c r="C37" i="9"/>
  <c r="K22" i="9"/>
  <c r="K7" i="9"/>
  <c r="K13" i="9"/>
  <c r="K8" i="9"/>
  <c r="K9" i="9"/>
  <c r="K10" i="9"/>
  <c r="K11" i="9"/>
  <c r="K12" i="9"/>
  <c r="J14" i="9"/>
  <c r="I14" i="9"/>
  <c r="H14" i="9"/>
  <c r="G14" i="9"/>
  <c r="F14" i="9"/>
  <c r="E14" i="9"/>
  <c r="D14" i="9"/>
  <c r="O30" i="14"/>
  <c r="O16" i="14"/>
  <c r="O31" i="14"/>
  <c r="N30" i="14"/>
  <c r="N31" i="14" s="1"/>
  <c r="N16" i="14"/>
  <c r="M30" i="14"/>
  <c r="M16" i="14"/>
  <c r="L30" i="14"/>
  <c r="L16" i="14"/>
  <c r="K30" i="14"/>
  <c r="K16" i="14"/>
  <c r="K31" i="14"/>
  <c r="J30" i="14"/>
  <c r="J16" i="14"/>
  <c r="I30" i="14"/>
  <c r="I16" i="14"/>
  <c r="H30" i="14"/>
  <c r="H16" i="14"/>
  <c r="H31" i="14" s="1"/>
  <c r="G30" i="14"/>
  <c r="G31" i="14" s="1"/>
  <c r="G16" i="14"/>
  <c r="G37" i="9" l="1"/>
  <c r="L41" i="23"/>
  <c r="I31" i="14"/>
  <c r="H40" i="24"/>
  <c r="L40" i="24"/>
  <c r="K41" i="23"/>
  <c r="M31" i="14"/>
  <c r="N40" i="24"/>
  <c r="G41" i="22"/>
  <c r="D46" i="6"/>
  <c r="D47" i="6" s="1"/>
  <c r="D48" i="6" s="1"/>
  <c r="D60" i="6" s="1"/>
  <c r="D62" i="6" s="1"/>
  <c r="D66" i="6" s="1"/>
  <c r="D71" i="6" s="1"/>
  <c r="J31" i="14"/>
  <c r="L31" i="14"/>
  <c r="K14" i="9"/>
  <c r="K14" i="8"/>
  <c r="K20" i="8" s="1"/>
  <c r="J40" i="24"/>
  <c r="H41" i="23"/>
  <c r="E46" i="6"/>
  <c r="E47" i="6" s="1"/>
  <c r="E48" i="6" s="1"/>
  <c r="E60" i="6" s="1"/>
  <c r="E62" i="6" s="1"/>
  <c r="E66" i="6" s="1"/>
  <c r="E71" i="6" s="1"/>
  <c r="J41" i="23"/>
  <c r="F41" i="23"/>
  <c r="I41" i="23"/>
  <c r="F41" i="22"/>
  <c r="A1" i="18"/>
  <c r="A1" i="9"/>
  <c r="A1" i="25"/>
  <c r="A1" i="17"/>
  <c r="A1" i="8"/>
  <c r="A1" i="13"/>
  <c r="A1" i="23"/>
  <c r="A1" i="27"/>
  <c r="A1" i="14"/>
  <c r="A1" i="24"/>
  <c r="A1" i="7"/>
  <c r="A1" i="16"/>
  <c r="A1" i="11"/>
  <c r="A1" i="12"/>
  <c r="A1" i="15"/>
  <c r="A1" i="5"/>
  <c r="A1" i="10"/>
  <c r="A1" i="21"/>
  <c r="A1" i="6"/>
  <c r="A1" i="22"/>
</calcChain>
</file>

<file path=xl/sharedStrings.xml><?xml version="1.0" encoding="utf-8"?>
<sst xmlns="http://schemas.openxmlformats.org/spreadsheetml/2006/main" count="1299" uniqueCount="911">
  <si>
    <t>-Update the year header for 2009
-Add Schedule T (Page 7.3)
-Remove Commissions from Compensation Expense Ratio calculation.
-Add Question 21 of Interrogatories regarding to Premium Receivable</t>
  </si>
  <si>
    <t xml:space="preserve">ANNUAL STATEMENT </t>
  </si>
  <si>
    <t>OF THE</t>
  </si>
  <si>
    <t>(Name of Company)</t>
  </si>
  <si>
    <t>TO THE</t>
  </si>
  <si>
    <t>FOR THE YEAR ENDED</t>
  </si>
  <si>
    <t>Description</t>
  </si>
  <si>
    <t>Page</t>
  </si>
  <si>
    <t>Assets</t>
  </si>
  <si>
    <t>Five-Year Historical</t>
  </si>
  <si>
    <t>Liabilities &amp; Policyholders' Surplus</t>
  </si>
  <si>
    <t>Schedule A-Part 1, Real Estate Owned</t>
  </si>
  <si>
    <t>Schedule A-Part 2, Real Estate Acquired During Year</t>
  </si>
  <si>
    <t>Schedule A-Part 3, Real Estate Sold During Year</t>
  </si>
  <si>
    <t>Schedule A-Verification Between Years</t>
  </si>
  <si>
    <t>Schedule B-Part 1, Mortgage Loans Owned</t>
  </si>
  <si>
    <t>Schedule B-Part 2, Mortgage Loans Sold, Transferred or Paid in Full During Year</t>
  </si>
  <si>
    <t>Schedule B-Verification Between Years</t>
  </si>
  <si>
    <t>Schedule D-Part 1, Bonds Owned</t>
  </si>
  <si>
    <t>Schedule D-Part 2-Section 1, Preferred Stocks Owned</t>
  </si>
  <si>
    <t>Schedule D-Part 2-Section 2, Common Stocks Owned</t>
  </si>
  <si>
    <t>Schedule D-Part 3, Bonds and Stocks Acquired During Year</t>
  </si>
  <si>
    <t>Schedule D-Part 4, Bonds and Stocks Sold During Year</t>
  </si>
  <si>
    <t>Schedule D-Part 5, Bonds and Stocks Acquired During Year and Fully Disposed</t>
  </si>
  <si>
    <t>Schedule E - Cash &amp; Cash Equivalents</t>
  </si>
  <si>
    <t>Statement of Income and Policyholders' Surplus Account</t>
  </si>
  <si>
    <t>Statement of Income and Policyholders' Surplus Account (Aggregate Write-ins)</t>
  </si>
  <si>
    <t>Title Page and Jurat</t>
  </si>
  <si>
    <t>Underwriting and Investment Exhibit-Part 1A, Interest, Dividends and Real Estate Income</t>
  </si>
  <si>
    <t>Underwriting and Investment Exhibit-Part 1A, Interest, Dividends and Real Estate Income (Aggregate Write-ins)</t>
  </si>
  <si>
    <t>Underwriting and Investment Exhibit-Part 1B, Capital Gains and (Losses) on Investments</t>
  </si>
  <si>
    <t>Underwriting and Investment Exhibit-Part 1B, Capital Gains and (Losses) on Investments (Aggregate Write-ins)</t>
  </si>
  <si>
    <t>Underwriting and Investment Exhibit-Part 2A, Net Premiums Earned</t>
  </si>
  <si>
    <t>Underwriting and Investment Exhibit-Part 2B, Net Losses Incurred</t>
  </si>
  <si>
    <t>ANNUAL STATEMENT</t>
  </si>
  <si>
    <t>Incorporated</t>
  </si>
  <si>
    <t>Commenced Business</t>
  </si>
  <si>
    <t>Main Administrative Office</t>
  </si>
  <si>
    <t>Mail Address</t>
  </si>
  <si>
    <t>President</t>
  </si>
  <si>
    <t>Secretary</t>
  </si>
  <si>
    <t>Treasurer</t>
  </si>
  <si>
    <t>Subscribed and sworn to before me this</t>
  </si>
  <si>
    <t>ASSETS</t>
  </si>
  <si>
    <t>1</t>
  </si>
  <si>
    <t>2</t>
  </si>
  <si>
    <t>Current Year</t>
  </si>
  <si>
    <t>Prior Year</t>
  </si>
  <si>
    <t>1.</t>
  </si>
  <si>
    <t>2.</t>
  </si>
  <si>
    <t>Stocks per Schedule D - Part 2:</t>
  </si>
  <si>
    <t>2.1</t>
  </si>
  <si>
    <t>Preferred stocks</t>
  </si>
  <si>
    <t>2.2</t>
  </si>
  <si>
    <t>Common stocks</t>
  </si>
  <si>
    <t>3.</t>
  </si>
  <si>
    <t>Mortgage loans on real estate per Schedule B:</t>
  </si>
  <si>
    <t>3.1</t>
  </si>
  <si>
    <t>First liens</t>
  </si>
  <si>
    <t>3.2</t>
  </si>
  <si>
    <t>Other than first liens</t>
  </si>
  <si>
    <t>4.</t>
  </si>
  <si>
    <t>Real estate per Schedule A:</t>
  </si>
  <si>
    <t>4.1</t>
  </si>
  <si>
    <t>Properties occupied by the company</t>
  </si>
  <si>
    <t>4.2</t>
  </si>
  <si>
    <t>Investment real estate</t>
  </si>
  <si>
    <t>5.</t>
  </si>
  <si>
    <t>Cash and cash equivalents per Schedule E</t>
  </si>
  <si>
    <t>6.</t>
  </si>
  <si>
    <t>7.</t>
  </si>
  <si>
    <t>8.</t>
  </si>
  <si>
    <t>Premium receivables and agents balances</t>
  </si>
  <si>
    <t>9.</t>
  </si>
  <si>
    <t>Reinsurance recoverable on paid losses and loss adjustment expenses</t>
  </si>
  <si>
    <t>10.</t>
  </si>
  <si>
    <t>Federal income tax recoverable</t>
  </si>
  <si>
    <t>11.</t>
  </si>
  <si>
    <t>12.</t>
  </si>
  <si>
    <t>13.</t>
  </si>
  <si>
    <t>Electronic data processing equipment and software</t>
  </si>
  <si>
    <t>14.</t>
  </si>
  <si>
    <t>Loans on personal security, endorsed or not</t>
  </si>
  <si>
    <t>15.</t>
  </si>
  <si>
    <t>Prepaid expenses</t>
  </si>
  <si>
    <t>16.</t>
  </si>
  <si>
    <t>Aggregate write-ins for other than invested assets</t>
  </si>
  <si>
    <t>17.</t>
  </si>
  <si>
    <t>DEDUCT ASSETS NOT ADMITTED</t>
  </si>
  <si>
    <t>18.</t>
  </si>
  <si>
    <t>Premium receivables and agents balances over 90 days past due</t>
  </si>
  <si>
    <t>19.</t>
  </si>
  <si>
    <t>Reinsurance recoverable on paid losses and loss adjustment expenses over 90 days past due</t>
  </si>
  <si>
    <t>21.</t>
  </si>
  <si>
    <t>22.</t>
  </si>
  <si>
    <t>23.</t>
  </si>
  <si>
    <t>24.</t>
  </si>
  <si>
    <t>25.</t>
  </si>
  <si>
    <t>Real estate - excess of book value over market value</t>
  </si>
  <si>
    <t>26.</t>
  </si>
  <si>
    <t>Mortgages currently in default - excess of book value over pledged collateral</t>
  </si>
  <si>
    <t>27.</t>
  </si>
  <si>
    <t>Mortgages other than first liens</t>
  </si>
  <si>
    <t>28.</t>
  </si>
  <si>
    <t>29.</t>
  </si>
  <si>
    <t>Aggregate write-ins for other assets non-admitted</t>
  </si>
  <si>
    <t>30.</t>
  </si>
  <si>
    <t>31.</t>
  </si>
  <si>
    <t>DETAILS OF WRITE-INS</t>
  </si>
  <si>
    <t>0601.</t>
  </si>
  <si>
    <t>0602.</t>
  </si>
  <si>
    <t>0603.</t>
  </si>
  <si>
    <t>0699.</t>
  </si>
  <si>
    <t>1601.</t>
  </si>
  <si>
    <t>1602.</t>
  </si>
  <si>
    <t>1603.</t>
  </si>
  <si>
    <t>1699.</t>
  </si>
  <si>
    <t>2901.</t>
  </si>
  <si>
    <t>2902.</t>
  </si>
  <si>
    <t>2903.</t>
  </si>
  <si>
    <t>2999.</t>
  </si>
  <si>
    <r>
      <t>Subtotals, cash and invested assets (</t>
    </r>
    <r>
      <rPr>
        <i/>
        <sz val="10"/>
        <rFont val="Arial"/>
        <family val="2"/>
      </rPr>
      <t>Sum of Lines 1 through 6</t>
    </r>
    <r>
      <rPr>
        <sz val="10"/>
        <rFont val="Arial"/>
        <family val="2"/>
      </rPr>
      <t>)</t>
    </r>
  </si>
  <si>
    <r>
      <t>Gross assets (</t>
    </r>
    <r>
      <rPr>
        <i/>
        <sz val="10"/>
        <rFont val="Arial"/>
        <family val="2"/>
      </rPr>
      <t>Sum of Lines 7 through 16</t>
    </r>
    <r>
      <rPr>
        <sz val="10"/>
        <rFont val="Arial"/>
        <family val="2"/>
      </rPr>
      <t>)</t>
    </r>
  </si>
  <si>
    <r>
      <t>Total assets non-admitted (</t>
    </r>
    <r>
      <rPr>
        <i/>
        <sz val="10"/>
        <rFont val="Arial"/>
        <family val="2"/>
      </rPr>
      <t>Sum of Lines 18 through 29</t>
    </r>
    <r>
      <rPr>
        <sz val="10"/>
        <rFont val="Arial"/>
        <family val="2"/>
      </rPr>
      <t>)</t>
    </r>
  </si>
  <si>
    <r>
      <t>Total admitted assets (</t>
    </r>
    <r>
      <rPr>
        <i/>
        <sz val="10"/>
        <rFont val="Arial"/>
        <family val="2"/>
      </rPr>
      <t>Line 17 minus Line 30</t>
    </r>
    <r>
      <rPr>
        <sz val="10"/>
        <rFont val="Arial"/>
        <family val="2"/>
      </rPr>
      <t>)</t>
    </r>
  </si>
  <si>
    <t>LIABILITIES &amp; POLICYHOLDERS' SURPLUS</t>
  </si>
  <si>
    <t>Unpaid losses and claims:</t>
  </si>
  <si>
    <t>1.1</t>
  </si>
  <si>
    <t>Gross losses and claims reported, unpaid</t>
  </si>
  <si>
    <t>1.2</t>
  </si>
  <si>
    <t>Gross losses and claims incurred but not reported</t>
  </si>
  <si>
    <t>1.3</t>
  </si>
  <si>
    <t>Reinsurance recoverable on unpaid losses and claims</t>
  </si>
  <si>
    <t>1.4</t>
  </si>
  <si>
    <t>Loss adjustment expenses</t>
  </si>
  <si>
    <t xml:space="preserve">Unearned premiums </t>
  </si>
  <si>
    <t>Advance premiums</t>
  </si>
  <si>
    <t>Ceded reinsurance premiums payable</t>
  </si>
  <si>
    <t>Federal income taxes payable and interest thereon</t>
  </si>
  <si>
    <t>Amounts withheld or retained by company for account of others</t>
  </si>
  <si>
    <t>Borrowed money</t>
  </si>
  <si>
    <t>Remittances and items not allocated</t>
  </si>
  <si>
    <t>Aggregate write-ins for liabilities</t>
  </si>
  <si>
    <t>1301.</t>
  </si>
  <si>
    <t>1302.</t>
  </si>
  <si>
    <t>1303.</t>
  </si>
  <si>
    <t>1304.</t>
  </si>
  <si>
    <t>1399.</t>
  </si>
  <si>
    <r>
      <t>Total liabilities (</t>
    </r>
    <r>
      <rPr>
        <i/>
        <sz val="10"/>
        <rFont val="Arial"/>
        <family val="2"/>
      </rPr>
      <t>Line 1.4 + Sum of Lines 2 through 13</t>
    </r>
    <r>
      <rPr>
        <sz val="10"/>
        <rFont val="Arial"/>
        <family val="2"/>
      </rPr>
      <t>)</t>
    </r>
  </si>
  <si>
    <t>STATEMENT OF INCOME &amp; POLICYHOLDERS' SURPLUS ACCOUNT</t>
  </si>
  <si>
    <t>UNDERWRITING INCOME</t>
  </si>
  <si>
    <t>DEDUCTIONS</t>
  </si>
  <si>
    <t>Loss expenses incurred including claims adjustment expenses</t>
  </si>
  <si>
    <t>Other underwriting expenses incurred:</t>
  </si>
  <si>
    <t>Commissions and brokerage:</t>
  </si>
  <si>
    <t>Field supervisory expenses</t>
  </si>
  <si>
    <t>4.3</t>
  </si>
  <si>
    <t>Salaries and related items</t>
  </si>
  <si>
    <t>4.4</t>
  </si>
  <si>
    <t>Directors fees</t>
  </si>
  <si>
    <t>4.5</t>
  </si>
  <si>
    <t>Advertising and subscriptions</t>
  </si>
  <si>
    <t>4.6</t>
  </si>
  <si>
    <t>Boards, bureaus and association dues</t>
  </si>
  <si>
    <t>4.7</t>
  </si>
  <si>
    <t>Surveys and underwriting reports</t>
  </si>
  <si>
    <t>4.8</t>
  </si>
  <si>
    <t>Employee relations and welfare</t>
  </si>
  <si>
    <t>4.9</t>
  </si>
  <si>
    <t>Insurance and fidelity bonds</t>
  </si>
  <si>
    <t>4.10</t>
  </si>
  <si>
    <t>Travel and travel items</t>
  </si>
  <si>
    <t>4.11</t>
  </si>
  <si>
    <t>Rent and rent items</t>
  </si>
  <si>
    <t>4.12</t>
  </si>
  <si>
    <t>Equipment</t>
  </si>
  <si>
    <t>4.13</t>
  </si>
  <si>
    <t>4.14</t>
  </si>
  <si>
    <t>4.15</t>
  </si>
  <si>
    <t>Legal and auditing fees</t>
  </si>
  <si>
    <t>4.16</t>
  </si>
  <si>
    <t>a.  State and local insurance taxes</t>
  </si>
  <si>
    <t>b.  Insurance department licenses and fees</t>
  </si>
  <si>
    <t>4.17</t>
  </si>
  <si>
    <t>Real estate expenses and repairs</t>
  </si>
  <si>
    <t>4.18</t>
  </si>
  <si>
    <t>Real estate taxes</t>
  </si>
  <si>
    <t>4.19</t>
  </si>
  <si>
    <t>Aggregate write-ins for underwriting expenses</t>
  </si>
  <si>
    <t>4.20</t>
  </si>
  <si>
    <t>INVESTMENT INCOME</t>
  </si>
  <si>
    <t>OTHER INCOME</t>
  </si>
  <si>
    <t>Finance and service charges not included in premiums</t>
  </si>
  <si>
    <t>Aggregate write-ins for miscellaneous income</t>
  </si>
  <si>
    <t>Federal income taxes incurred</t>
  </si>
  <si>
    <t>POLICYHOLDERS' SURPLUS ACCOUNT</t>
  </si>
  <si>
    <t>Policyholders surplus, December 31 of previous year</t>
  </si>
  <si>
    <t>GAINS AND (LOSSES) IN SURPLUS</t>
  </si>
  <si>
    <t>Change in non-admitted assets from prior year</t>
  </si>
  <si>
    <t>20.</t>
  </si>
  <si>
    <t>Cumulative effect of changes in accounting principles</t>
  </si>
  <si>
    <t>Aggregate write-ins for gains and losses in surplus</t>
  </si>
  <si>
    <r>
      <t>Net underwriting gain or (loss) (</t>
    </r>
    <r>
      <rPr>
        <i/>
        <sz val="10"/>
        <rFont val="Arial"/>
        <family val="2"/>
      </rPr>
      <t>Line 1 minus Line 5</t>
    </r>
    <r>
      <rPr>
        <sz val="10"/>
        <rFont val="Arial"/>
        <family val="2"/>
      </rPr>
      <t>)</t>
    </r>
  </si>
  <si>
    <r>
      <t>Net investment gain or (loss) (</t>
    </r>
    <r>
      <rPr>
        <i/>
        <sz val="10"/>
        <rFont val="Arial"/>
        <family val="2"/>
      </rPr>
      <t>Lines 7 + 8</t>
    </r>
    <r>
      <rPr>
        <sz val="10"/>
        <rFont val="Arial"/>
        <family val="2"/>
      </rPr>
      <t>)</t>
    </r>
  </si>
  <si>
    <r>
      <t>Total other income (</t>
    </r>
    <r>
      <rPr>
        <i/>
        <sz val="10"/>
        <rFont val="Arial"/>
        <family val="2"/>
      </rPr>
      <t>Lines 10 + 11</t>
    </r>
    <r>
      <rPr>
        <sz val="10"/>
        <rFont val="Arial"/>
        <family val="2"/>
      </rPr>
      <t>)</t>
    </r>
  </si>
  <si>
    <t>1101.</t>
  </si>
  <si>
    <t>1102.</t>
  </si>
  <si>
    <t>1103.</t>
  </si>
  <si>
    <t>1104.</t>
  </si>
  <si>
    <t>1105.</t>
  </si>
  <si>
    <t>1106.</t>
  </si>
  <si>
    <t>1107.</t>
  </si>
  <si>
    <t>1199.</t>
  </si>
  <si>
    <t>Paid in Advance</t>
  </si>
  <si>
    <t>Due and Accrued</t>
  </si>
  <si>
    <t>Description of Investment</t>
  </si>
  <si>
    <t>Schedule</t>
  </si>
  <si>
    <t>Collected During Year</t>
  </si>
  <si>
    <t>Accrual of Discount During the Year</t>
  </si>
  <si>
    <t>Amortization of Premium During the Year</t>
  </si>
  <si>
    <t>Earned During Year                      (Cols 1 - 2 + 3 + 4 - 5 + 6 - 7)</t>
  </si>
  <si>
    <t>Bonds</t>
  </si>
  <si>
    <t>D</t>
  </si>
  <si>
    <t>Preferred stock</t>
  </si>
  <si>
    <t>Common stock</t>
  </si>
  <si>
    <t>Mortgage loans</t>
  </si>
  <si>
    <t>B</t>
  </si>
  <si>
    <t>Real estate</t>
  </si>
  <si>
    <t>A</t>
  </si>
  <si>
    <t>Cash and cash equivalents</t>
  </si>
  <si>
    <t>E</t>
  </si>
  <si>
    <t>Aggregate write-ins for investment income</t>
  </si>
  <si>
    <t>Total investment expenses incurred</t>
  </si>
  <si>
    <t>Interest expense</t>
  </si>
  <si>
    <t>Depreciation on real estate</t>
  </si>
  <si>
    <t>Aggregate write-ins for deductions from investment income</t>
  </si>
  <si>
    <t>UNDERWRITING AND INVESTMENT EXHIBIT - PART 1B,  CAPITAL GAINS AND (LOSSES) ON INVESTMENTS</t>
  </si>
  <si>
    <t>Realized Profit or (Loss) on Sales or Maturity</t>
  </si>
  <si>
    <t>Increase or (Decrease) by Adjustments in Book Value</t>
  </si>
  <si>
    <t>Book Value      Current Year (Schedule D)</t>
  </si>
  <si>
    <t>Market Value         Current Year (Schedule D)</t>
  </si>
  <si>
    <t>Cumulative Unrealized Gain or (Loss)           Current Year    (Cols 4 minus 3)</t>
  </si>
  <si>
    <t xml:space="preserve">Cumulative Unrealized Gain or (Loss)           Prior  Year  </t>
  </si>
  <si>
    <t>Total</t>
  </si>
  <si>
    <t>XXX</t>
  </si>
  <si>
    <t>Aggregate write-ins for capital gains and (losses)</t>
  </si>
  <si>
    <t>Schedule &amp; Footnote Reference</t>
  </si>
  <si>
    <t>Accrual of Discount During the Yr</t>
  </si>
  <si>
    <t>Amortization of Premium During the Yr.</t>
  </si>
  <si>
    <t>0701.</t>
  </si>
  <si>
    <t>0702.</t>
  </si>
  <si>
    <t>0703.</t>
  </si>
  <si>
    <t>0799.</t>
  </si>
  <si>
    <t>1201.</t>
  </si>
  <si>
    <t>1202.</t>
  </si>
  <si>
    <t>1203.</t>
  </si>
  <si>
    <t>1299.</t>
  </si>
  <si>
    <t>DETAILS OF WRITE-INS FOR UNDERWRITING &amp; INVESTMENT EXHIBIT - PART 1B, CAPITAL GAINS OR (LOSSES)</t>
  </si>
  <si>
    <t>Realized Profit or (Loss) on Sale or Maturity</t>
  </si>
  <si>
    <r>
      <t xml:space="preserve">   Totals (</t>
    </r>
    <r>
      <rPr>
        <i/>
        <sz val="9"/>
        <rFont val="Arial"/>
        <family val="2"/>
      </rPr>
      <t>Lines 1 to 7</t>
    </r>
    <r>
      <rPr>
        <sz val="9"/>
        <rFont val="Arial"/>
        <family val="2"/>
      </rPr>
      <t>)</t>
    </r>
  </si>
  <si>
    <r>
      <t xml:space="preserve">   Total deductions (</t>
    </r>
    <r>
      <rPr>
        <i/>
        <sz val="9"/>
        <rFont val="Arial"/>
        <family val="2"/>
      </rPr>
      <t>Lines 9 to 12</t>
    </r>
    <r>
      <rPr>
        <sz val="9"/>
        <rFont val="Arial"/>
        <family val="2"/>
      </rPr>
      <t>)</t>
    </r>
  </si>
  <si>
    <r>
      <t>Net investment income earned (</t>
    </r>
    <r>
      <rPr>
        <i/>
        <sz val="9"/>
        <rFont val="Arial"/>
        <family val="2"/>
      </rPr>
      <t>Line 8 minus Line 13) (should agree to Page 4.1, Line 7</t>
    </r>
    <r>
      <rPr>
        <sz val="9"/>
        <rFont val="Arial"/>
        <family val="2"/>
      </rPr>
      <t>)</t>
    </r>
  </si>
  <si>
    <r>
      <t xml:space="preserve">   Totals (</t>
    </r>
    <r>
      <rPr>
        <i/>
        <sz val="10"/>
        <rFont val="Arial"/>
        <family val="2"/>
      </rPr>
      <t>Lines 1 to 7</t>
    </r>
    <r>
      <rPr>
        <sz val="10"/>
        <rFont val="Arial"/>
        <family val="2"/>
      </rPr>
      <t>)</t>
    </r>
  </si>
  <si>
    <r>
      <t>Net realized capital gains or (losses) (</t>
    </r>
    <r>
      <rPr>
        <i/>
        <sz val="10"/>
        <rFont val="Arial"/>
        <family val="2"/>
      </rPr>
      <t>Line 8, Col 1+ Col 2</t>
    </r>
    <r>
      <rPr>
        <sz val="10"/>
        <rFont val="Arial"/>
        <family val="2"/>
      </rPr>
      <t>) (s</t>
    </r>
    <r>
      <rPr>
        <i/>
        <sz val="10"/>
        <rFont val="Arial"/>
        <family val="2"/>
      </rPr>
      <t>hould agree to Page 4.1, Line 8</t>
    </r>
    <r>
      <rPr>
        <sz val="10"/>
        <rFont val="Arial"/>
        <family val="2"/>
      </rPr>
      <t>)</t>
    </r>
  </si>
  <si>
    <t>Earned During Year                      (Cols 3 - 4 + 5 + 6 - 7 + 8 - 9)</t>
  </si>
  <si>
    <t>0704.</t>
  </si>
  <si>
    <t>0705.</t>
  </si>
  <si>
    <t>0706.</t>
  </si>
  <si>
    <t>0707.</t>
  </si>
  <si>
    <t>1204.</t>
  </si>
  <si>
    <t>1205.</t>
  </si>
  <si>
    <t>1206.</t>
  </si>
  <si>
    <t>1207.</t>
  </si>
  <si>
    <r>
      <t>Total aggregate write-ins for capital gains and (losses) (</t>
    </r>
    <r>
      <rPr>
        <i/>
        <sz val="10"/>
        <rFont val="Arial"/>
        <family val="2"/>
      </rPr>
      <t>should agree to Line 7</t>
    </r>
    <r>
      <rPr>
        <sz val="10"/>
        <rFont val="Arial"/>
        <family val="2"/>
      </rPr>
      <t>)</t>
    </r>
  </si>
  <si>
    <t>UNDERWRITING AND INVESTMENT EXHIBIT - PART 2A, NET PREMIUMS EARNED</t>
  </si>
  <si>
    <t>UNDERWRITING AND INVESTMENT EXHIBIT - PART 2B,  NET LOSSES INCURRED</t>
  </si>
  <si>
    <t>Direct Losses Paid Less Salvage and Subrogation Received During the Year</t>
  </si>
  <si>
    <t>Reinsurance Recovered on Paid Losses</t>
  </si>
  <si>
    <t>Reinsurance Recoverable on Paid Losses</t>
  </si>
  <si>
    <t>Net Losses Unpaid, December 31, Current Year</t>
  </si>
  <si>
    <t>Net Losses Unpaid, December 31, Prior Year</t>
  </si>
  <si>
    <t>Net Losses Incurred During the Year              (Cols 4+5-6)</t>
  </si>
  <si>
    <t>No. of Reported Claims</t>
  </si>
  <si>
    <t>GENERAL INTERROGATORIES</t>
  </si>
  <si>
    <t>(a)</t>
  </si>
  <si>
    <t>(b)</t>
  </si>
  <si>
    <t>If yes, indicate date of change</t>
  </si>
  <si>
    <t>If not previously filed, furnish herewith a certified copy of the instrument as amended.</t>
  </si>
  <si>
    <t>If yes, give full information.</t>
  </si>
  <si>
    <t>Insurance In Force and Policy Count</t>
  </si>
  <si>
    <t>Amount Written or Renewed During Yr</t>
  </si>
  <si>
    <t>Expirations or Cancellations During Yr</t>
  </si>
  <si>
    <t>Gross In force, Dec. 31, Current Yr (Cols 1+2-3)</t>
  </si>
  <si>
    <t>Amount Reinsured</t>
  </si>
  <si>
    <t>Net In force, Dec. 31, Current Yr</t>
  </si>
  <si>
    <t>Policy Count</t>
  </si>
  <si>
    <t>8</t>
  </si>
  <si>
    <t>9</t>
  </si>
  <si>
    <t>Having not more than 1 year to run</t>
  </si>
  <si>
    <t>Having more than 1 and not more than 3 years to run</t>
  </si>
  <si>
    <t>Having more than 3 years to run</t>
  </si>
  <si>
    <t>Is the purchase or sale of all investments of the company passed upon either by the Board of Directors or a subordinate committee thereof?</t>
  </si>
  <si>
    <t>Largest gross aggregate amount insured in any one risk without any deduction for reinsurance.</t>
  </si>
  <si>
    <t>State the number of reinsurance contracts considered in the calculation of this amount.</t>
  </si>
  <si>
    <t>During the period covered by this statement, was an assessment (other than regular premium) made by the company upon its members?</t>
  </si>
  <si>
    <t>What officials of the company supervised the making of this report?</t>
  </si>
  <si>
    <t>Have the instructions for completing the blank required by this department been followed in every detail?</t>
  </si>
  <si>
    <t>FIVE-YEAR HISTORICAL</t>
  </si>
  <si>
    <t>Show amounts in whole dollars only, no cents</t>
  </si>
  <si>
    <t>Balance Sheet Items</t>
  </si>
  <si>
    <t>Income Statement Items</t>
  </si>
  <si>
    <t>Insurance In force Items</t>
  </si>
  <si>
    <r>
      <t>Total Admitted Assets (</t>
    </r>
    <r>
      <rPr>
        <i/>
        <sz val="9"/>
        <rFont val="Arial"/>
        <family val="2"/>
      </rPr>
      <t>Page 2, Line 31</t>
    </r>
    <r>
      <rPr>
        <sz val="9"/>
        <rFont val="Arial"/>
        <family val="2"/>
      </rPr>
      <t>)</t>
    </r>
  </si>
  <si>
    <r>
      <t>Bonds (</t>
    </r>
    <r>
      <rPr>
        <i/>
        <sz val="9"/>
        <rFont val="Arial"/>
        <family val="2"/>
      </rPr>
      <t>Page 2, Line 1</t>
    </r>
    <r>
      <rPr>
        <sz val="9"/>
        <rFont val="Arial"/>
        <family val="2"/>
      </rPr>
      <t>)</t>
    </r>
  </si>
  <si>
    <r>
      <t>Stocks (</t>
    </r>
    <r>
      <rPr>
        <i/>
        <sz val="9"/>
        <rFont val="Arial"/>
        <family val="2"/>
      </rPr>
      <t>Page 2, Lines 2.1 + 2.2</t>
    </r>
    <r>
      <rPr>
        <sz val="9"/>
        <rFont val="Arial"/>
        <family val="2"/>
      </rPr>
      <t>)</t>
    </r>
  </si>
  <si>
    <r>
      <t>Mortgage Loans on Real Estate (</t>
    </r>
    <r>
      <rPr>
        <i/>
        <sz val="9"/>
        <rFont val="Arial"/>
        <family val="2"/>
      </rPr>
      <t>Page 2, Lines 3.1 + 3.2</t>
    </r>
    <r>
      <rPr>
        <sz val="9"/>
        <rFont val="Arial"/>
        <family val="2"/>
      </rPr>
      <t>)</t>
    </r>
  </si>
  <si>
    <r>
      <t>Real Estate (</t>
    </r>
    <r>
      <rPr>
        <i/>
        <sz val="9"/>
        <rFont val="Arial"/>
        <family val="2"/>
      </rPr>
      <t>Page 2, Lines 4.1+4.2</t>
    </r>
    <r>
      <rPr>
        <sz val="9"/>
        <rFont val="Arial"/>
        <family val="2"/>
      </rPr>
      <t>)</t>
    </r>
  </si>
  <si>
    <r>
      <t>Cash and Cash Equivalents (</t>
    </r>
    <r>
      <rPr>
        <i/>
        <sz val="9"/>
        <rFont val="Arial"/>
        <family val="2"/>
      </rPr>
      <t>Page 2, Line 5</t>
    </r>
    <r>
      <rPr>
        <sz val="9"/>
        <rFont val="Arial"/>
        <family val="2"/>
      </rPr>
      <t>)</t>
    </r>
  </si>
  <si>
    <r>
      <t>Total Liabilities (</t>
    </r>
    <r>
      <rPr>
        <i/>
        <sz val="9"/>
        <rFont val="Arial"/>
        <family val="2"/>
      </rPr>
      <t>Page 3, Line 14</t>
    </r>
    <r>
      <rPr>
        <sz val="9"/>
        <rFont val="Arial"/>
        <family val="2"/>
      </rPr>
      <t>)</t>
    </r>
  </si>
  <si>
    <r>
      <t>Gross Losses and Claims Incurred But Not Reported (</t>
    </r>
    <r>
      <rPr>
        <i/>
        <sz val="9"/>
        <rFont val="Arial"/>
        <family val="2"/>
      </rPr>
      <t>Page 3, Line 1.2)</t>
    </r>
  </si>
  <si>
    <r>
      <t>Total Unpaid Claims and Losses Net of Reinsurance (</t>
    </r>
    <r>
      <rPr>
        <i/>
        <sz val="9"/>
        <rFont val="Arial"/>
        <family val="2"/>
      </rPr>
      <t>Page 3, Line 1.4</t>
    </r>
    <r>
      <rPr>
        <sz val="9"/>
        <rFont val="Arial"/>
        <family val="2"/>
      </rPr>
      <t>)</t>
    </r>
  </si>
  <si>
    <r>
      <t>Loss Adjustment Expense Reserves (</t>
    </r>
    <r>
      <rPr>
        <i/>
        <sz val="9"/>
        <rFont val="Arial"/>
        <family val="2"/>
      </rPr>
      <t>Page 3, Line 2</t>
    </r>
    <r>
      <rPr>
        <sz val="9"/>
        <rFont val="Arial"/>
        <family val="2"/>
      </rPr>
      <t>)</t>
    </r>
  </si>
  <si>
    <r>
      <t>Unearned Premium Reserve (</t>
    </r>
    <r>
      <rPr>
        <i/>
        <sz val="9"/>
        <rFont val="Arial"/>
        <family val="2"/>
      </rPr>
      <t>Page 3, Line 3</t>
    </r>
    <r>
      <rPr>
        <sz val="9"/>
        <rFont val="Arial"/>
        <family val="2"/>
      </rPr>
      <t>)</t>
    </r>
  </si>
  <si>
    <r>
      <t>Policyholders' Surplus (</t>
    </r>
    <r>
      <rPr>
        <i/>
        <sz val="9"/>
        <rFont val="Arial"/>
        <family val="2"/>
      </rPr>
      <t>Page 3, Line 15</t>
    </r>
    <r>
      <rPr>
        <sz val="9"/>
        <rFont val="Arial"/>
        <family val="2"/>
      </rPr>
      <t>)</t>
    </r>
  </si>
  <si>
    <r>
      <t>Net Premiums and Assessments Earned (</t>
    </r>
    <r>
      <rPr>
        <i/>
        <sz val="9"/>
        <rFont val="Arial"/>
        <family val="2"/>
      </rPr>
      <t>Page 4.1, Line 1)</t>
    </r>
  </si>
  <si>
    <r>
      <t>Net Losses Incurred (</t>
    </r>
    <r>
      <rPr>
        <i/>
        <sz val="9"/>
        <rFont val="Arial"/>
        <family val="2"/>
      </rPr>
      <t>Page 4.1, Line 2</t>
    </r>
    <r>
      <rPr>
        <sz val="9"/>
        <rFont val="Arial"/>
        <family val="2"/>
      </rPr>
      <t>)</t>
    </r>
  </si>
  <si>
    <r>
      <t>Net Underwriting Gain or (Loss) (</t>
    </r>
    <r>
      <rPr>
        <i/>
        <sz val="9"/>
        <rFont val="Arial"/>
        <family val="2"/>
      </rPr>
      <t>Page 4.1, Line 6</t>
    </r>
    <r>
      <rPr>
        <sz val="9"/>
        <rFont val="Arial"/>
        <family val="2"/>
      </rPr>
      <t>)</t>
    </r>
  </si>
  <si>
    <r>
      <t>Net Investment Gain or (Loss) (</t>
    </r>
    <r>
      <rPr>
        <i/>
        <sz val="9"/>
        <rFont val="Arial"/>
        <family val="2"/>
      </rPr>
      <t>Page 4.1, Line 9</t>
    </r>
    <r>
      <rPr>
        <sz val="9"/>
        <rFont val="Arial"/>
        <family val="2"/>
      </rPr>
      <t>)</t>
    </r>
  </si>
  <si>
    <r>
      <t>Total Other Income (</t>
    </r>
    <r>
      <rPr>
        <i/>
        <sz val="9"/>
        <rFont val="Arial"/>
        <family val="2"/>
      </rPr>
      <t>Page 4.1, Line 12</t>
    </r>
    <r>
      <rPr>
        <sz val="9"/>
        <rFont val="Arial"/>
        <family val="2"/>
      </rPr>
      <t>)</t>
    </r>
  </si>
  <si>
    <r>
      <t>Net Income After Federal Income Tax  (</t>
    </r>
    <r>
      <rPr>
        <i/>
        <sz val="9"/>
        <rFont val="Arial"/>
        <family val="2"/>
      </rPr>
      <t>Page 4.1, Line 15</t>
    </r>
    <r>
      <rPr>
        <sz val="9"/>
        <rFont val="Arial"/>
        <family val="2"/>
      </rPr>
      <t>)</t>
    </r>
  </si>
  <si>
    <r>
      <t>Gross In force business at the end of the year (</t>
    </r>
    <r>
      <rPr>
        <i/>
        <sz val="9"/>
        <rFont val="Arial"/>
        <family val="2"/>
      </rPr>
      <t>Page 7.1, General Interrogatory #6, Line 3, Col 4</t>
    </r>
    <r>
      <rPr>
        <sz val="9"/>
        <rFont val="Arial"/>
        <family val="2"/>
      </rPr>
      <t>)</t>
    </r>
  </si>
  <si>
    <r>
      <t>Net In force business at the end of the year (</t>
    </r>
    <r>
      <rPr>
        <i/>
        <sz val="9"/>
        <rFont val="Arial"/>
        <family val="2"/>
      </rPr>
      <t>Page 7.1, General Interrogatory #6, Line 3, Col 6</t>
    </r>
    <r>
      <rPr>
        <sz val="9"/>
        <rFont val="Arial"/>
        <family val="2"/>
      </rPr>
      <t>)</t>
    </r>
  </si>
  <si>
    <r>
      <t>Largest Gross Aggregate Amount Insured in any One Risk (</t>
    </r>
    <r>
      <rPr>
        <i/>
        <sz val="9"/>
        <rFont val="Arial"/>
        <family val="2"/>
      </rPr>
      <t>Page 7.2, General Interrogatory #11</t>
    </r>
    <r>
      <rPr>
        <sz val="9"/>
        <rFont val="Arial"/>
        <family val="2"/>
      </rPr>
      <t>)</t>
    </r>
  </si>
  <si>
    <r>
      <t>Largest Net Aggregate Amount Insured in any One Risk (</t>
    </r>
    <r>
      <rPr>
        <i/>
        <sz val="9"/>
        <rFont val="Arial"/>
        <family val="2"/>
      </rPr>
      <t>Page 7.2, General Interrogatory #12a</t>
    </r>
    <r>
      <rPr>
        <sz val="9"/>
        <rFont val="Arial"/>
        <family val="2"/>
      </rPr>
      <t>)</t>
    </r>
  </si>
  <si>
    <t>SCHEDULE A - PART 1</t>
  </si>
  <si>
    <t>Showing all Real Estate OWNED December 31 of Current Year</t>
  </si>
  <si>
    <t>Location</t>
  </si>
  <si>
    <t>Description of Property</t>
  </si>
  <si>
    <t>Year Acquired</t>
  </si>
  <si>
    <t>Year of Last Appraisal</t>
  </si>
  <si>
    <t>Actual Cost</t>
  </si>
  <si>
    <t>Amount of Encumbrances</t>
  </si>
  <si>
    <t>Book Value Less Encumbrances</t>
  </si>
  <si>
    <t>Market Value less Encumbrances</t>
  </si>
  <si>
    <t>Increase or (Decrease) by Adjustment in Book Value</t>
  </si>
  <si>
    <t>Amounts Received During Year</t>
  </si>
  <si>
    <t>Expended for Additions, Perm. Improvements and Changes in Encumbrances During Year</t>
  </si>
  <si>
    <t>Gross Income Earned Less Interest Incurred on Encumbrances</t>
  </si>
  <si>
    <t>Taxes, Repairs and Expenses Incurred</t>
  </si>
  <si>
    <t>City</t>
  </si>
  <si>
    <t>State</t>
  </si>
  <si>
    <t>Property Occupied by the Company:</t>
  </si>
  <si>
    <t xml:space="preserve">0101.  </t>
  </si>
  <si>
    <t>0102.</t>
  </si>
  <si>
    <t>0103.</t>
  </si>
  <si>
    <t>0104.</t>
  </si>
  <si>
    <t>0105.</t>
  </si>
  <si>
    <t>0106.</t>
  </si>
  <si>
    <t>0107.</t>
  </si>
  <si>
    <t>0199.  Total - Property Occupied by the Company</t>
  </si>
  <si>
    <t>Investment Real Estate:</t>
  </si>
  <si>
    <t>0201.</t>
  </si>
  <si>
    <t>0202.</t>
  </si>
  <si>
    <t>0203.</t>
  </si>
  <si>
    <t>0204.</t>
  </si>
  <si>
    <t>0205.</t>
  </si>
  <si>
    <t>0206.</t>
  </si>
  <si>
    <t>0207.</t>
  </si>
  <si>
    <t>0208.</t>
  </si>
  <si>
    <t>0209.</t>
  </si>
  <si>
    <t>0210.</t>
  </si>
  <si>
    <t>0211.</t>
  </si>
  <si>
    <t>0212.</t>
  </si>
  <si>
    <t>0299.  Total - Investment Real Estate</t>
  </si>
  <si>
    <r>
      <t>9999.  Total Real Estate (</t>
    </r>
    <r>
      <rPr>
        <b/>
        <i/>
        <sz val="9"/>
        <rFont val="Arial"/>
        <family val="2"/>
      </rPr>
      <t>Line 0199 + 0299</t>
    </r>
    <r>
      <rPr>
        <b/>
        <sz val="9"/>
        <rFont val="Arial"/>
        <family val="2"/>
      </rPr>
      <t xml:space="preserve">) </t>
    </r>
  </si>
  <si>
    <t>SCHEDULE A - PART 2</t>
  </si>
  <si>
    <t>Showing all Real Estate ACQUIRED During the Year</t>
  </si>
  <si>
    <t>Date Acquired</t>
  </si>
  <si>
    <t>Name of Vendor</t>
  </si>
  <si>
    <t xml:space="preserve">Expended for Additions and  Permanent Improvements </t>
  </si>
  <si>
    <t>0108.</t>
  </si>
  <si>
    <t>0109.</t>
  </si>
  <si>
    <t>0110.</t>
  </si>
  <si>
    <t>0111.</t>
  </si>
  <si>
    <t>0112.</t>
  </si>
  <si>
    <t>0113.</t>
  </si>
  <si>
    <t>0199.  Total Real Estate Acquired</t>
  </si>
  <si>
    <t>SCHEDULE A - PART 3</t>
  </si>
  <si>
    <t>Showing all Real Estate SOLD During the Year, Including Payments During the Final Year on "Sales Under Contract"</t>
  </si>
  <si>
    <t>Disposal Date</t>
  </si>
  <si>
    <t>Name of Purchaser</t>
  </si>
  <si>
    <t>Amounts Received</t>
  </si>
  <si>
    <t>0199.  Total Real Estate Sold</t>
  </si>
  <si>
    <t>SCHEDULE A - Verification Between Years</t>
  </si>
  <si>
    <t>Book Value, December 31, prior year (Page 2, real estate lines, Col 1. Prior year statement.</t>
  </si>
  <si>
    <t>Increase (decrease) by adjustment:</t>
  </si>
  <si>
    <t>Cost of acquired (Totals, Part 2, Column 6, net of encumbrances (Column 7) and net of additions and permanent improvements (Column 9)</t>
  </si>
  <si>
    <t>Cost of additions and permanent improvements:</t>
  </si>
  <si>
    <t>Amounts received on sales, Part 3, Column 10</t>
  </si>
  <si>
    <t>Book Value, December 31, current year (Page 2, real estate lines, current period)</t>
  </si>
  <si>
    <t>SCHEDULE B - PART 1</t>
  </si>
  <si>
    <t>Showing all Mortgage Loans OWNED December 31 of Current Year</t>
  </si>
  <si>
    <t>Loan Number</t>
  </si>
  <si>
    <t>Loan Type</t>
  </si>
  <si>
    <t>Rate of Interest</t>
  </si>
  <si>
    <t>Book Value</t>
  </si>
  <si>
    <t>Value of Land and Buildings</t>
  </si>
  <si>
    <t>Year of Last Appraisal or Valuation</t>
  </si>
  <si>
    <t>Statement Value</t>
  </si>
  <si>
    <t>9999.  Totals</t>
  </si>
  <si>
    <t>SCHEDULE B - PART 2</t>
  </si>
  <si>
    <t>Showing all Mortgage Loans SOLD, transferred or paid in full during the Year</t>
  </si>
  <si>
    <t>Book Value Previous Year</t>
  </si>
  <si>
    <t>Book Value at Disposition</t>
  </si>
  <si>
    <t>Consideration Received</t>
  </si>
  <si>
    <t>Profit or (Loss) on Sale</t>
  </si>
  <si>
    <t>SCHEDULE B - VERIFICATION BETWEEN YEARS</t>
  </si>
  <si>
    <t>Book value of mortgages owned, December 31st of prior year</t>
  </si>
  <si>
    <t xml:space="preserve">  5.  Total profit (loss) on sale</t>
  </si>
  <si>
    <t>Amount loaned during year:</t>
  </si>
  <si>
    <t xml:space="preserve">  6.  Amounts paid on account or in full during the period</t>
  </si>
  <si>
    <t>a.  Actual cost at time of acquisition</t>
  </si>
  <si>
    <t xml:space="preserve">  7.  Amortization of premium</t>
  </si>
  <si>
    <t>b.  Additional investment made after acquisition</t>
  </si>
  <si>
    <t xml:space="preserve">  8.  Book value of mortgages owned, December 31st of  current period</t>
  </si>
  <si>
    <t>Accrual of discount and mortgage interest points and commitment fees</t>
  </si>
  <si>
    <t>Increase (decrease) by adjustment</t>
  </si>
  <si>
    <t>SCHEDULE D - PART 1</t>
  </si>
  <si>
    <t>Interest</t>
  </si>
  <si>
    <t>3a</t>
  </si>
  <si>
    <t>3b</t>
  </si>
  <si>
    <t>Cusip Identification</t>
  </si>
  <si>
    <t>Rate of</t>
  </si>
  <si>
    <t>How Paid</t>
  </si>
  <si>
    <t>Maturity Date</t>
  </si>
  <si>
    <t>Par Value</t>
  </si>
  <si>
    <t>Rate Used to Obtain Market Value</t>
  </si>
  <si>
    <t>Market Value</t>
  </si>
  <si>
    <t>Amount Due and Accrued Dec. 31 of Current Yr on Bonds not in Default</t>
  </si>
  <si>
    <t>Gross Amount Received During Yr</t>
  </si>
  <si>
    <t>Increase or (Decrease) by Adjustment in Book Value During Yr</t>
  </si>
  <si>
    <t>Amount of Interest Due and Accrued Dec. 31 Current Yr, on Bonds in Default as to Principal and Interest</t>
  </si>
  <si>
    <t>Statement Value December 31 of Current Yr</t>
  </si>
  <si>
    <t>SCHEDULE D - PART 2 - SECTION 1</t>
  </si>
  <si>
    <t>Showing all PREFERRED STOCKS Owned December 31 of Current Year</t>
  </si>
  <si>
    <t>Dividends</t>
  </si>
  <si>
    <t>Number of Shares</t>
  </si>
  <si>
    <t>Par Value per Share</t>
  </si>
  <si>
    <t>Rate per Share Used to Obtain Market Value</t>
  </si>
  <si>
    <t>Declared but Unpaid</t>
  </si>
  <si>
    <t>Amounts Received During Yr</t>
  </si>
  <si>
    <t>SCHEDULE D - PART 2 - SECTION 2</t>
  </si>
  <si>
    <t>Showing all COMMON STOCKS Owned December 31 of Current Year</t>
  </si>
  <si>
    <t>SCHEDULE D - PART 3</t>
  </si>
  <si>
    <t>Showing all Bonds and Stocks ACQUIRED During Current Year</t>
  </si>
  <si>
    <t>Number of Shares of Stock</t>
  </si>
  <si>
    <t>Paid for Accrued Interest and Dividends</t>
  </si>
  <si>
    <t>Bonds:</t>
  </si>
  <si>
    <t>1997. Subtotal - Bonds - Part 3</t>
  </si>
  <si>
    <t>1998. Subtotal - Bonds - Part 5</t>
  </si>
  <si>
    <t>Preferred Stocks:</t>
  </si>
  <si>
    <t>2997. Subtotal - Preferred Stocks - Part 3</t>
  </si>
  <si>
    <t>2998. Subtotal - Preferred Stocks - Part 5</t>
  </si>
  <si>
    <t>Common Stocks:</t>
  </si>
  <si>
    <t>3997. Subtotal - Common Stocks - Part 3</t>
  </si>
  <si>
    <t>3998. Subtotal - Common Stocks - Part 5</t>
  </si>
  <si>
    <r>
      <t>1999.  Total - Bonds (</t>
    </r>
    <r>
      <rPr>
        <b/>
        <i/>
        <sz val="9"/>
        <rFont val="Arial"/>
        <family val="2"/>
      </rPr>
      <t>Lines 1997 + 1998)</t>
    </r>
  </si>
  <si>
    <r>
      <t>2999.  Total - Preferred  Stocks (</t>
    </r>
    <r>
      <rPr>
        <b/>
        <i/>
        <sz val="9"/>
        <rFont val="Arial"/>
        <family val="2"/>
      </rPr>
      <t>Lines 2997 + 2998)</t>
    </r>
  </si>
  <si>
    <r>
      <t>3999. Total - Common  Stocks (</t>
    </r>
    <r>
      <rPr>
        <b/>
        <i/>
        <sz val="9"/>
        <rFont val="Arial"/>
        <family val="2"/>
      </rPr>
      <t>Lines 3997 + 3998)</t>
    </r>
  </si>
  <si>
    <r>
      <t>9999.  Total - Bonds and Stocks (</t>
    </r>
    <r>
      <rPr>
        <b/>
        <i/>
        <sz val="9"/>
        <rFont val="Arial"/>
        <family val="2"/>
      </rPr>
      <t>Lines 1999 + 2999 + 3999</t>
    </r>
    <r>
      <rPr>
        <b/>
        <sz val="9"/>
        <rFont val="Arial"/>
        <family val="2"/>
      </rPr>
      <t>)</t>
    </r>
  </si>
  <si>
    <t>SCHEDULE D - PART 4</t>
  </si>
  <si>
    <t>Consideration</t>
  </si>
  <si>
    <t>Book Value at Disposal Date</t>
  </si>
  <si>
    <t>Profit or (Loss) on Disposal</t>
  </si>
  <si>
    <t>Interest on Bonds or Dividends on Stocks Received During Yr</t>
  </si>
  <si>
    <t>1997. Subtotal - Bonds - Part 4</t>
  </si>
  <si>
    <t>Preferred  Stocks:</t>
  </si>
  <si>
    <t>2997. Subtotal - Preferred Stocks - Part 4</t>
  </si>
  <si>
    <t>Common  Stocks:</t>
  </si>
  <si>
    <t>3997. Subtotal - Common Stocks - Part 4</t>
  </si>
  <si>
    <r>
      <t>1999. Total - Bonds (</t>
    </r>
    <r>
      <rPr>
        <b/>
        <i/>
        <sz val="9"/>
        <rFont val="Arial"/>
        <family val="2"/>
      </rPr>
      <t>Lines 1997 + 1998)</t>
    </r>
  </si>
  <si>
    <r>
      <t xml:space="preserve">2999.  Total - Preferred Stocks </t>
    </r>
    <r>
      <rPr>
        <b/>
        <i/>
        <sz val="9"/>
        <rFont val="Arial"/>
        <family val="2"/>
      </rPr>
      <t>(Lines 2997 + 2998)</t>
    </r>
  </si>
  <si>
    <r>
      <t>3999.  Total - Common Stocks (</t>
    </r>
    <r>
      <rPr>
        <b/>
        <i/>
        <sz val="9"/>
        <rFont val="Arial"/>
        <family val="2"/>
      </rPr>
      <t>Lines 3997 + 3998)</t>
    </r>
  </si>
  <si>
    <r>
      <t>9999.  Total - Bonds and Stocks (</t>
    </r>
    <r>
      <rPr>
        <b/>
        <i/>
        <sz val="9"/>
        <rFont val="Arial"/>
        <family val="2"/>
      </rPr>
      <t>Lines 1999 + 2999 + 3999)</t>
    </r>
  </si>
  <si>
    <t>SCHEDULE D - PART 5</t>
  </si>
  <si>
    <t>Par Value (Bonds) or Number of Shares (Stocks)</t>
  </si>
  <si>
    <t>1999.  Subtotal - Bonds</t>
  </si>
  <si>
    <t>2999.  Subtotal - Preferred Stocks</t>
  </si>
  <si>
    <t>3999.  Subtotal - Common Stocks</t>
  </si>
  <si>
    <t>9999.  Total - Bonds and  Stocks</t>
  </si>
  <si>
    <t>SCHEDULE E -  CASH &amp; CASH EQUIVALENTS</t>
  </si>
  <si>
    <t>Amount of Interest Received During Year</t>
  </si>
  <si>
    <t>Balance</t>
  </si>
  <si>
    <t>OPEN DEPOSITORIES</t>
  </si>
  <si>
    <t>1999. Subtotals - Open Depositories</t>
  </si>
  <si>
    <t>Cash Equivalents</t>
  </si>
  <si>
    <t>2999. Subtotal - Cash Equivalents</t>
  </si>
  <si>
    <t>3999. Subtotal - Cash in Company's Office</t>
  </si>
  <si>
    <t>TOTALS OF DEPOSITORY BALANCES ON THE LAST DAY OF EACH MONTH DURING THE CURRENT YEAR</t>
  </si>
  <si>
    <t>1.  January</t>
  </si>
  <si>
    <t>7.   July</t>
  </si>
  <si>
    <t>2.  February</t>
  </si>
  <si>
    <t>8.   August</t>
  </si>
  <si>
    <t>3.  March</t>
  </si>
  <si>
    <t>9.   September</t>
  </si>
  <si>
    <t>4.  April</t>
  </si>
  <si>
    <t>10. October</t>
  </si>
  <si>
    <t>5.  May</t>
  </si>
  <si>
    <t>11. November</t>
  </si>
  <si>
    <t>6.  June</t>
  </si>
  <si>
    <t>12. December</t>
  </si>
  <si>
    <r>
      <t>9999. Total Cash and Cash Equivalents (</t>
    </r>
    <r>
      <rPr>
        <b/>
        <i/>
        <sz val="10"/>
        <rFont val="Arial"/>
        <family val="2"/>
      </rPr>
      <t>Lines 1999+2999+3999)</t>
    </r>
    <r>
      <rPr>
        <b/>
        <sz val="10"/>
        <rFont val="Arial"/>
        <family val="2"/>
      </rPr>
      <t>(</t>
    </r>
    <r>
      <rPr>
        <b/>
        <i/>
        <sz val="10"/>
        <rFont val="Arial"/>
        <family val="2"/>
      </rPr>
      <t>should agree to Page 2, Line 5</t>
    </r>
    <r>
      <rPr>
        <b/>
        <sz val="10"/>
        <rFont val="Arial"/>
        <family val="2"/>
      </rPr>
      <t>)</t>
    </r>
  </si>
  <si>
    <t>Printing and stationery</t>
  </si>
  <si>
    <t>Has any change been made during the year of this statement in the charter, by-laws, articles of incorporation, or deed of settlement of the reporting entity?</t>
  </si>
  <si>
    <t xml:space="preserve"> </t>
  </si>
  <si>
    <t>OF THE CONDITION AND AFFAIRS OF THE</t>
  </si>
  <si>
    <t>Organized under the Laws of the State of Tennessee, made to the</t>
  </si>
  <si>
    <t>of the State of Tennessee</t>
  </si>
  <si>
    <t>PURSUANT TO THE LAWS THEREOF</t>
  </si>
  <si>
    <t>OFFICERS **</t>
  </si>
  <si>
    <t>Vice-Presidents</t>
  </si>
  <si>
    <t>DIRECTORS OR TRUSTEES **</t>
  </si>
  <si>
    <t>State of Tennessee</t>
  </si>
  <si>
    <t>City/County of</t>
  </si>
  <si>
    <t>President,</t>
  </si>
  <si>
    <t>Secretary,</t>
  </si>
  <si>
    <t>Treasurer *</t>
  </si>
  <si>
    <t xml:space="preserve">of the </t>
  </si>
  <si>
    <t xml:space="preserve"> being duly sworn, each for himself deposes and </t>
  </si>
  <si>
    <t>day of</t>
  </si>
  <si>
    <t>Treasurer **</t>
  </si>
  <si>
    <t>*or corresponding person having charge of the accounts and finances of the insurer.</t>
  </si>
  <si>
    <t>**Show full name (initials not acceptable) and indicate by number sign (#) those officers and directors who did not occupy the indicated position in the previous annual statement.</t>
  </si>
  <si>
    <t>STATE OF TENNESSEE</t>
  </si>
  <si>
    <t>COUNTY MUTUAL</t>
  </si>
  <si>
    <t>INDEX TO THE TENNESSEE COUNTY MUTUAL ANNUAL STATEMENT</t>
  </si>
  <si>
    <t xml:space="preserve">Reinsurance 
Assumed
</t>
  </si>
  <si>
    <t xml:space="preserve">Reinsurance Ceded
</t>
  </si>
  <si>
    <t>Net Premiums Written
(1+2-3)</t>
  </si>
  <si>
    <t xml:space="preserve">Unearned Premiums Dec. 31 Prior Year
</t>
  </si>
  <si>
    <t xml:space="preserve">Unearned Premiums Dec. 31 Current Year
</t>
  </si>
  <si>
    <t>Premiums Earned During Year
(4+5-6)</t>
  </si>
  <si>
    <t xml:space="preserve">Include in Assessments policy fees, survey fees, application fees, or any other amount paid by the policyholder as part of the cost of </t>
  </si>
  <si>
    <t>this insurance coverage.</t>
  </si>
  <si>
    <t>Total of aggregate write-ins for other invested assets (should cross-reference to Line 6)</t>
  </si>
  <si>
    <t>Total of aggregate write-ins for other than invested assets (should cross-reference to Line 16)</t>
  </si>
  <si>
    <t>Total of aggregate write-ins for other assets non-admitted (should cross-reference to Line 29)</t>
  </si>
  <si>
    <t>Total liabilities &amp; Policyholders' surplus (Lines 14 + 15) (should cross-reference to Page 2, Line 31)</t>
  </si>
  <si>
    <t>Total aggregate write-ins for liabilities (should cross-reference to Line 13)</t>
  </si>
  <si>
    <t>Total of aggregate write-ins for miscellaneous income (should cross-reference to Page 4.1, Line 11)</t>
  </si>
  <si>
    <t>Net investment income earned (should cross-reference to U&amp;I Exhibit-Part 1A, Page 5.1, Line 14, Column 8)</t>
  </si>
  <si>
    <t>Net realized capital gains or (losses) from sale or maturity of assets (should cross-reference to U&amp;I Exhibit-Part 1B, Page 5.1, Line 9, Column 7)</t>
  </si>
  <si>
    <t>Change in net unrealized capital gains or (losses) (should cross-reference to U&amp;I Exhibit - Part 1B, Page 5.1, Line 10, Column 7)</t>
  </si>
  <si>
    <r>
      <t xml:space="preserve">Policy Count </t>
    </r>
    <r>
      <rPr>
        <i/>
        <sz val="9"/>
        <rFont val="Arial"/>
        <family val="2"/>
      </rPr>
      <t>(Page 7.1, General Interrogatory #6, Line 3, Col 7)</t>
    </r>
    <r>
      <rPr>
        <sz val="9"/>
        <rFont val="Arial"/>
        <family val="2"/>
      </rPr>
      <t>.</t>
    </r>
  </si>
  <si>
    <r>
      <t xml:space="preserve">Employee Relations and Welfare </t>
    </r>
    <r>
      <rPr>
        <i/>
        <sz val="9"/>
        <rFont val="Arial"/>
        <family val="2"/>
      </rPr>
      <t>(Page 4.1, Line 4.8)</t>
    </r>
  </si>
  <si>
    <t>Gross In force,
Dec. 31,
Prior Yr</t>
  </si>
  <si>
    <t>DEPARTMENT OF COMMERCE AND INSURANCE</t>
  </si>
  <si>
    <t>TENNESSEE COUNTY MUTUAL</t>
  </si>
  <si>
    <t>Total aggregate write-ins for investment income (should cross-reference to Line 7)</t>
  </si>
  <si>
    <t>Total aggregate write-ins for deductions from investment income (should cross-reference to Line 12)</t>
  </si>
  <si>
    <t>Gross Premium (Page 6, Part 2A, Col 1)</t>
  </si>
  <si>
    <t>Net losses incurred (should cross-reference to U&amp;I Exhibit-Part 2B, Page 6, Column 7)</t>
  </si>
  <si>
    <r>
      <t>Total unpaid claims and losses net of reinsurance(</t>
    </r>
    <r>
      <rPr>
        <i/>
        <sz val="10"/>
        <rFont val="Arial"/>
        <family val="2"/>
      </rPr>
      <t>Lines 1.1 + 1.2 - 1.3</t>
    </r>
    <r>
      <rPr>
        <sz val="10"/>
        <rFont val="Arial"/>
        <family val="2"/>
      </rPr>
      <t>)  (should agree to Page 6, Column 5)</t>
    </r>
  </si>
  <si>
    <t>Bonds, and Long-term Certificate of Deposits per Schedule D - Part 1</t>
  </si>
  <si>
    <t>Showing all Bonds and Long-term CDs OWNED December 31 of Current Year</t>
  </si>
  <si>
    <t>THROUGH THE INSURANCE COMMISSIONER</t>
  </si>
  <si>
    <t>4.2001.</t>
  </si>
  <si>
    <t>4.2002.</t>
  </si>
  <si>
    <t>4.2003.</t>
  </si>
  <si>
    <t>4.2004.</t>
  </si>
  <si>
    <t>4.2005.</t>
  </si>
  <si>
    <t>4.2006.</t>
  </si>
  <si>
    <t>4.2007.</t>
  </si>
  <si>
    <t>4.2099.</t>
  </si>
  <si>
    <t>Total of aggregate write-ins for underwriting expenses (should cross-reference to Page 4.1, Line 4.20)</t>
  </si>
  <si>
    <t>Cost or Depreciation of EDP equipment and software</t>
  </si>
  <si>
    <t>4.21</t>
  </si>
  <si>
    <r>
      <t>Total underwriting deductions (</t>
    </r>
    <r>
      <rPr>
        <i/>
        <sz val="10"/>
        <rFont val="Arial"/>
        <family val="2"/>
      </rPr>
      <t>Lines 2 + 3 + 4.21</t>
    </r>
    <r>
      <rPr>
        <sz val="10"/>
        <rFont val="Arial"/>
        <family val="2"/>
      </rPr>
      <t>)</t>
    </r>
  </si>
  <si>
    <t>Electronic data processing equipment and software (excess over 3%)</t>
  </si>
  <si>
    <r>
      <t>Aggregate write-ins for other invested assets</t>
    </r>
    <r>
      <rPr>
        <i/>
        <sz val="10"/>
        <rFont val="Arial"/>
        <family val="2"/>
      </rPr>
      <t xml:space="preserve"> (from line 0699 below)</t>
    </r>
  </si>
  <si>
    <t xml:space="preserve">  a. Totals, Sched A., Part 1, Column 10</t>
  </si>
  <si>
    <t xml:space="preserve">  b. Totals, Sched. A, Part 3, Column 7</t>
  </si>
  <si>
    <t xml:space="preserve">  a. Totals, Sched. A, Part 1, Column 12</t>
  </si>
  <si>
    <t xml:space="preserve">  b. Totals, Sched. A, Part 3, Column 8</t>
  </si>
  <si>
    <t>Total profit (loss) on sales, Part 3, Column 11</t>
  </si>
  <si>
    <t>Book Value Less Encumbrances
(Col. 6+7+8)</t>
  </si>
  <si>
    <t>Statutory Home Office</t>
  </si>
  <si>
    <t>Rate per Share</t>
  </si>
  <si>
    <t>Publicly Traded? (Yes/No)</t>
  </si>
  <si>
    <t>Profit or (Loss) on Disposal
(6)-(9)</t>
  </si>
  <si>
    <t>Realized Profit or (Loss) on Sale
(Col. 10-9)</t>
  </si>
  <si>
    <t>Net premiums and assessments earned (should cross-reference to U&amp;I Exhibit-Part 2A, Page 6, Column 7)</t>
  </si>
  <si>
    <r>
      <t>Total underwriting expenses incurred (</t>
    </r>
    <r>
      <rPr>
        <i/>
        <sz val="10"/>
        <rFont val="Arial"/>
        <family val="2"/>
      </rPr>
      <t>Lines 4.1 through 4.20</t>
    </r>
    <r>
      <rPr>
        <sz val="10"/>
        <rFont val="Arial"/>
        <family val="2"/>
      </rPr>
      <t>)</t>
    </r>
  </si>
  <si>
    <t>c.  All other (excluding federal income tax and real estate)</t>
  </si>
  <si>
    <r>
      <t>d.  Total taxes, licenses and fees (</t>
    </r>
    <r>
      <rPr>
        <i/>
        <sz val="10"/>
        <rFont val="Arial"/>
        <family val="2"/>
      </rPr>
      <t>Lines a + b + c</t>
    </r>
    <r>
      <rPr>
        <sz val="10"/>
        <rFont val="Arial"/>
        <family val="2"/>
      </rPr>
      <t>)</t>
    </r>
  </si>
  <si>
    <t>b.</t>
  </si>
  <si>
    <t>a.</t>
  </si>
  <si>
    <t>Is this an original filing?</t>
  </si>
  <si>
    <t>If no</t>
  </si>
  <si>
    <t>State the amendment number</t>
  </si>
  <si>
    <t>Date filed</t>
  </si>
  <si>
    <t>Yes</t>
  </si>
  <si>
    <t>[      ]</t>
  </si>
  <si>
    <t>No</t>
  </si>
  <si>
    <t>State as what date the latest financial examination of the reporting entity was made or</t>
  </si>
  <si>
    <t>is being made.</t>
  </si>
  <si>
    <t>Revision#</t>
  </si>
  <si>
    <t>Sent to all county mutuals</t>
  </si>
  <si>
    <t>Make sure the refillable cells are working.</t>
  </si>
  <si>
    <t>Non-admitted assets due to investment limitation</t>
  </si>
  <si>
    <t xml:space="preserve">b.  Agents compensation and allowances </t>
  </si>
  <si>
    <t>c.  Non-employee compensation and allowances</t>
  </si>
  <si>
    <t>d.  Commissions received on reinsurance ceded</t>
  </si>
  <si>
    <r>
      <t>e.  Net commissions and brokerage (</t>
    </r>
    <r>
      <rPr>
        <i/>
        <sz val="10"/>
        <rFont val="Arial"/>
        <family val="2"/>
      </rPr>
      <t>Lines a + b + c - d</t>
    </r>
    <r>
      <rPr>
        <sz val="10"/>
        <rFont val="Arial"/>
        <family val="2"/>
      </rPr>
      <t>)</t>
    </r>
  </si>
  <si>
    <t>a.  Employees' Salaries</t>
  </si>
  <si>
    <t>b.  Directors' and Officers' Salaries</t>
  </si>
  <si>
    <t>c.  Payroll taxes</t>
  </si>
  <si>
    <r>
      <t>d.  Total salaries and related items (</t>
    </r>
    <r>
      <rPr>
        <i/>
        <sz val="10"/>
        <rFont val="Arial"/>
        <family val="2"/>
      </rPr>
      <t>Lines a + b + c</t>
    </r>
    <r>
      <rPr>
        <sz val="10"/>
        <rFont val="Arial"/>
        <family val="2"/>
      </rPr>
      <t xml:space="preserve"> )</t>
    </r>
  </si>
  <si>
    <t xml:space="preserve">a.  Directors and officers compensation and allowances </t>
  </si>
  <si>
    <t>Dividends to policyholders</t>
  </si>
  <si>
    <r>
      <t>Net income after dividends to policyholders and before federal income taxes (</t>
    </r>
    <r>
      <rPr>
        <i/>
        <sz val="10"/>
        <rFont val="Arial"/>
        <family val="2"/>
      </rPr>
      <t>Line 6 + 9 + 12 - 13</t>
    </r>
    <r>
      <rPr>
        <sz val="10"/>
        <rFont val="Arial"/>
        <family val="2"/>
      </rPr>
      <t>)</t>
    </r>
  </si>
  <si>
    <r>
      <t xml:space="preserve">Net income </t>
    </r>
    <r>
      <rPr>
        <i/>
        <sz val="10"/>
        <rFont val="Arial"/>
        <family val="2"/>
      </rPr>
      <t>(from Line 16</t>
    </r>
    <r>
      <rPr>
        <sz val="10"/>
        <rFont val="Arial"/>
        <family val="2"/>
      </rPr>
      <t>)</t>
    </r>
  </si>
  <si>
    <r>
      <t>Net income (</t>
    </r>
    <r>
      <rPr>
        <i/>
        <sz val="10"/>
        <rFont val="Arial"/>
        <family val="2"/>
      </rPr>
      <t>Line 14 - 15</t>
    </r>
    <r>
      <rPr>
        <sz val="10"/>
        <rFont val="Arial"/>
        <family val="2"/>
      </rPr>
      <t>) (to Line 18)</t>
    </r>
  </si>
  <si>
    <t>Policyholders surplus as of statement date (Sum of Lines 17 through 22) (should cross-reference to Page 3, Line 15)</t>
  </si>
  <si>
    <t>Total aggregate write-ins for gains and losses in surplus (should cross-reference to Page 4.1, Line 22)</t>
  </si>
  <si>
    <t>2201.</t>
  </si>
  <si>
    <t>2202.</t>
  </si>
  <si>
    <t>2203.</t>
  </si>
  <si>
    <t>2204.</t>
  </si>
  <si>
    <t>2205.</t>
  </si>
  <si>
    <t>2206.</t>
  </si>
  <si>
    <t>2207.</t>
  </si>
  <si>
    <t>2299.</t>
  </si>
  <si>
    <t>Directors Fee (Page 4.1, Line 4.4)</t>
  </si>
  <si>
    <r>
      <t xml:space="preserve">Total Salaries and Related Items </t>
    </r>
    <r>
      <rPr>
        <i/>
        <sz val="9"/>
        <rFont val="Arial"/>
        <family val="2"/>
      </rPr>
      <t>(Page 4.1, Line 4.3d)</t>
    </r>
  </si>
  <si>
    <t>Largest retained amount of risk on any single risk.</t>
  </si>
  <si>
    <t>Policyholders' surplus (should cross-reference to Page 4.1, Line 23)</t>
  </si>
  <si>
    <r>
      <t>Net change in unrealized capital Gains or (losses) (</t>
    </r>
    <r>
      <rPr>
        <i/>
        <sz val="10"/>
        <rFont val="Arial"/>
        <family val="2"/>
      </rPr>
      <t>Line 8, Column 5 minus Column 6) (Should agree to Page 4.1, Line 19</t>
    </r>
    <r>
      <rPr>
        <sz val="10"/>
        <rFont val="Arial"/>
        <family val="2"/>
      </rPr>
      <t>)</t>
    </r>
  </si>
  <si>
    <t>Excluding items in Schedule E, real estate, mortgage loans and investments held physically in the reporting entity's</t>
  </si>
  <si>
    <t xml:space="preserve">offices, vaults or safety deposit boxes, were all stocks, bonds and other securities, owned throughout the current </t>
  </si>
  <si>
    <t>year held pursuant to a custodial agreement with a qualified bank or trust company in accordance with Section 3, III</t>
  </si>
  <si>
    <t>Conducting Examinations, G - Custodial or Safekeeping Agreements of the NAIC Financial Condition Examiners</t>
  </si>
  <si>
    <t>Handbook?</t>
  </si>
  <si>
    <t>For agreements that comply with the requirements of the NAIC Financial Condition Examiners Handbook, complete</t>
  </si>
  <si>
    <t>the following:</t>
  </si>
  <si>
    <t>Name of Custodian(s)</t>
  </si>
  <si>
    <t>Custodian's Address</t>
  </si>
  <si>
    <t>For all agreements that do not comply with the requirements of the NAIC Financial Condition Examiners Handbook,</t>
  </si>
  <si>
    <t>provide the name location and a complete explanation:</t>
  </si>
  <si>
    <t>Name(s)</t>
  </si>
  <si>
    <t>Location(s)</t>
  </si>
  <si>
    <t>Complete Explanation(s)</t>
  </si>
  <si>
    <t>Splitting Commission on Income Statement</t>
  </si>
  <si>
    <r>
      <t xml:space="preserve">Total Gross Premium
(Less Return) </t>
    </r>
    <r>
      <rPr>
        <vertAlign val="superscript"/>
        <sz val="11"/>
        <rFont val="Arial"/>
        <family val="2"/>
      </rPr>
      <t>(a)(b)</t>
    </r>
  </si>
  <si>
    <t>$</t>
  </si>
  <si>
    <t>Amount of Return Assessment</t>
  </si>
  <si>
    <t>-Add one line on Page 6 per Angela Dawson's request
-Final Version that Bob and Jop approved</t>
  </si>
  <si>
    <t>Net Losses Paid
(Col 1-2-3)</t>
  </si>
  <si>
    <t>Rev.</t>
  </si>
  <si>
    <t>-Unlock some of the cells (P2 and P8)</t>
  </si>
  <si>
    <t>What is the name, address, and telephone number of the company's independent accountant?</t>
  </si>
  <si>
    <t>2009-01</t>
  </si>
  <si>
    <t>What system or process does the company use for calculating premium receivables?</t>
  </si>
  <si>
    <t xml:space="preserve">Anderson </t>
  </si>
  <si>
    <t xml:space="preserve">Bedford </t>
  </si>
  <si>
    <t xml:space="preserve">Benton </t>
  </si>
  <si>
    <t xml:space="preserve">Bledsoe </t>
  </si>
  <si>
    <t xml:space="preserve">Blount </t>
  </si>
  <si>
    <t xml:space="preserve">Bradley </t>
  </si>
  <si>
    <t xml:space="preserve">Campbell </t>
  </si>
  <si>
    <t xml:space="preserve">Cannon </t>
  </si>
  <si>
    <t xml:space="preserve">Carroll </t>
  </si>
  <si>
    <t xml:space="preserve">Carter </t>
  </si>
  <si>
    <t xml:space="preserve">Cheatham </t>
  </si>
  <si>
    <t xml:space="preserve">Chester </t>
  </si>
  <si>
    <t xml:space="preserve">Claiborne </t>
  </si>
  <si>
    <t xml:space="preserve">Clay </t>
  </si>
  <si>
    <t xml:space="preserve">Cocke </t>
  </si>
  <si>
    <t xml:space="preserve">Coffee </t>
  </si>
  <si>
    <t xml:space="preserve">Crockett </t>
  </si>
  <si>
    <t xml:space="preserve">Cumberland </t>
  </si>
  <si>
    <t xml:space="preserve">Davidson </t>
  </si>
  <si>
    <t xml:space="preserve">Decatur </t>
  </si>
  <si>
    <t xml:space="preserve">DeKalb </t>
  </si>
  <si>
    <t xml:space="preserve">Dickson </t>
  </si>
  <si>
    <t xml:space="preserve">Dyer </t>
  </si>
  <si>
    <t xml:space="preserve">Fayette </t>
  </si>
  <si>
    <t xml:space="preserve">Fentress </t>
  </si>
  <si>
    <t xml:space="preserve">Franklin </t>
  </si>
  <si>
    <t xml:space="preserve">Gibson </t>
  </si>
  <si>
    <t xml:space="preserve">Giles </t>
  </si>
  <si>
    <t xml:space="preserve">Grainger </t>
  </si>
  <si>
    <t xml:space="preserve">Greene </t>
  </si>
  <si>
    <t xml:space="preserve">Grundy </t>
  </si>
  <si>
    <t xml:space="preserve">Hamblen </t>
  </si>
  <si>
    <t xml:space="preserve">Hamilton </t>
  </si>
  <si>
    <t xml:space="preserve">Hancock </t>
  </si>
  <si>
    <t xml:space="preserve">Hardeman </t>
  </si>
  <si>
    <t xml:space="preserve">Hardin </t>
  </si>
  <si>
    <t xml:space="preserve">Hawkins </t>
  </si>
  <si>
    <t xml:space="preserve">Haywood </t>
  </si>
  <si>
    <t xml:space="preserve">Henderson </t>
  </si>
  <si>
    <t xml:space="preserve">Henry </t>
  </si>
  <si>
    <t xml:space="preserve">Hickman </t>
  </si>
  <si>
    <t xml:space="preserve">Houston </t>
  </si>
  <si>
    <t xml:space="preserve">Humphreys </t>
  </si>
  <si>
    <t xml:space="preserve">Jackson </t>
  </si>
  <si>
    <t xml:space="preserve">Jefferson </t>
  </si>
  <si>
    <t xml:space="preserve">Johnson </t>
  </si>
  <si>
    <t xml:space="preserve">Knox </t>
  </si>
  <si>
    <t xml:space="preserve">Lake </t>
  </si>
  <si>
    <t xml:space="preserve">Lauderdale </t>
  </si>
  <si>
    <t xml:space="preserve">Lawrence </t>
  </si>
  <si>
    <t xml:space="preserve">Lewis </t>
  </si>
  <si>
    <t xml:space="preserve">Lincoln </t>
  </si>
  <si>
    <t xml:space="preserve">Loudon </t>
  </si>
  <si>
    <t xml:space="preserve">Macon </t>
  </si>
  <si>
    <t xml:space="preserve">Madison </t>
  </si>
  <si>
    <t xml:space="preserve">Marion </t>
  </si>
  <si>
    <t xml:space="preserve">Marshall </t>
  </si>
  <si>
    <t xml:space="preserve">Maury </t>
  </si>
  <si>
    <t xml:space="preserve">McMinn </t>
  </si>
  <si>
    <t xml:space="preserve">McNairy </t>
  </si>
  <si>
    <t xml:space="preserve">Meigs </t>
  </si>
  <si>
    <t xml:space="preserve">Monroe </t>
  </si>
  <si>
    <t xml:space="preserve">Montgomery </t>
  </si>
  <si>
    <t xml:space="preserve">Moore </t>
  </si>
  <si>
    <t xml:space="preserve">Morgan </t>
  </si>
  <si>
    <t xml:space="preserve">Obion </t>
  </si>
  <si>
    <t xml:space="preserve">Overton </t>
  </si>
  <si>
    <t xml:space="preserve">Perry </t>
  </si>
  <si>
    <t xml:space="preserve">Pickett </t>
  </si>
  <si>
    <t xml:space="preserve">Polk </t>
  </si>
  <si>
    <t xml:space="preserve">Putnam </t>
  </si>
  <si>
    <t xml:space="preserve">Rhea </t>
  </si>
  <si>
    <t xml:space="preserve">Roane </t>
  </si>
  <si>
    <t xml:space="preserve">Robertson </t>
  </si>
  <si>
    <t xml:space="preserve">Rutherford </t>
  </si>
  <si>
    <t xml:space="preserve">Scott </t>
  </si>
  <si>
    <t xml:space="preserve">Sequatchie </t>
  </si>
  <si>
    <t xml:space="preserve">Sevier </t>
  </si>
  <si>
    <t xml:space="preserve">Shelby </t>
  </si>
  <si>
    <t xml:space="preserve">Smith </t>
  </si>
  <si>
    <t xml:space="preserve">Stewart </t>
  </si>
  <si>
    <t xml:space="preserve">Sullivan </t>
  </si>
  <si>
    <t xml:space="preserve">Sumner </t>
  </si>
  <si>
    <t xml:space="preserve">Tipton </t>
  </si>
  <si>
    <t xml:space="preserve">Trousdale </t>
  </si>
  <si>
    <t xml:space="preserve">Unicoi </t>
  </si>
  <si>
    <t xml:space="preserve">Union </t>
  </si>
  <si>
    <t xml:space="preserve">Warren </t>
  </si>
  <si>
    <t xml:space="preserve">Washington </t>
  </si>
  <si>
    <t xml:space="preserve">Wayne </t>
  </si>
  <si>
    <t xml:space="preserve">Weakley </t>
  </si>
  <si>
    <t xml:space="preserve">White </t>
  </si>
  <si>
    <t xml:space="preserve">Williamson </t>
  </si>
  <si>
    <t xml:space="preserve">Wilson </t>
  </si>
  <si>
    <t>Van Buren</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</si>
  <si>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</si>
  <si>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</si>
  <si>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</si>
  <si>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</si>
  <si>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</si>
  <si>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</si>
  <si>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</si>
  <si>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</si>
  <si>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</si>
  <si>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</si>
  <si>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</si>
  <si>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</si>
  <si>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</si>
  <si>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</si>
  <si>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</si>
  <si>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</si>
  <si>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</si>
  <si>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</si>
  <si>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</si>
  <si>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</si>
  <si>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</si>
  <si>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</si>
  <si>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</si>
  <si>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</si>
  <si>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</si>
  <si>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</si>
  <si>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</si>
  <si>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</si>
  <si>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</si>
  <si>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</si>
  <si>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</si>
  <si>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</si>
  <si>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</si>
  <si>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</si>
  <si>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</si>
  <si>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</si>
  <si>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</si>
  <si>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</si>
  <si>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</si>
  <si>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</si>
  <si>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</si>
  <si>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</si>
  <si>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</si>
  <si>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</si>
  <si>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</si>
  <si>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</si>
  <si>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</si>
  <si>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</si>
  <si>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</si>
  <si>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</si>
  <si>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</si>
  <si>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</si>
  <si>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</si>
  <si>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</si>
  <si>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</si>
  <si>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</si>
  <si>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</si>
  <si>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</si>
  <si>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</si>
  <si>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</si>
  <si>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</si>
  <si>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</si>
  <si>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</si>
  <si>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</si>
  <si>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Direct Premiums Written</t>
  </si>
  <si>
    <t>96.</t>
  </si>
  <si>
    <t>Totals</t>
  </si>
  <si>
    <t>Active Status
(L or N)</t>
  </si>
  <si>
    <t>SCHEDULE T - EXHIBIT OF PREMIUMS WRITTEN</t>
  </si>
  <si>
    <t>L</t>
  </si>
  <si>
    <t>License on Schedule T</t>
  </si>
  <si>
    <t>N</t>
  </si>
  <si>
    <t>Allocated by Counties</t>
  </si>
  <si>
    <t xml:space="preserve">Counties
</t>
  </si>
  <si>
    <t>2009-02</t>
  </si>
  <si>
    <t>Schedule T - Exhibit of Premiums Written</t>
  </si>
  <si>
    <t>-Delete Column 3 regarding dividends from Schedule T (Page 7.3)
-Delete Question 14 of Interrogatories regarding to List of Counties that companies operate in since this information can be obtained from Schedule T.
-Adding E-mail address field on Jurat Page
-This version is approved by Mark Jaquish on 1/6/09 and distributed to all county mutuals.</t>
  </si>
  <si>
    <t>Gross and Net Premium</t>
  </si>
  <si>
    <r>
      <t xml:space="preserve">Total Compensation Expense  </t>
    </r>
    <r>
      <rPr>
        <i/>
        <sz val="9"/>
        <rFont val="Arial"/>
        <family val="2"/>
      </rPr>
      <t>(sum of line 27 to 29)</t>
    </r>
  </si>
  <si>
    <t>Net Premium (Page 6, Part 2A, Col 4)</t>
  </si>
  <si>
    <t>Compensation Expenses</t>
  </si>
  <si>
    <t>General Interrogatories (1 through 13)</t>
  </si>
  <si>
    <t>General Interrogatories (14 through 20)</t>
  </si>
  <si>
    <t xml:space="preserve">If yes, how many commercial policies does the Company have in force as of the statement date, and what is the </t>
  </si>
  <si>
    <t>amount of insurance in force?</t>
  </si>
  <si>
    <t>In-force Amount</t>
  </si>
  <si>
    <t>Is the Company insuring any commercial risks as of the end of this reporting period?  If YES, please answer</t>
  </si>
  <si>
    <t>question 21.01, 21.02, and 21.03.</t>
  </si>
  <si>
    <t xml:space="preserve">Does the Company charge different rates for commercial coverage? </t>
  </si>
  <si>
    <t>Does the reinsurer have special requirements for approval of commercial policies?</t>
  </si>
  <si>
    <r>
      <t>Total Underwriting Expenses Incurred (</t>
    </r>
    <r>
      <rPr>
        <i/>
        <sz val="9"/>
        <rFont val="Arial"/>
        <family val="2"/>
      </rPr>
      <t>Page 4.1, Line 4.21</t>
    </r>
    <r>
      <rPr>
        <sz val="9"/>
        <rFont val="Arial"/>
        <family val="2"/>
      </rPr>
      <t>)</t>
    </r>
  </si>
  <si>
    <t>Supplemental Compensation Exhibit</t>
  </si>
  <si>
    <t>Name and Principal Position</t>
  </si>
  <si>
    <t>Year</t>
  </si>
  <si>
    <t>Salary</t>
  </si>
  <si>
    <t>Bonus</t>
  </si>
  <si>
    <t>Severance Payments</t>
  </si>
  <si>
    <t>All Other Compensation</t>
  </si>
  <si>
    <t>Has Authority Over the Underwriting Decisions?</t>
  </si>
  <si>
    <t xml:space="preserve">1.) </t>
  </si>
  <si>
    <t>2.)</t>
  </si>
  <si>
    <t>3.)</t>
  </si>
  <si>
    <t>4.)</t>
  </si>
  <si>
    <t>5.)</t>
  </si>
  <si>
    <t>6.)</t>
  </si>
  <si>
    <t>7.)</t>
  </si>
  <si>
    <t>8.)</t>
  </si>
  <si>
    <t>Name and Principal Position or Occupation and Company (if Outside Director)</t>
  </si>
  <si>
    <t>All Other Compensation Paid or Deferred</t>
  </si>
  <si>
    <t>Direct Compensation Paid or Deferred for Services as Director</t>
  </si>
  <si>
    <t>PART 4 - NARRATIVE DESCRIPTION OF MATERIAL FACTORS</t>
  </si>
  <si>
    <t>Provide a narrative description of any material factors necessary to gain an understanding of the information disclosed in the tables.</t>
  </si>
  <si>
    <t>(To Be Filed by March 1)</t>
  </si>
  <si>
    <t>PART 1 - INTERROGATORIES</t>
  </si>
  <si>
    <t>Dropdown Menu</t>
  </si>
  <si>
    <t>PART 2 - OFFICERS AND EMPLOYEES COMPENSATION (PAYROLL TAXES INCLUDED)</t>
  </si>
  <si>
    <t>PART 3 - DIRECTOR COMPENSATION (PAYROLL TAXES INCLUDED)</t>
  </si>
  <si>
    <t>Supp1</t>
  </si>
  <si>
    <t>Accounts Payable and Accrued Expenses Payable</t>
  </si>
  <si>
    <t>List the names and NAIC Company Code numbers for all of the company's reinsurers.</t>
  </si>
  <si>
    <t>Number of Policies</t>
  </si>
  <si>
    <t>What is the amount of the aggregate excess of loss reinsurance coverage per the reinsurance policy?</t>
  </si>
  <si>
    <r>
      <t xml:space="preserve">Did the Company revise or enter into a new reinsurance during the year?  </t>
    </r>
    <r>
      <rPr>
        <b/>
        <sz val="10"/>
        <rFont val="Arial"/>
        <family val="2"/>
      </rPr>
      <t>If yes, please provide a copy of the reinsurance agreement to the Department.</t>
    </r>
  </si>
  <si>
    <t>18.01</t>
  </si>
  <si>
    <t>18.02</t>
  </si>
  <si>
    <t>20.01</t>
  </si>
  <si>
    <t>20.02</t>
  </si>
  <si>
    <t>20.03</t>
  </si>
  <si>
    <r>
      <rPr>
        <b/>
        <sz val="10"/>
        <rFont val="Arial"/>
        <family val="2"/>
      </rPr>
      <t>STATE OF TENNESSEE
DEPARTMENT OF COMMERCE AND INSURANCE
Financial Affairs Section / Analytical Unit 0576
500 James Robertson Parkway, 10th Floor
Nashville, Tennessee 37243-1132
(615) 741-1670</t>
    </r>
    <r>
      <rPr>
        <sz val="10"/>
        <rFont val="Arial"/>
        <family val="2"/>
      </rPr>
      <t xml:space="preserve">
</t>
    </r>
  </si>
  <si>
    <t xml:space="preserve">    RDA 2231</t>
  </si>
  <si>
    <t>Form IN-1947  (Rev. 11/21)
RDA 2231</t>
  </si>
  <si>
    <t>DECEMBER 31, 2021</t>
  </si>
  <si>
    <t>For the Year Ended December 31, 2021</t>
  </si>
  <si>
    <t>11/21 Form IN-1947</t>
  </si>
  <si>
    <t>Interest, dividends, and real estate income due and accrued</t>
  </si>
  <si>
    <t>Furniture, equipment,  and supplies</t>
  </si>
  <si>
    <t>Interest, dividends, and real estate income overdue</t>
  </si>
  <si>
    <t>Commissions payable, contingent commissions, and other similar charges</t>
  </si>
  <si>
    <t>Taxes, licenses, and fees (excluding federal income taxes)</t>
  </si>
  <si>
    <t>Postage, telephone, and telegraph</t>
  </si>
  <si>
    <t>Taxes, licenses, and fees:</t>
  </si>
  <si>
    <t>UNDERWRITING AND INVESTMENT EXHIBIT - PART 1A, INTEREST, DIVIDENDS, AND REAL ESTATE INCOME</t>
  </si>
  <si>
    <t>DETAILS OF WRITE-INS FOR UNDERWRITING &amp; INVESTMENT EXHIBIT - PART 1A, INTEREST DIVIDENDS, AND REAL ESTATE INCOME</t>
  </si>
  <si>
    <t>Total amount loaned during the year to directors or other officers.</t>
  </si>
  <si>
    <t>Total amount of loans to directors or other officers outstanding at end of year.</t>
  </si>
  <si>
    <t>During the period covered by this statement, did any officer, director, or trustee receive any commission on the business transactions of the company?</t>
  </si>
  <si>
    <t>Number of policyholders.</t>
  </si>
  <si>
    <t>Were any of the stocks, bonds, or other assets of the company owned at December 31 of the current year not exclusively under the control of the company?</t>
  </si>
  <si>
    <t>Showing all Bonds and Stocks SOLD, REDEEMED, or Otherwise DISPOSED OF During Current Year</t>
  </si>
  <si>
    <t>Showing all Bonds and Stocks ACQUIRED During Current Year and Fully DISPOSED of During Current Year</t>
  </si>
  <si>
    <t>Amount of Interest Accrued Dec. 31 of Current Year</t>
  </si>
  <si>
    <t>1.)  Except for retirement plans generally applicable to its staff employees, does the reporting entity have any agreement with any person, other than contracts with its agents for the payment of commission whereby it agrees that for any services rendered or to be renderred, that he/she shall receive directly or indirectly, any salary, compensation, or emolument that will extend beyond a period of 12 months from the date of the agreements?</t>
  </si>
  <si>
    <t xml:space="preserve">ANNUAL STATEMENT FOR THE YEAR 2021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</si>
</sst>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m/d/yy"/>
    <numFmt numFmtId="168" formatCode="0.0%"/>
    <numFmt numFmtId="169" formatCode="mm\-yy"/>
  </numFmts>
  <fonts count="31" x14ac:knownFonts="1">
    <font>
      <sz val="10"/>
      <name val="Arial"/>
    </font>
    <font>
      <sz val="10"/>
      <name val="Arial"/>
      <family val="2"/>
    </font>
    <font>
      <b/>
      <sz val="26"/>
      <name val="Arial"/>
      <family val="2"/>
    </font>
    <font>
      <b/>
      <sz val="16"/>
      <name val="Arial"/>
      <family val="2"/>
    </font>
    <font>
      <sz val="16"/>
      <name val="Arial"/>
      <family val="2"/>
    </font>
    <font>
      <b/>
      <sz val="14"/>
      <name val="Arial"/>
      <family val="2"/>
    </font>
    <font>
      <b/>
      <sz val="24"/>
      <name val="Arial"/>
      <family val="2"/>
    </font>
    <font>
      <b/>
      <sz val="12"/>
      <name val="Arial"/>
      <family val="2"/>
    </font>
    <font>
      <b/>
      <sz val="10"/>
      <name val="Arial"/>
      <family val="2"/>
    </font>
    <font>
      <b/>
      <sz val="9"/>
      <name val="Arial"/>
      <family val="2"/>
    </font>
    <font>
      <sz val="10"/>
      <name val="Arial"/>
      <family val="2"/>
    </font>
    <font>
      <i/>
      <sz val="10"/>
      <name val="Arial"/>
      <family val="2"/>
    </font>
    <font>
      <sz val="12"/>
      <name val="Arial"/>
      <family val="2"/>
    </font>
    <font>
      <i/>
      <sz val="12"/>
      <name val="Arial"/>
      <family val="2"/>
    </font>
    <font>
      <sz val="9"/>
      <name val="Arial"/>
      <family val="2"/>
    </font>
    <font>
      <i/>
      <sz val="9"/>
      <name val="Arial"/>
      <family val="2"/>
    </font>
    <font>
      <b/>
      <i/>
      <sz val="10"/>
      <name val="Arial"/>
      <family val="2"/>
    </font>
    <font>
      <sz val="8"/>
      <name val="Arial"/>
      <family val="2"/>
    </font>
    <font>
      <i/>
      <sz val="11"/>
      <name val="Arial"/>
      <family val="2"/>
    </font>
    <font>
      <b/>
      <i/>
      <sz val="9"/>
      <name val="Arial"/>
      <family val="2"/>
    </font>
    <font>
      <sz val="11"/>
      <name val="Arial"/>
      <family val="2"/>
    </font>
    <font>
      <sz val="8"/>
      <name val="Arial"/>
      <family val="2"/>
    </font>
    <font>
      <sz val="18"/>
      <name val="Arial Black"/>
      <family val="2"/>
    </font>
    <font>
      <sz val="12"/>
      <name val="Arial"/>
      <family val="2"/>
    </font>
    <font>
      <sz val="11"/>
      <name val="Arial Black"/>
      <family val="2"/>
    </font>
    <font>
      <b/>
      <sz val="11"/>
      <name val="Arial"/>
      <family val="2"/>
    </font>
    <font>
      <vertAlign val="superscript"/>
      <sz val="11"/>
      <name val="Arial"/>
      <family val="2"/>
    </font>
    <font>
      <b/>
      <sz val="8"/>
      <name val="Arial"/>
      <family val="2"/>
    </font>
    <font>
      <sz val="10"/>
      <color indexed="9"/>
      <name val="Arial"/>
      <family val="2"/>
    </font>
    <font>
      <sz val="8"/>
      <color rgb="FF000000"/>
      <name val="Tahoma"/>
      <family val="2"/>
    </font>
    <font>
      <sz val="7"/>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6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top style="double">
        <color indexed="64"/>
      </top>
      <bottom/>
      <diagonal/>
    </border>
    <border>
      <left/>
      <right/>
      <top style="hair">
        <color indexed="64"/>
      </top>
      <bottom/>
      <diagonal/>
    </border>
    <border>
      <left/>
      <right style="thin">
        <color indexed="64"/>
      </right>
      <top style="hair">
        <color indexed="64"/>
      </top>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45">
    <xf numFmtId="0" fontId="0" fillId="0" borderId="0" xfId="0"/>
    <xf numFmtId="0" fontId="7" fillId="0" borderId="0" xfId="0" applyFont="1" applyAlignment="1">
      <alignment horizontal="center" wrapText="1"/>
    </xf>
    <xf numFmtId="0" fontId="8" fillId="0" borderId="0" xfId="0" applyFont="1" applyAlignment="1">
      <alignment horizontal="left" wrapText="1"/>
    </xf>
    <xf numFmtId="0" fontId="8" fillId="0" borderId="0" xfId="0" applyFont="1" applyAlignment="1">
      <alignment horizontal="right"/>
    </xf>
    <xf numFmtId="0" fontId="0" fillId="0" borderId="0" xfId="0" applyAlignment="1">
      <alignment wrapText="1"/>
    </xf>
    <xf numFmtId="165" fontId="1" fillId="0" borderId="1" xfId="1" applyNumberFormat="1" applyBorder="1" applyProtection="1">
      <protection locked="0"/>
    </xf>
    <xf numFmtId="165" fontId="1" fillId="0" borderId="2" xfId="1" applyNumberFormat="1" applyBorder="1" applyProtection="1">
      <protection locked="0"/>
    </xf>
    <xf numFmtId="165" fontId="1" fillId="0" borderId="3" xfId="1" applyNumberFormat="1" applyBorder="1" applyProtection="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Border="1" applyAlignment="1" applyProtection="1">
      <alignment horizontal="left" wrapText="1"/>
      <protection locked="0"/>
    </xf>
    <xf numFmtId="0" fontId="0" fillId="0" borderId="4" xfId="0" applyBorder="1" applyAlignment="1" applyProtection="1">
      <alignment horizontal="left" wrapText="1"/>
      <protection locked="0"/>
    </xf>
    <xf numFmtId="165" fontId="1" fillId="0" borderId="6" xfId="1" applyNumberFormat="1" applyBorder="1" applyProtection="1">
      <protection locked="0"/>
    </xf>
    <xf numFmtId="0" fontId="10" fillId="0" borderId="4"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0" fillId="0" borderId="7" xfId="0" applyBorder="1" applyAlignment="1" applyProtection="1">
      <alignment wrapText="1"/>
      <protection locked="0"/>
    </xf>
    <xf numFmtId="165" fontId="1" fillId="0" borderId="8" xfId="1" applyNumberFormat="1" applyBorder="1" applyProtection="1">
      <protection locked="0"/>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165" fontId="14" fillId="0" borderId="1" xfId="1" applyNumberFormat="1" applyFont="1" applyBorder="1" applyProtection="1">
      <protection locked="0"/>
    </xf>
    <xf numFmtId="165" fontId="14" fillId="0" borderId="4" xfId="1" applyNumberFormat="1" applyFont="1" applyBorder="1" applyProtection="1">
      <protection locked="0"/>
    </xf>
    <xf numFmtId="165" fontId="14" fillId="0" borderId="3" xfId="1" applyNumberFormat="1" applyFont="1" applyBorder="1" applyProtection="1">
      <protection locked="0"/>
    </xf>
    <xf numFmtId="165" fontId="14" fillId="0" borderId="7" xfId="1" applyNumberFormat="1" applyFont="1" applyBorder="1" applyProtection="1">
      <protection locked="0"/>
    </xf>
    <xf numFmtId="165" fontId="14" fillId="0" borderId="14" xfId="1" applyNumberFormat="1" applyFont="1" applyBorder="1" applyProtection="1">
      <protection locked="0"/>
    </xf>
    <xf numFmtId="165" fontId="14" fillId="0" borderId="15" xfId="1" applyNumberFormat="1" applyFont="1" applyBorder="1" applyProtection="1">
      <protection locked="0"/>
    </xf>
    <xf numFmtId="0" fontId="14" fillId="0" borderId="16" xfId="0" applyFont="1" applyBorder="1" applyAlignment="1">
      <alignment horizontal="center"/>
    </xf>
    <xf numFmtId="165" fontId="1" fillId="0" borderId="18" xfId="1" applyNumberFormat="1" applyBorder="1" applyProtection="1">
      <protection locked="0"/>
    </xf>
    <xf numFmtId="165" fontId="1" fillId="0" borderId="19" xfId="1" applyNumberFormat="1" applyBorder="1" applyProtection="1">
      <protection locked="0"/>
    </xf>
    <xf numFmtId="165" fontId="1" fillId="0" borderId="1" xfId="1" applyNumberFormat="1" applyFont="1" applyBorder="1" applyAlignment="1" applyProtection="1">
      <alignment horizontal="center"/>
    </xf>
    <xf numFmtId="165" fontId="1" fillId="0" borderId="20" xfId="1" applyNumberFormat="1" applyBorder="1" applyProtection="1">
      <protection locked="0"/>
    </xf>
    <xf numFmtId="165" fontId="1" fillId="0" borderId="21" xfId="1" applyNumberFormat="1" applyBorder="1" applyProtection="1">
      <protection locked="0"/>
    </xf>
    <xf numFmtId="165" fontId="1" fillId="0" borderId="3" xfId="1" applyNumberFormat="1" applyFont="1" applyBorder="1" applyAlignment="1" applyProtection="1">
      <alignment horizontal="center"/>
    </xf>
    <xf numFmtId="165" fontId="1" fillId="0" borderId="20" xfId="1" applyNumberFormat="1" applyFont="1" applyBorder="1" applyAlignment="1" applyProtection="1">
      <alignment horizontal="center"/>
    </xf>
    <xf numFmtId="165" fontId="1" fillId="0" borderId="14" xfId="1" applyNumberFormat="1" applyFont="1" applyBorder="1" applyAlignment="1" applyProtection="1">
      <alignment horizontal="center"/>
    </xf>
    <xf numFmtId="0" fontId="14" fillId="0" borderId="0" xfId="0" applyFont="1"/>
    <xf numFmtId="0" fontId="14" fillId="0" borderId="4" xfId="0" applyFont="1" applyBorder="1" applyAlignment="1" applyProtection="1">
      <alignment wrapText="1"/>
      <protection locked="0"/>
    </xf>
    <xf numFmtId="165" fontId="14" fillId="0" borderId="18" xfId="1" applyNumberFormat="1" applyFont="1" applyBorder="1" applyProtection="1">
      <protection locked="0"/>
    </xf>
    <xf numFmtId="0" fontId="14" fillId="0" borderId="7" xfId="0" applyFont="1" applyBorder="1" applyAlignment="1" applyProtection="1">
      <alignment wrapText="1"/>
      <protection locked="0"/>
    </xf>
    <xf numFmtId="165" fontId="14" fillId="0" borderId="20" xfId="1" applyNumberFormat="1" applyFont="1" applyBorder="1" applyProtection="1">
      <protection locked="0"/>
    </xf>
    <xf numFmtId="0" fontId="14" fillId="0" borderId="1" xfId="0" applyFont="1" applyBorder="1" applyProtection="1">
      <protection locked="0"/>
    </xf>
    <xf numFmtId="0" fontId="14" fillId="0" borderId="3" xfId="0" applyFont="1" applyBorder="1" applyProtection="1">
      <protection locked="0"/>
    </xf>
    <xf numFmtId="0" fontId="0" fillId="0" borderId="7" xfId="0" applyBorder="1" applyAlignment="1" applyProtection="1">
      <alignment horizontal="left" wrapText="1"/>
      <protection locked="0"/>
    </xf>
    <xf numFmtId="165" fontId="1" fillId="0" borderId="0" xfId="1" applyNumberFormat="1" applyFont="1" applyBorder="1" applyAlignment="1" applyProtection="1">
      <alignment horizontal="center"/>
    </xf>
    <xf numFmtId="165" fontId="1" fillId="0" borderId="2" xfId="1" applyNumberFormat="1" applyFont="1" applyFill="1" applyBorder="1" applyAlignment="1" applyProtection="1">
      <alignment horizontal="center"/>
      <protection locked="0"/>
    </xf>
    <xf numFmtId="0" fontId="14" fillId="0" borderId="11" xfId="0" applyFont="1" applyBorder="1"/>
    <xf numFmtId="0" fontId="14" fillId="0" borderId="5" xfId="0" applyFont="1" applyBorder="1" applyAlignment="1" applyProtection="1">
      <alignment wrapText="1"/>
      <protection locked="0"/>
    </xf>
    <xf numFmtId="0" fontId="14" fillId="0" borderId="2" xfId="0" applyFont="1" applyBorder="1" applyAlignment="1" applyProtection="1">
      <alignment wrapText="1"/>
      <protection locked="0"/>
    </xf>
    <xf numFmtId="0" fontId="14" fillId="0" borderId="2" xfId="0" applyFont="1" applyBorder="1" applyProtection="1">
      <protection locked="0"/>
    </xf>
    <xf numFmtId="165" fontId="14" fillId="0" borderId="2" xfId="1" applyNumberFormat="1" applyFont="1" applyBorder="1" applyProtection="1">
      <protection locked="0"/>
    </xf>
    <xf numFmtId="0" fontId="14" fillId="0" borderId="22" xfId="0" applyFont="1" applyBorder="1"/>
    <xf numFmtId="0" fontId="14" fillId="0" borderId="14" xfId="0" applyFont="1" applyBorder="1" applyAlignment="1" applyProtection="1">
      <alignment wrapText="1"/>
      <protection locked="0"/>
    </xf>
    <xf numFmtId="0" fontId="14" fillId="0" borderId="14" xfId="0" applyFont="1" applyBorder="1" applyProtection="1">
      <protection locked="0"/>
    </xf>
    <xf numFmtId="165" fontId="14" fillId="0" borderId="12" xfId="1" applyNumberFormat="1" applyFont="1" applyBorder="1" applyProtection="1">
      <protection locked="0"/>
    </xf>
    <xf numFmtId="0" fontId="14" fillId="0" borderId="11" xfId="0" quotePrefix="1" applyFont="1" applyBorder="1" applyAlignment="1">
      <alignment horizontal="center"/>
    </xf>
    <xf numFmtId="0" fontId="14" fillId="0" borderId="23" xfId="0" quotePrefix="1" applyFont="1" applyBorder="1" applyAlignment="1" applyProtection="1">
      <alignment wrapText="1"/>
    </xf>
    <xf numFmtId="0" fontId="14" fillId="0" borderId="24" xfId="0" applyFont="1" applyBorder="1" applyAlignment="1" applyProtection="1">
      <alignment wrapText="1"/>
      <protection locked="0"/>
    </xf>
    <xf numFmtId="167" fontId="14" fillId="0" borderId="2" xfId="0" applyNumberFormat="1" applyFont="1" applyBorder="1" applyProtection="1">
      <protection locked="0"/>
    </xf>
    <xf numFmtId="14" fontId="14" fillId="0" borderId="2" xfId="0" applyNumberFormat="1" applyFont="1" applyBorder="1" applyAlignment="1" applyProtection="1">
      <alignment wrapText="1"/>
      <protection locked="0"/>
    </xf>
    <xf numFmtId="0" fontId="14" fillId="0" borderId="24" xfId="0" quotePrefix="1" applyFont="1" applyBorder="1" applyAlignment="1" applyProtection="1">
      <alignment wrapText="1"/>
      <protection locked="0"/>
    </xf>
    <xf numFmtId="0" fontId="14" fillId="0" borderId="13" xfId="0" quotePrefix="1" applyFont="1" applyBorder="1" applyAlignment="1" applyProtection="1">
      <alignment wrapText="1"/>
    </xf>
    <xf numFmtId="0" fontId="14" fillId="0" borderId="17" xfId="0" applyFont="1" applyBorder="1" applyAlignment="1" applyProtection="1">
      <alignment wrapText="1"/>
      <protection locked="0"/>
    </xf>
    <xf numFmtId="0" fontId="14" fillId="0" borderId="12" xfId="0" applyFont="1" applyBorder="1" applyProtection="1">
      <protection locked="0"/>
    </xf>
    <xf numFmtId="167" fontId="14" fillId="0" borderId="12" xfId="0" applyNumberFormat="1" applyFont="1" applyBorder="1" applyProtection="1">
      <protection locked="0"/>
    </xf>
    <xf numFmtId="165" fontId="14" fillId="0" borderId="8" xfId="1" applyNumberFormat="1" applyFont="1" applyBorder="1" applyProtection="1">
      <protection locked="0"/>
    </xf>
    <xf numFmtId="14" fontId="14" fillId="0" borderId="24" xfId="0" applyNumberFormat="1" applyFont="1" applyBorder="1" applyAlignment="1" applyProtection="1">
      <alignment wrapText="1"/>
      <protection locked="0"/>
    </xf>
    <xf numFmtId="14" fontId="14" fillId="0" borderId="17" xfId="0" applyNumberFormat="1" applyFont="1" applyBorder="1" applyAlignment="1" applyProtection="1">
      <alignment wrapText="1"/>
      <protection locked="0"/>
    </xf>
    <xf numFmtId="165" fontId="14" fillId="0" borderId="25" xfId="1" applyNumberFormat="1" applyFont="1" applyBorder="1" applyProtection="1">
      <protection locked="0"/>
    </xf>
    <xf numFmtId="165" fontId="14" fillId="0" borderId="0" xfId="1" applyNumberFormat="1" applyFont="1" applyBorder="1" applyProtection="1"/>
    <xf numFmtId="165" fontId="14" fillId="0" borderId="26" xfId="1" applyNumberFormat="1" applyFont="1" applyBorder="1" applyProtection="1">
      <protection locked="0"/>
    </xf>
    <xf numFmtId="0" fontId="14" fillId="0" borderId="2" xfId="0" quotePrefix="1" applyFont="1" applyBorder="1" applyAlignment="1" applyProtection="1">
      <alignment wrapText="1"/>
      <protection locked="0"/>
    </xf>
    <xf numFmtId="168" fontId="14" fillId="0" borderId="2" xfId="3" applyNumberFormat="1" applyFont="1" applyBorder="1" applyProtection="1">
      <protection locked="0"/>
    </xf>
    <xf numFmtId="0" fontId="14" fillId="0" borderId="14" xfId="0" quotePrefix="1" applyFont="1" applyBorder="1" applyAlignment="1" applyProtection="1">
      <alignment wrapText="1"/>
      <protection locked="0"/>
    </xf>
    <xf numFmtId="168" fontId="14" fillId="0" borderId="14" xfId="3" applyNumberFormat="1" applyFont="1" applyBorder="1" applyProtection="1">
      <protection locked="0"/>
    </xf>
    <xf numFmtId="165" fontId="14" fillId="0" borderId="0" xfId="1" applyNumberFormat="1" applyFont="1" applyProtection="1"/>
    <xf numFmtId="0" fontId="14" fillId="0" borderId="10" xfId="0" quotePrefix="1" applyFont="1" applyBorder="1" applyAlignment="1">
      <alignment horizontal="center"/>
    </xf>
    <xf numFmtId="169" fontId="14" fillId="0" borderId="2" xfId="0" applyNumberFormat="1" applyFont="1" applyBorder="1" applyProtection="1">
      <protection locked="0"/>
    </xf>
    <xf numFmtId="43" fontId="14" fillId="0" borderId="2" xfId="1" applyFont="1" applyBorder="1" applyProtection="1">
      <protection locked="0"/>
    </xf>
    <xf numFmtId="43" fontId="14" fillId="0" borderId="8" xfId="1" applyFont="1" applyBorder="1" applyProtection="1">
      <protection locked="0"/>
    </xf>
    <xf numFmtId="164" fontId="14" fillId="0" borderId="2" xfId="1" applyNumberFormat="1" applyFont="1" applyBorder="1" applyProtection="1">
      <protection locked="0"/>
    </xf>
    <xf numFmtId="0" fontId="14" fillId="0" borderId="2" xfId="0" applyFont="1" applyBorder="1" applyAlignment="1" applyProtection="1">
      <alignment horizontal="center"/>
      <protection locked="0"/>
    </xf>
    <xf numFmtId="164" fontId="14" fillId="0" borderId="14" xfId="1" applyNumberFormat="1" applyFont="1" applyBorder="1" applyProtection="1">
      <protection locked="0"/>
    </xf>
    <xf numFmtId="0" fontId="14" fillId="0" borderId="8" xfId="0" applyFont="1" applyBorder="1" applyProtection="1">
      <protection locked="0"/>
    </xf>
    <xf numFmtId="0" fontId="14" fillId="0" borderId="8" xfId="0" applyFont="1" applyBorder="1" applyAlignment="1" applyProtection="1">
      <alignment horizontal="center"/>
      <protection locked="0"/>
    </xf>
    <xf numFmtId="0" fontId="14" fillId="0" borderId="11" xfId="0" quotePrefix="1" applyFont="1" applyBorder="1" applyAlignment="1">
      <alignment wrapText="1"/>
    </xf>
    <xf numFmtId="165" fontId="14" fillId="0" borderId="23" xfId="1" applyNumberFormat="1" applyFont="1" applyBorder="1" applyProtection="1">
      <protection locked="0"/>
    </xf>
    <xf numFmtId="0" fontId="14" fillId="0" borderId="8" xfId="0" quotePrefix="1" applyFont="1" applyBorder="1" applyAlignment="1" applyProtection="1">
      <alignment wrapText="1"/>
      <protection locked="0"/>
    </xf>
    <xf numFmtId="165" fontId="14" fillId="0" borderId="27" xfId="1" applyNumberFormat="1" applyFont="1" applyBorder="1" applyProtection="1">
      <protection locked="0"/>
    </xf>
    <xf numFmtId="165" fontId="14" fillId="0" borderId="6" xfId="1" applyNumberFormat="1" applyFont="1" applyBorder="1" applyProtection="1">
      <protection locked="0"/>
    </xf>
    <xf numFmtId="0" fontId="9" fillId="0" borderId="22" xfId="0" applyFont="1" applyBorder="1" applyAlignment="1"/>
    <xf numFmtId="0" fontId="14" fillId="0" borderId="22" xfId="0" quotePrefix="1" applyFont="1" applyBorder="1" applyAlignment="1">
      <alignment wrapText="1"/>
    </xf>
    <xf numFmtId="0" fontId="14" fillId="0" borderId="6" xfId="0" applyFont="1" applyBorder="1" applyProtection="1">
      <protection locked="0"/>
    </xf>
    <xf numFmtId="0" fontId="9" fillId="0" borderId="11" xfId="0" applyFont="1" applyBorder="1" applyAlignment="1">
      <alignment wrapText="1"/>
    </xf>
    <xf numFmtId="167" fontId="14" fillId="0" borderId="14" xfId="0" applyNumberFormat="1" applyFont="1" applyBorder="1" applyProtection="1">
      <protection locked="0"/>
    </xf>
    <xf numFmtId="0" fontId="14" fillId="0" borderId="8" xfId="0" applyFont="1" applyBorder="1" applyAlignment="1" applyProtection="1">
      <alignment wrapText="1"/>
      <protection locked="0"/>
    </xf>
    <xf numFmtId="0" fontId="0" fillId="0" borderId="23" xfId="0" applyBorder="1" applyAlignment="1" applyProtection="1">
      <alignment horizontal="left" wrapText="1"/>
      <protection locked="0"/>
    </xf>
    <xf numFmtId="10" fontId="0" fillId="0" borderId="2" xfId="3" applyNumberFormat="1" applyFont="1" applyBorder="1" applyProtection="1">
      <protection locked="0"/>
    </xf>
    <xf numFmtId="165" fontId="0" fillId="0" borderId="2" xfId="1" applyNumberFormat="1" applyFont="1" applyBorder="1" applyProtection="1">
      <protection locked="0"/>
    </xf>
    <xf numFmtId="10" fontId="0" fillId="0" borderId="3" xfId="3" applyNumberFormat="1" applyFont="1" applyBorder="1" applyProtection="1">
      <protection locked="0"/>
    </xf>
    <xf numFmtId="165" fontId="0" fillId="0" borderId="3" xfId="1" applyNumberFormat="1" applyFont="1" applyBorder="1" applyProtection="1">
      <protection locked="0"/>
    </xf>
    <xf numFmtId="165" fontId="0" fillId="0" borderId="12" xfId="1" applyNumberFormat="1" applyFont="1" applyBorder="1" applyProtection="1">
      <protection locked="0"/>
    </xf>
    <xf numFmtId="165" fontId="0" fillId="0" borderId="28" xfId="1" applyNumberFormat="1" applyFont="1" applyBorder="1" applyProtection="1">
      <protection locked="0"/>
    </xf>
    <xf numFmtId="165" fontId="0" fillId="0" borderId="4" xfId="1" quotePrefix="1" applyNumberFormat="1" applyFont="1" applyBorder="1" applyProtection="1">
      <protection locked="0"/>
    </xf>
    <xf numFmtId="165" fontId="0" fillId="0" borderId="7" xfId="1" quotePrefix="1" applyNumberFormat="1" applyFont="1" applyBorder="1" applyProtection="1">
      <protection locked="0"/>
    </xf>
    <xf numFmtId="165" fontId="0" fillId="0" borderId="15" xfId="1" quotePrefix="1" applyNumberFormat="1" applyFont="1" applyBorder="1" applyProtection="1">
      <protection locked="0"/>
    </xf>
    <xf numFmtId="165" fontId="0" fillId="0" borderId="18" xfId="1" applyNumberFormat="1" applyFont="1" applyBorder="1" applyProtection="1">
      <protection locked="0"/>
    </xf>
    <xf numFmtId="165" fontId="0" fillId="0" borderId="20" xfId="1" applyNumberFormat="1" applyFont="1" applyBorder="1" applyProtection="1">
      <protection locked="0"/>
    </xf>
    <xf numFmtId="165" fontId="0" fillId="0" borderId="29" xfId="1" applyNumberFormat="1" applyFont="1" applyBorder="1" applyProtection="1">
      <protection locked="0"/>
    </xf>
    <xf numFmtId="0" fontId="14" fillId="0" borderId="23" xfId="0" quotePrefix="1" applyFont="1" applyBorder="1" applyAlignment="1" applyProtection="1"/>
    <xf numFmtId="0" fontId="14" fillId="0" borderId="30" xfId="0" quotePrefix="1" applyFont="1" applyBorder="1" applyAlignment="1" applyProtection="1">
      <alignment wrapText="1"/>
    </xf>
    <xf numFmtId="10" fontId="14" fillId="0" borderId="2" xfId="3" applyNumberFormat="1" applyFont="1" applyBorder="1" applyProtection="1">
      <protection locked="0"/>
    </xf>
    <xf numFmtId="10" fontId="14" fillId="0" borderId="14" xfId="3" applyNumberFormat="1" applyFont="1" applyBorder="1" applyProtection="1">
      <protection locked="0"/>
    </xf>
    <xf numFmtId="0" fontId="14" fillId="0" borderId="18" xfId="0" applyFont="1" applyBorder="1" applyAlignment="1" applyProtection="1">
      <alignment wrapText="1"/>
      <protection locked="0"/>
    </xf>
    <xf numFmtId="0" fontId="7" fillId="0" borderId="0" xfId="0" applyFont="1" applyAlignment="1" applyProtection="1">
      <alignment horizontal="center"/>
    </xf>
    <xf numFmtId="0" fontId="0" fillId="0" borderId="0" xfId="0" applyProtection="1"/>
    <xf numFmtId="0" fontId="0" fillId="0" borderId="0" xfId="0" applyBorder="1" applyAlignment="1" applyProtection="1">
      <alignment horizontal="center"/>
    </xf>
    <xf numFmtId="0" fontId="8" fillId="0" borderId="0" xfId="0" applyFont="1" applyAlignment="1" applyProtection="1">
      <alignment horizontal="center"/>
    </xf>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1" fillId="2" borderId="0" xfId="0" applyFont="1" applyFill="1" applyProtection="1"/>
    <xf numFmtId="0" fontId="0" fillId="0" borderId="0" xfId="0" applyBorder="1" applyProtection="1"/>
    <xf numFmtId="0" fontId="21" fillId="0" borderId="0" xfId="0" applyFont="1" applyProtection="1"/>
    <xf numFmtId="0" fontId="21" fillId="0" borderId="0" xfId="0" applyFont="1" applyAlignment="1" applyProtection="1">
      <alignment horizontal="left"/>
    </xf>
    <xf numFmtId="0" fontId="21" fillId="0" borderId="0" xfId="0" applyFont="1" applyBorder="1" applyAlignment="1" applyProtection="1">
      <alignment horizontal="center"/>
    </xf>
    <xf numFmtId="0" fontId="21" fillId="0" borderId="0" xfId="0" quotePrefix="1" applyFont="1" applyAlignment="1" applyProtection="1">
      <alignment horizontal="right"/>
    </xf>
    <xf numFmtId="0" fontId="1" fillId="2" borderId="5" xfId="0" applyFont="1" applyFill="1" applyBorder="1" applyAlignment="1" applyProtection="1">
      <protection locked="0"/>
    </xf>
    <xf numFmtId="0" fontId="21" fillId="0" borderId="0" xfId="0" applyFont="1" applyProtection="1">
      <protection locked="0"/>
    </xf>
    <xf numFmtId="0" fontId="7" fillId="0" borderId="0" xfId="0" applyFont="1"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165" fontId="1" fillId="0" borderId="11" xfId="1" quotePrefix="1" applyNumberFormat="1" applyFont="1" applyBorder="1" applyAlignment="1" applyProtection="1">
      <alignment horizontal="center"/>
    </xf>
    <xf numFmtId="165" fontId="1" fillId="0" borderId="12" xfId="1" applyNumberFormat="1" applyFont="1" applyBorder="1" applyAlignment="1" applyProtection="1">
      <alignment horizontal="center" wrapText="1"/>
    </xf>
    <xf numFmtId="0" fontId="0" fillId="0" borderId="27" xfId="0" quotePrefix="1" applyBorder="1" applyProtection="1"/>
    <xf numFmtId="165" fontId="1" fillId="0" borderId="8" xfId="1" applyNumberFormat="1" applyBorder="1" applyProtection="1"/>
    <xf numFmtId="0" fontId="0" fillId="0" borderId="27" xfId="0" applyBorder="1" applyProtection="1"/>
    <xf numFmtId="0" fontId="10" fillId="0" borderId="0" xfId="0" quotePrefix="1" applyFont="1" applyBorder="1" applyAlignment="1" applyProtection="1">
      <alignment wrapText="1"/>
    </xf>
    <xf numFmtId="0" fontId="10" fillId="0" borderId="5" xfId="0" applyFont="1" applyBorder="1" applyAlignment="1" applyProtection="1">
      <alignment wrapText="1"/>
    </xf>
    <xf numFmtId="0" fontId="10" fillId="0" borderId="0" xfId="0" applyFont="1" applyBorder="1" applyAlignment="1" applyProtection="1">
      <alignment horizontal="left"/>
    </xf>
    <xf numFmtId="0" fontId="10" fillId="0" borderId="0" xfId="0" quotePrefix="1" applyFont="1" applyBorder="1" applyAlignment="1" applyProtection="1">
      <alignment vertical="top" wrapText="1"/>
    </xf>
    <xf numFmtId="0" fontId="0" fillId="0" borderId="27" xfId="0" quotePrefix="1" applyBorder="1" applyAlignment="1" applyProtection="1">
      <alignment vertical="top"/>
    </xf>
    <xf numFmtId="0" fontId="0" fillId="0" borderId="27" xfId="0" quotePrefix="1" applyBorder="1" applyAlignment="1" applyProtection="1">
      <alignment vertical="top" wrapText="1"/>
    </xf>
    <xf numFmtId="0" fontId="10" fillId="0" borderId="5" xfId="0" applyFont="1" applyBorder="1" applyAlignment="1" applyProtection="1">
      <alignment horizontal="left" wrapText="1"/>
    </xf>
    <xf numFmtId="0" fontId="0" fillId="0" borderId="0" xfId="0" applyAlignment="1" applyProtection="1">
      <alignment wrapText="1"/>
    </xf>
    <xf numFmtId="0" fontId="0" fillId="0" borderId="31" xfId="0" quotePrefix="1" applyBorder="1" applyProtection="1"/>
    <xf numFmtId="0" fontId="0" fillId="0" borderId="9" xfId="0" quotePrefix="1" applyBorder="1" applyProtection="1"/>
    <xf numFmtId="0" fontId="0" fillId="0" borderId="16" xfId="0" applyBorder="1" applyAlignment="1" applyProtection="1">
      <alignment wrapText="1"/>
    </xf>
    <xf numFmtId="0" fontId="0" fillId="0" borderId="0" xfId="0" applyBorder="1" applyAlignment="1" applyProtection="1">
      <alignment wrapText="1"/>
    </xf>
    <xf numFmtId="0" fontId="0" fillId="0" borderId="13" xfId="0" quotePrefix="1" applyBorder="1" applyProtection="1"/>
    <xf numFmtId="0" fontId="0" fillId="0" borderId="25" xfId="0" applyBorder="1" applyAlignment="1" applyProtection="1">
      <alignment wrapText="1"/>
    </xf>
    <xf numFmtId="165" fontId="1" fillId="0" borderId="0" xfId="1" applyNumberFormat="1" applyProtection="1"/>
    <xf numFmtId="165" fontId="1" fillId="0" borderId="12" xfId="1" applyNumberFormat="1" applyBorder="1" applyProtection="1">
      <protection locked="0"/>
    </xf>
    <xf numFmtId="0" fontId="10" fillId="0" borderId="0" xfId="0" applyFont="1" applyBorder="1" applyAlignment="1" applyProtection="1">
      <alignment wrapText="1"/>
    </xf>
    <xf numFmtId="0" fontId="10" fillId="0" borderId="0" xfId="0" quotePrefix="1" applyFont="1" applyBorder="1" applyAlignment="1" applyProtection="1">
      <alignment horizontal="left"/>
    </xf>
    <xf numFmtId="0" fontId="10" fillId="0" borderId="0" xfId="0" quotePrefix="1" applyFont="1" applyBorder="1" applyAlignment="1" applyProtection="1">
      <alignment horizontal="left" vertical="top"/>
    </xf>
    <xf numFmtId="0" fontId="0" fillId="0" borderId="27" xfId="0" quotePrefix="1" applyBorder="1" applyAlignment="1" applyProtection="1">
      <alignment vertical="center"/>
    </xf>
    <xf numFmtId="0" fontId="0" fillId="0" borderId="31" xfId="0" quotePrefix="1" applyBorder="1" applyAlignment="1" applyProtection="1">
      <alignment vertical="top" wrapText="1"/>
    </xf>
    <xf numFmtId="0" fontId="0" fillId="0" borderId="0" xfId="0" quotePrefix="1" applyBorder="1" applyProtection="1"/>
    <xf numFmtId="165" fontId="1" fillId="0" borderId="0" xfId="1" applyNumberFormat="1" applyBorder="1" applyProtection="1"/>
    <xf numFmtId="0" fontId="10" fillId="0" borderId="16" xfId="0" quotePrefix="1" applyFont="1" applyBorder="1" applyAlignment="1" applyProtection="1">
      <alignment horizontal="left"/>
    </xf>
    <xf numFmtId="0" fontId="10" fillId="0" borderId="25" xfId="0" quotePrefix="1" applyFont="1" applyBorder="1" applyAlignment="1" applyProtection="1">
      <alignment horizontal="left"/>
    </xf>
    <xf numFmtId="0" fontId="10" fillId="0" borderId="25" xfId="0" applyFont="1" applyBorder="1" applyAlignment="1" applyProtection="1">
      <alignment wrapText="1"/>
    </xf>
    <xf numFmtId="165" fontId="1" fillId="0" borderId="14" xfId="1" applyNumberFormat="1" applyBorder="1" applyProtection="1">
      <protection locked="0"/>
    </xf>
    <xf numFmtId="165" fontId="1" fillId="0" borderId="32" xfId="1" applyNumberFormat="1" applyBorder="1" applyProtection="1">
      <protection locked="0"/>
    </xf>
    <xf numFmtId="0" fontId="0" fillId="0" borderId="0" xfId="0" applyBorder="1" applyAlignment="1" applyProtection="1">
      <alignment horizontal="left"/>
    </xf>
    <xf numFmtId="0" fontId="0" fillId="0" borderId="7" xfId="0" applyBorder="1" applyAlignment="1" applyProtection="1">
      <alignment horizontal="left"/>
    </xf>
    <xf numFmtId="0" fontId="1" fillId="0" borderId="9" xfId="0" quotePrefix="1" applyFont="1" applyBorder="1" applyProtection="1"/>
    <xf numFmtId="0" fontId="0" fillId="0" borderId="16" xfId="0" applyBorder="1" applyProtection="1"/>
    <xf numFmtId="0" fontId="1" fillId="0" borderId="27" xfId="0" quotePrefix="1" applyFont="1" applyBorder="1" applyProtection="1"/>
    <xf numFmtId="0" fontId="1" fillId="0" borderId="13" xfId="0" quotePrefix="1" applyFont="1" applyBorder="1" applyAlignment="1" applyProtection="1">
      <alignment vertical="top"/>
    </xf>
    <xf numFmtId="0" fontId="0" fillId="0" borderId="25" xfId="0" applyBorder="1" applyProtection="1"/>
    <xf numFmtId="165" fontId="0" fillId="0" borderId="0" xfId="0" applyNumberFormat="1" applyProtection="1"/>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11" xfId="0" applyFont="1" applyBorder="1" applyAlignment="1" applyProtection="1">
      <alignment horizontal="center"/>
    </xf>
    <xf numFmtId="0" fontId="14" fillId="0" borderId="27" xfId="0" applyFont="1" applyBorder="1" applyAlignment="1" applyProtection="1">
      <alignment horizontal="center"/>
    </xf>
    <xf numFmtId="0" fontId="14" fillId="0" borderId="28"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13" xfId="0" applyFont="1" applyBorder="1" applyAlignment="1" applyProtection="1">
      <alignment horizontal="center"/>
    </xf>
    <xf numFmtId="0" fontId="14" fillId="0" borderId="12" xfId="0" applyFont="1" applyBorder="1" applyAlignment="1" applyProtection="1">
      <alignment horizontal="center" wrapText="1"/>
    </xf>
    <xf numFmtId="0" fontId="14" fillId="0" borderId="27" xfId="0" quotePrefix="1" applyFont="1" applyBorder="1" applyProtection="1"/>
    <xf numFmtId="0" fontId="14" fillId="0" borderId="4" xfId="0" applyFont="1" applyBorder="1" applyProtection="1"/>
    <xf numFmtId="0" fontId="14" fillId="0" borderId="1" xfId="0" applyFont="1" applyBorder="1" applyAlignment="1" applyProtection="1">
      <alignment horizontal="center"/>
    </xf>
    <xf numFmtId="0" fontId="14" fillId="0" borderId="7" xfId="0" applyFont="1" applyBorder="1" applyProtection="1"/>
    <xf numFmtId="0" fontId="14" fillId="0" borderId="3" xfId="0" applyFont="1" applyBorder="1" applyAlignment="1" applyProtection="1">
      <alignment horizontal="center"/>
    </xf>
    <xf numFmtId="0" fontId="14" fillId="0" borderId="27" xfId="0" quotePrefix="1" applyFont="1" applyBorder="1" applyAlignment="1" applyProtection="1">
      <alignment vertical="top"/>
    </xf>
    <xf numFmtId="0" fontId="14" fillId="0" borderId="7" xfId="0" applyFont="1" applyBorder="1" applyAlignment="1" applyProtection="1">
      <alignment wrapText="1"/>
    </xf>
    <xf numFmtId="0" fontId="14" fillId="0" borderId="3" xfId="0" applyFont="1" applyBorder="1" applyProtection="1"/>
    <xf numFmtId="0" fontId="14" fillId="0" borderId="13" xfId="0" quotePrefix="1" applyFont="1" applyBorder="1" applyProtection="1"/>
    <xf numFmtId="0" fontId="14" fillId="0" borderId="25" xfId="0" applyFont="1" applyBorder="1" applyProtection="1"/>
    <xf numFmtId="0" fontId="14" fillId="0" borderId="14" xfId="0" applyFont="1" applyBorder="1" applyProtection="1"/>
    <xf numFmtId="0" fontId="14" fillId="0" borderId="9" xfId="0" quotePrefix="1" applyFont="1" applyBorder="1" applyProtection="1"/>
    <xf numFmtId="0" fontId="14" fillId="0" borderId="31" xfId="0" quotePrefix="1" applyFont="1" applyBorder="1" applyAlignment="1" applyProtection="1">
      <alignment vertical="center"/>
    </xf>
    <xf numFmtId="0" fontId="14" fillId="0" borderId="16" xfId="0" applyFont="1" applyBorder="1" applyAlignment="1" applyProtection="1">
      <alignment horizontal="center"/>
    </xf>
    <xf numFmtId="0" fontId="0" fillId="0" borderId="0" xfId="0" applyBorder="1" applyAlignment="1" applyProtection="1">
      <alignment horizontal="center" wrapText="1"/>
    </xf>
    <xf numFmtId="0" fontId="0" fillId="0" borderId="4" xfId="0" applyBorder="1" applyAlignment="1" applyProtection="1">
      <alignment horizontal="left"/>
    </xf>
    <xf numFmtId="0" fontId="0" fillId="0" borderId="15" xfId="0" applyBorder="1" applyAlignment="1" applyProtection="1">
      <alignment horizontal="left"/>
    </xf>
    <xf numFmtId="165" fontId="14" fillId="0" borderId="32" xfId="0" applyNumberFormat="1" applyFont="1" applyBorder="1" applyProtection="1">
      <protection locked="0"/>
    </xf>
    <xf numFmtId="165" fontId="0" fillId="0" borderId="11" xfId="0" applyNumberFormat="1" applyBorder="1" applyProtection="1">
      <protection locked="0"/>
    </xf>
    <xf numFmtId="165" fontId="0" fillId="0" borderId="33" xfId="0" applyNumberFormat="1" applyBorder="1" applyProtection="1">
      <protection locked="0"/>
    </xf>
    <xf numFmtId="0" fontId="14" fillId="0" borderId="0" xfId="0" applyFont="1" applyProtection="1"/>
    <xf numFmtId="0" fontId="14" fillId="0" borderId="13" xfId="0" quotePrefix="1" applyFont="1" applyBorder="1" applyAlignment="1" applyProtection="1">
      <alignment vertical="top"/>
    </xf>
    <xf numFmtId="0" fontId="14" fillId="0" borderId="25" xfId="0" applyFont="1" applyBorder="1" applyAlignment="1" applyProtection="1">
      <alignment wrapText="1"/>
    </xf>
    <xf numFmtId="0" fontId="14" fillId="0" borderId="17" xfId="0" applyFont="1" applyBorder="1" applyAlignment="1" applyProtection="1">
      <alignment wrapText="1"/>
    </xf>
    <xf numFmtId="0" fontId="8" fillId="0" borderId="0" xfId="0" applyFont="1" applyBorder="1" applyAlignment="1" applyProtection="1">
      <alignment horizontal="center"/>
    </xf>
    <xf numFmtId="0" fontId="0" fillId="0" borderId="28" xfId="0" applyBorder="1" applyAlignment="1" applyProtection="1">
      <alignment horizontal="center"/>
    </xf>
    <xf numFmtId="0" fontId="0" fillId="0" borderId="8" xfId="0" applyBorder="1" applyAlignment="1" applyProtection="1">
      <alignment horizontal="center"/>
    </xf>
    <xf numFmtId="0" fontId="14" fillId="0" borderId="0" xfId="0" applyFont="1" applyBorder="1" applyAlignment="1" applyProtection="1">
      <alignment horizontal="center" wrapText="1"/>
    </xf>
    <xf numFmtId="0" fontId="0" fillId="0" borderId="25" xfId="0" applyBorder="1" applyAlignment="1" applyProtection="1">
      <alignment horizontal="left" wrapText="1"/>
    </xf>
    <xf numFmtId="165" fontId="0" fillId="0" borderId="12" xfId="0" applyNumberFormat="1" applyBorder="1" applyAlignment="1" applyProtection="1">
      <alignment horizontal="center"/>
    </xf>
    <xf numFmtId="165" fontId="0" fillId="0" borderId="0" xfId="0" applyNumberFormat="1" applyBorder="1" applyProtection="1"/>
    <xf numFmtId="165" fontId="0" fillId="0" borderId="0" xfId="0" applyNumberFormat="1" applyBorder="1" applyAlignment="1" applyProtection="1">
      <alignment horizontal="center"/>
    </xf>
    <xf numFmtId="165" fontId="0" fillId="0" borderId="12" xfId="0" applyNumberFormat="1" applyBorder="1" applyProtection="1">
      <protection locked="0"/>
    </xf>
    <xf numFmtId="165" fontId="0" fillId="0" borderId="13" xfId="0" applyNumberFormat="1" applyBorder="1" applyProtection="1">
      <protection locked="0"/>
    </xf>
    <xf numFmtId="0" fontId="10" fillId="0" borderId="0" xfId="0" applyFont="1" applyProtection="1"/>
    <xf numFmtId="0" fontId="10" fillId="0" borderId="0" xfId="0" applyFont="1" applyAlignment="1" applyProtection="1">
      <alignment horizontal="center"/>
    </xf>
    <xf numFmtId="0" fontId="20" fillId="0" borderId="0" xfId="0" applyFont="1" applyAlignment="1" applyProtection="1">
      <alignment horizontal="center"/>
    </xf>
    <xf numFmtId="0" fontId="20" fillId="0" borderId="11" xfId="0" applyFont="1" applyBorder="1" applyAlignment="1" applyProtection="1">
      <alignment horizontal="center" wrapText="1"/>
    </xf>
    <xf numFmtId="0" fontId="20" fillId="0" borderId="0" xfId="0" applyFont="1" applyProtection="1"/>
    <xf numFmtId="0" fontId="20" fillId="0" borderId="12" xfId="0" applyFont="1" applyBorder="1" applyAlignment="1" applyProtection="1">
      <alignment horizontal="center" vertical="top" wrapText="1"/>
    </xf>
    <xf numFmtId="0" fontId="25" fillId="0" borderId="0" xfId="0" applyFont="1" applyAlignment="1" applyProtection="1">
      <alignment horizontal="center"/>
    </xf>
    <xf numFmtId="165" fontId="10" fillId="0" borderId="33" xfId="1" applyNumberFormat="1" applyFont="1" applyBorder="1" applyProtection="1">
      <protection locked="0"/>
    </xf>
    <xf numFmtId="0" fontId="0" fillId="0" borderId="0" xfId="0" applyAlignment="1" applyProtection="1">
      <alignment horizontal="center" vertical="top"/>
    </xf>
    <xf numFmtId="0" fontId="0" fillId="0" borderId="0" xfId="0" quotePrefix="1" applyAlignment="1" applyProtection="1">
      <alignment vertical="top"/>
    </xf>
    <xf numFmtId="0" fontId="0" fillId="0" borderId="0" xfId="0" applyAlignment="1" applyProtection="1">
      <alignment vertical="top"/>
    </xf>
    <xf numFmtId="0" fontId="10" fillId="0" borderId="0" xfId="0" applyFont="1" applyAlignment="1" applyProtection="1">
      <alignment horizontal="right"/>
    </xf>
    <xf numFmtId="0" fontId="0" fillId="0" borderId="0" xfId="0" quotePrefix="1" applyAlignment="1"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left" vertical="top"/>
    </xf>
    <xf numFmtId="0" fontId="21" fillId="0" borderId="6" xfId="0" quotePrefix="1" applyFont="1" applyBorder="1" applyAlignment="1" applyProtection="1">
      <alignment horizontal="center" vertical="top"/>
    </xf>
    <xf numFmtId="0" fontId="17" fillId="0" borderId="6" xfId="0" applyFont="1" applyBorder="1" applyAlignment="1" applyProtection="1">
      <alignment horizontal="center" vertical="top" wrapText="1"/>
    </xf>
    <xf numFmtId="165" fontId="17" fillId="0" borderId="6" xfId="1" applyNumberFormat="1" applyFont="1" applyBorder="1" applyAlignment="1" applyProtection="1">
      <alignment horizontal="center" vertical="top" wrapText="1"/>
    </xf>
    <xf numFmtId="0" fontId="21" fillId="0" borderId="0" xfId="0" applyFont="1" applyAlignment="1" applyProtection="1">
      <alignment wrapText="1"/>
    </xf>
    <xf numFmtId="0" fontId="0" fillId="0" borderId="0" xfId="0" quotePrefix="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right"/>
    </xf>
    <xf numFmtId="0" fontId="0" fillId="0" borderId="0" xfId="0" applyFill="1" applyProtection="1"/>
    <xf numFmtId="0" fontId="21" fillId="0" borderId="6" xfId="0" quotePrefix="1" applyFont="1" applyBorder="1" applyAlignment="1" applyProtection="1">
      <alignment horizontal="center" vertical="top"/>
      <protection locked="0"/>
    </xf>
    <xf numFmtId="0" fontId="8" fillId="0" borderId="0" xfId="0" applyFont="1" applyAlignment="1" applyProtection="1">
      <alignment horizontal="center" wrapText="1"/>
    </xf>
    <xf numFmtId="0" fontId="8" fillId="0" borderId="0" xfId="0" applyFont="1" applyAlignment="1" applyProtection="1">
      <alignment wrapText="1"/>
    </xf>
    <xf numFmtId="0" fontId="10" fillId="0" borderId="10" xfId="0" applyFont="1" applyBorder="1" applyAlignment="1" applyProtection="1">
      <alignment horizontal="center"/>
    </xf>
    <xf numFmtId="0" fontId="10" fillId="0" borderId="11" xfId="0" applyFont="1" applyBorder="1" applyAlignment="1" applyProtection="1">
      <alignment horizontal="center"/>
    </xf>
    <xf numFmtId="0" fontId="10" fillId="0" borderId="17" xfId="0" applyFont="1" applyBorder="1" applyAlignment="1" applyProtection="1">
      <alignment horizontal="center"/>
    </xf>
    <xf numFmtId="0" fontId="10" fillId="0" borderId="12" xfId="0" applyFont="1" applyBorder="1" applyAlignment="1" applyProtection="1">
      <alignment horizontal="center"/>
    </xf>
    <xf numFmtId="0" fontId="0" fillId="0" borderId="28" xfId="0" applyBorder="1" applyAlignment="1" applyProtection="1">
      <alignment wrapText="1"/>
    </xf>
    <xf numFmtId="0" fontId="0" fillId="0" borderId="11" xfId="0" applyBorder="1" applyAlignment="1" applyProtection="1">
      <alignment horizontal="center"/>
    </xf>
    <xf numFmtId="0" fontId="18" fillId="0" borderId="28" xfId="0" applyFont="1" applyBorder="1" applyAlignment="1" applyProtection="1">
      <alignment horizontal="center" wrapText="1"/>
    </xf>
    <xf numFmtId="0" fontId="14" fillId="0" borderId="24" xfId="0" quotePrefix="1" applyFont="1" applyBorder="1" applyAlignment="1" applyProtection="1">
      <alignment horizontal="left" wrapText="1"/>
    </xf>
    <xf numFmtId="0" fontId="14" fillId="0" borderId="24" xfId="0" applyFont="1" applyBorder="1" applyAlignment="1" applyProtection="1">
      <alignment horizontal="left" wrapText="1"/>
    </xf>
    <xf numFmtId="0" fontId="0" fillId="0" borderId="27" xfId="0" applyBorder="1" applyAlignment="1" applyProtection="1">
      <alignment vertical="top"/>
    </xf>
    <xf numFmtId="0" fontId="18" fillId="0" borderId="28" xfId="0" quotePrefix="1" applyFont="1" applyBorder="1" applyAlignment="1" applyProtection="1">
      <alignment horizontal="center" wrapText="1"/>
    </xf>
    <xf numFmtId="0" fontId="14" fillId="0" borderId="0" xfId="0" applyFont="1" applyAlignment="1" applyProtection="1">
      <alignment horizontal="center"/>
    </xf>
    <xf numFmtId="0" fontId="17" fillId="0" borderId="11" xfId="0" applyFont="1" applyBorder="1" applyAlignment="1" applyProtection="1">
      <alignment horizontal="center"/>
    </xf>
    <xf numFmtId="0" fontId="17" fillId="0" borderId="11" xfId="0" quotePrefix="1" applyFont="1" applyBorder="1" applyAlignment="1" applyProtection="1">
      <alignment horizontal="center"/>
    </xf>
    <xf numFmtId="0" fontId="14" fillId="0" borderId="0" xfId="0" applyFont="1" applyBorder="1" applyProtection="1"/>
    <xf numFmtId="0" fontId="14" fillId="0" borderId="10" xfId="0" applyFont="1" applyBorder="1" applyProtection="1"/>
    <xf numFmtId="0" fontId="14" fillId="0" borderId="11" xfId="0" applyFont="1" applyBorder="1" applyProtection="1"/>
    <xf numFmtId="14" fontId="14" fillId="0" borderId="11" xfId="0" quotePrefix="1" applyNumberFormat="1" applyFont="1" applyBorder="1" applyProtection="1"/>
    <xf numFmtId="0" fontId="14" fillId="0" borderId="11" xfId="0" quotePrefix="1" applyFont="1" applyBorder="1" applyProtection="1"/>
    <xf numFmtId="0" fontId="14" fillId="0" borderId="22" xfId="0" applyFont="1" applyBorder="1" applyProtection="1"/>
    <xf numFmtId="0" fontId="14" fillId="0" borderId="8" xfId="0" applyFont="1" applyBorder="1" applyProtection="1"/>
    <xf numFmtId="0" fontId="14" fillId="0" borderId="0" xfId="0" applyFont="1" applyAlignment="1" applyProtection="1">
      <alignment wrapText="1"/>
    </xf>
    <xf numFmtId="165" fontId="14" fillId="0" borderId="33" xfId="1" applyNumberFormat="1" applyFont="1" applyBorder="1" applyAlignment="1" applyProtection="1">
      <alignment shrinkToFit="1"/>
      <protection locked="0"/>
    </xf>
    <xf numFmtId="165" fontId="14" fillId="0" borderId="32" xfId="1" applyNumberFormat="1" applyFont="1" applyBorder="1" applyAlignment="1" applyProtection="1">
      <alignment shrinkToFit="1"/>
      <protection locked="0"/>
    </xf>
    <xf numFmtId="0" fontId="14" fillId="0" borderId="11" xfId="0" quotePrefix="1" applyFont="1" applyBorder="1" applyAlignment="1" applyProtection="1">
      <alignment horizontal="center"/>
    </xf>
    <xf numFmtId="0" fontId="14" fillId="0" borderId="27" xfId="0" applyFont="1" applyBorder="1" applyProtection="1"/>
    <xf numFmtId="0" fontId="14" fillId="0" borderId="28" xfId="0" applyFont="1" applyBorder="1" applyAlignment="1" applyProtection="1">
      <alignment wrapText="1"/>
    </xf>
    <xf numFmtId="14" fontId="14" fillId="0" borderId="11" xfId="0" quotePrefix="1" applyNumberFormat="1" applyFont="1" applyBorder="1" applyAlignment="1" applyProtection="1">
      <alignment wrapText="1"/>
    </xf>
    <xf numFmtId="165" fontId="14" fillId="0" borderId="33" xfId="1" applyNumberFormat="1" applyFont="1" applyBorder="1" applyProtection="1">
      <protection locked="0"/>
    </xf>
    <xf numFmtId="0" fontId="14" fillId="0" borderId="0" xfId="0" quotePrefix="1" applyFont="1" applyProtection="1"/>
    <xf numFmtId="0" fontId="14" fillId="0" borderId="0" xfId="0" quotePrefix="1" applyFont="1" applyAlignment="1" applyProtection="1">
      <alignment vertical="top"/>
    </xf>
    <xf numFmtId="165" fontId="14" fillId="0" borderId="34" xfId="1" applyNumberFormat="1" applyFont="1" applyBorder="1" applyProtection="1">
      <protection locked="0"/>
    </xf>
    <xf numFmtId="0" fontId="14" fillId="0" borderId="11" xfId="0" applyFont="1" applyBorder="1" applyAlignment="1" applyProtection="1">
      <alignment wrapText="1"/>
    </xf>
    <xf numFmtId="0" fontId="14" fillId="0" borderId="33" xfId="0" applyFont="1" applyBorder="1" applyAlignment="1" applyProtection="1">
      <alignment horizontal="center"/>
    </xf>
    <xf numFmtId="0" fontId="14" fillId="0" borderId="0" xfId="0" applyFont="1" applyAlignment="1" applyProtection="1">
      <alignment horizontal="left"/>
    </xf>
    <xf numFmtId="165" fontId="14" fillId="0" borderId="33" xfId="1" applyNumberFormat="1" applyFont="1" applyBorder="1" applyAlignment="1" applyProtection="1">
      <alignment horizontal="left" wrapText="1"/>
      <protection locked="0"/>
    </xf>
    <xf numFmtId="0" fontId="14" fillId="0" borderId="9" xfId="0" quotePrefix="1" applyFont="1" applyBorder="1" applyAlignment="1" applyProtection="1">
      <alignment horizontal="center"/>
    </xf>
    <xf numFmtId="0" fontId="14" fillId="0" borderId="10" xfId="0" quotePrefix="1" applyFont="1" applyBorder="1" applyAlignment="1" applyProtection="1">
      <alignment horizontal="center"/>
    </xf>
    <xf numFmtId="0" fontId="14" fillId="0" borderId="8" xfId="0" quotePrefix="1" applyFont="1" applyBorder="1" applyAlignment="1" applyProtection="1">
      <alignment horizontal="center"/>
    </xf>
    <xf numFmtId="165" fontId="14" fillId="0" borderId="33" xfId="0" applyNumberFormat="1" applyFont="1" applyBorder="1" applyProtection="1">
      <protection locked="0"/>
    </xf>
    <xf numFmtId="165" fontId="14" fillId="0" borderId="33" xfId="0" applyNumberFormat="1" applyFont="1" applyBorder="1" applyAlignment="1" applyProtection="1">
      <alignment horizontal="left"/>
      <protection locked="0"/>
    </xf>
    <xf numFmtId="0" fontId="14" fillId="0" borderId="35" xfId="0" applyFont="1" applyBorder="1" applyAlignment="1" applyProtection="1">
      <alignment horizontal="center"/>
    </xf>
    <xf numFmtId="0" fontId="9" fillId="0" borderId="11" xfId="0" applyFont="1" applyBorder="1" applyAlignment="1" applyProtection="1">
      <alignment wrapText="1"/>
    </xf>
    <xf numFmtId="0" fontId="14" fillId="0" borderId="11" xfId="0" quotePrefix="1" applyFont="1" applyBorder="1" applyAlignment="1" applyProtection="1">
      <alignment wrapText="1"/>
    </xf>
    <xf numFmtId="0" fontId="9" fillId="0" borderId="36" xfId="0" applyFont="1" applyBorder="1" applyAlignment="1" applyProtection="1"/>
    <xf numFmtId="0" fontId="14" fillId="0" borderId="0" xfId="0" quotePrefix="1" applyFont="1" applyBorder="1" applyAlignment="1" applyProtection="1">
      <alignment wrapText="1"/>
    </xf>
    <xf numFmtId="0" fontId="14" fillId="0" borderId="22" xfId="0" applyFont="1" applyBorder="1" applyAlignment="1" applyProtection="1">
      <alignment wrapText="1"/>
    </xf>
    <xf numFmtId="0" fontId="9" fillId="0" borderId="22" xfId="0" applyFont="1" applyBorder="1" applyAlignment="1" applyProtection="1"/>
    <xf numFmtId="0" fontId="14" fillId="0" borderId="22" xfId="0" quotePrefix="1" applyFont="1" applyBorder="1" applyAlignment="1" applyProtection="1">
      <alignment wrapText="1"/>
    </xf>
    <xf numFmtId="165" fontId="14" fillId="0" borderId="12" xfId="0" applyNumberFormat="1" applyFont="1" applyBorder="1" applyProtection="1">
      <protection locked="0"/>
    </xf>
    <xf numFmtId="165" fontId="14" fillId="0" borderId="35" xfId="1" applyNumberFormat="1" applyFont="1" applyBorder="1" applyAlignment="1" applyProtection="1">
      <alignment horizontal="left"/>
      <protection locked="0"/>
    </xf>
    <xf numFmtId="0" fontId="8" fillId="0" borderId="9" xfId="0" applyFont="1" applyBorder="1" applyAlignment="1" applyProtection="1">
      <alignment horizontal="center"/>
    </xf>
    <xf numFmtId="0" fontId="0" fillId="0" borderId="11" xfId="0" applyBorder="1" applyProtection="1"/>
    <xf numFmtId="0" fontId="8" fillId="0" borderId="13" xfId="0" quotePrefix="1" applyFont="1" applyBorder="1" applyProtection="1"/>
    <xf numFmtId="10" fontId="0" fillId="0" borderId="14" xfId="3" applyNumberFormat="1" applyFont="1" applyBorder="1" applyAlignment="1" applyProtection="1">
      <alignment horizontal="center"/>
    </xf>
    <xf numFmtId="10" fontId="0" fillId="0" borderId="8" xfId="3" applyNumberFormat="1" applyFont="1" applyBorder="1" applyProtection="1"/>
    <xf numFmtId="165" fontId="0" fillId="0" borderId="8" xfId="1" applyNumberFormat="1" applyFont="1" applyBorder="1" applyProtection="1"/>
    <xf numFmtId="0" fontId="8" fillId="0" borderId="30" xfId="0" quotePrefix="1" applyFont="1" applyBorder="1" applyAlignment="1" applyProtection="1">
      <alignment horizontal="left" wrapText="1"/>
    </xf>
    <xf numFmtId="0" fontId="8" fillId="0" borderId="27" xfId="0" quotePrefix="1" applyFont="1" applyBorder="1" applyAlignment="1" applyProtection="1">
      <alignment horizontal="left"/>
    </xf>
    <xf numFmtId="10" fontId="0" fillId="0" borderId="12" xfId="3" applyNumberFormat="1" applyFont="1" applyBorder="1" applyAlignment="1" applyProtection="1">
      <alignment horizontal="center"/>
    </xf>
    <xf numFmtId="0" fontId="8" fillId="0" borderId="37" xfId="0" quotePrefix="1" applyFont="1" applyBorder="1" applyAlignment="1" applyProtection="1">
      <alignment horizontal="left" wrapText="1"/>
    </xf>
    <xf numFmtId="10" fontId="0" fillId="0" borderId="33" xfId="3" applyNumberFormat="1" applyFont="1" applyBorder="1" applyAlignment="1" applyProtection="1">
      <alignment horizontal="center"/>
    </xf>
    <xf numFmtId="0" fontId="0" fillId="0" borderId="0" xfId="0" quotePrefix="1" applyBorder="1" applyAlignment="1" applyProtection="1">
      <alignment horizontal="left" wrapText="1"/>
    </xf>
    <xf numFmtId="0" fontId="0" fillId="0" borderId="19" xfId="0" quotePrefix="1" applyBorder="1" applyProtection="1"/>
    <xf numFmtId="0" fontId="0" fillId="0" borderId="4" xfId="0" quotePrefix="1" applyBorder="1" applyProtection="1"/>
    <xf numFmtId="0" fontId="0" fillId="0" borderId="0" xfId="0" quotePrefix="1" applyProtection="1"/>
    <xf numFmtId="0" fontId="0" fillId="0" borderId="21" xfId="0" quotePrefix="1" applyBorder="1" applyProtection="1"/>
    <xf numFmtId="0" fontId="0" fillId="0" borderId="7" xfId="0" quotePrefix="1" applyBorder="1" applyProtection="1"/>
    <xf numFmtId="0" fontId="0" fillId="0" borderId="30" xfId="0" quotePrefix="1" applyBorder="1" applyProtection="1"/>
    <xf numFmtId="0" fontId="0" fillId="0" borderId="15" xfId="0" quotePrefix="1" applyBorder="1" applyProtection="1"/>
    <xf numFmtId="165" fontId="0" fillId="0" borderId="14" xfId="1" applyNumberFormat="1" applyFont="1" applyBorder="1" applyProtection="1">
      <protection locked="0"/>
    </xf>
    <xf numFmtId="165" fontId="0" fillId="0" borderId="33" xfId="1" applyNumberFormat="1" applyFont="1" applyBorder="1" applyProtection="1">
      <protection locked="0"/>
    </xf>
    <xf numFmtId="165" fontId="1" fillId="0" borderId="3" xfId="1" applyNumberFormat="1" applyFont="1" applyBorder="1" applyProtection="1">
      <protection locked="0"/>
    </xf>
    <xf numFmtId="0" fontId="14" fillId="0" borderId="30" xfId="0" quotePrefix="1" applyFont="1" applyBorder="1" applyAlignment="1" applyProtection="1"/>
    <xf numFmtId="0" fontId="0" fillId="0" borderId="27" xfId="0" quotePrefix="1" applyFill="1" applyBorder="1" applyAlignment="1" applyProtection="1">
      <alignment vertical="top"/>
    </xf>
    <xf numFmtId="0" fontId="0" fillId="0" borderId="13" xfId="0" quotePrefix="1" applyFill="1" applyBorder="1" applyAlignment="1" applyProtection="1">
      <alignment vertical="top"/>
    </xf>
    <xf numFmtId="0" fontId="20" fillId="0" borderId="12" xfId="0" applyFont="1" applyFill="1" applyBorder="1" applyAlignment="1" applyProtection="1">
      <alignment horizontal="center" vertical="top" wrapText="1"/>
    </xf>
    <xf numFmtId="0" fontId="14" fillId="0" borderId="0" xfId="0" applyFont="1" applyFill="1" applyAlignment="1" applyProtection="1">
      <alignment horizontal="center"/>
    </xf>
    <xf numFmtId="0" fontId="14" fillId="0" borderId="0" xfId="0" applyFont="1" applyFill="1" applyBorder="1" applyProtection="1"/>
    <xf numFmtId="0" fontId="10" fillId="0" borderId="0" xfId="0" applyFont="1" applyFill="1" applyProtection="1"/>
    <xf numFmtId="0" fontId="0" fillId="0" borderId="25" xfId="0" applyFill="1" applyBorder="1" applyProtection="1"/>
    <xf numFmtId="0" fontId="0" fillId="0" borderId="9" xfId="0" quotePrefix="1" applyFill="1" applyBorder="1" applyProtection="1"/>
    <xf numFmtId="0" fontId="0" fillId="0" borderId="16" xfId="0" applyFill="1" applyBorder="1" applyProtection="1"/>
    <xf numFmtId="0" fontId="0" fillId="0" borderId="0" xfId="0" applyFill="1" applyBorder="1" applyProtection="1"/>
    <xf numFmtId="0" fontId="0" fillId="0" borderId="27" xfId="0" quotePrefix="1" applyFill="1" applyBorder="1" applyProtection="1"/>
    <xf numFmtId="165" fontId="1" fillId="0" borderId="11" xfId="1" quotePrefix="1" applyNumberFormat="1" applyFont="1" applyFill="1" applyBorder="1" applyAlignment="1" applyProtection="1">
      <alignment horizontal="center"/>
    </xf>
    <xf numFmtId="165" fontId="1" fillId="0" borderId="12" xfId="1" applyNumberFormat="1" applyFont="1" applyFill="1" applyBorder="1" applyAlignment="1" applyProtection="1">
      <alignment horizontal="center" wrapText="1"/>
    </xf>
    <xf numFmtId="165" fontId="1" fillId="0" borderId="11" xfId="1" applyNumberFormat="1" applyFill="1" applyBorder="1" applyProtection="1"/>
    <xf numFmtId="165" fontId="1" fillId="0" borderId="2" xfId="1" applyNumberFormat="1" applyFill="1" applyBorder="1" applyProtection="1">
      <protection locked="0"/>
    </xf>
    <xf numFmtId="0" fontId="0" fillId="0" borderId="27" xfId="0" applyFill="1" applyBorder="1" applyProtection="1"/>
    <xf numFmtId="165" fontId="1" fillId="0" borderId="8" xfId="1" applyNumberFormat="1" applyFill="1" applyBorder="1" applyProtection="1"/>
    <xf numFmtId="165" fontId="1" fillId="0" borderId="2" xfId="1" quotePrefix="1" applyNumberFormat="1" applyFill="1" applyBorder="1" applyProtection="1">
      <protection locked="0"/>
    </xf>
    <xf numFmtId="165" fontId="1" fillId="0" borderId="8" xfId="1" applyNumberFormat="1" applyFill="1" applyBorder="1" applyProtection="1">
      <protection locked="0"/>
    </xf>
    <xf numFmtId="0" fontId="0" fillId="0" borderId="0" xfId="0" quotePrefix="1" applyFill="1" applyBorder="1" applyProtection="1"/>
    <xf numFmtId="0" fontId="0" fillId="0" borderId="5" xfId="0" applyFill="1" applyBorder="1" applyProtection="1"/>
    <xf numFmtId="0" fontId="0" fillId="0" borderId="7" xfId="0" applyFill="1" applyBorder="1" applyProtection="1"/>
    <xf numFmtId="165" fontId="1" fillId="0" borderId="3" xfId="1" applyNumberFormat="1" applyFill="1" applyBorder="1" applyProtection="1">
      <protection locked="0"/>
    </xf>
    <xf numFmtId="0" fontId="1" fillId="0" borderId="0" xfId="0" quotePrefix="1" applyFont="1" applyFill="1" applyBorder="1" applyProtection="1"/>
    <xf numFmtId="0" fontId="1" fillId="0" borderId="7" xfId="0" applyFont="1" applyFill="1" applyBorder="1" applyProtection="1"/>
    <xf numFmtId="0" fontId="1" fillId="0" borderId="0" xfId="0" applyFont="1" applyFill="1" applyBorder="1" applyProtection="1"/>
    <xf numFmtId="0" fontId="1" fillId="0" borderId="5" xfId="0" applyFont="1" applyFill="1" applyBorder="1" applyProtection="1"/>
    <xf numFmtId="165" fontId="1" fillId="0" borderId="14" xfId="1" applyNumberFormat="1" applyFill="1" applyBorder="1" applyProtection="1">
      <protection locked="0"/>
    </xf>
    <xf numFmtId="0" fontId="11" fillId="0" borderId="11" xfId="0" applyFont="1" applyFill="1" applyBorder="1" applyAlignment="1" applyProtection="1">
      <alignment horizontal="center"/>
    </xf>
    <xf numFmtId="165" fontId="1" fillId="0" borderId="12" xfId="1" applyNumberFormat="1" applyFill="1" applyBorder="1" applyProtection="1">
      <protection locked="0"/>
    </xf>
    <xf numFmtId="165" fontId="1" fillId="0" borderId="6" xfId="1" applyNumberFormat="1" applyFill="1" applyBorder="1" applyProtection="1">
      <protection locked="0"/>
    </xf>
    <xf numFmtId="0" fontId="0" fillId="0" borderId="31" xfId="0" quotePrefix="1" applyFill="1" applyBorder="1" applyAlignment="1" applyProtection="1">
      <alignment vertical="top"/>
    </xf>
    <xf numFmtId="165" fontId="1" fillId="0" borderId="32" xfId="1" applyNumberFormat="1" applyFill="1" applyBorder="1" applyProtection="1">
      <protection locked="0"/>
    </xf>
    <xf numFmtId="0" fontId="13" fillId="0" borderId="22" xfId="0" applyFont="1" applyFill="1" applyBorder="1" applyAlignment="1" applyProtection="1">
      <alignment horizontal="center"/>
    </xf>
    <xf numFmtId="165" fontId="1" fillId="0" borderId="38" xfId="1" applyNumberFormat="1" applyFill="1" applyBorder="1" applyProtection="1">
      <protection locked="0"/>
    </xf>
    <xf numFmtId="165" fontId="1" fillId="0" borderId="2" xfId="1" applyNumberFormat="1" applyFill="1" applyBorder="1" applyAlignment="1" applyProtection="1">
      <alignment wrapText="1"/>
      <protection locked="0"/>
    </xf>
    <xf numFmtId="0" fontId="21" fillId="0" borderId="0" xfId="0" applyFont="1" applyAlignment="1" applyProtection="1">
      <alignment horizontal="right"/>
    </xf>
    <xf numFmtId="0" fontId="17" fillId="0" borderId="0" xfId="0" applyFont="1" applyProtection="1"/>
    <xf numFmtId="0" fontId="17" fillId="0" borderId="0" xfId="0" applyFont="1" applyAlignment="1" applyProtection="1">
      <alignment horizontal="right"/>
    </xf>
    <xf numFmtId="0" fontId="17" fillId="0" borderId="0" xfId="0" applyFont="1" applyAlignment="1">
      <alignment horizontal="right"/>
    </xf>
    <xf numFmtId="165" fontId="1" fillId="0" borderId="1" xfId="1" applyNumberFormat="1" applyFont="1" applyBorder="1" applyAlignment="1" applyProtection="1">
      <alignment horizontal="center"/>
      <protection locked="0"/>
    </xf>
    <xf numFmtId="165" fontId="1" fillId="0" borderId="2" xfId="1" applyNumberFormat="1" applyBorder="1" applyAlignment="1" applyProtection="1">
      <alignment horizontal="center"/>
      <protection locked="0"/>
    </xf>
    <xf numFmtId="44" fontId="10" fillId="0" borderId="25" xfId="2" applyFont="1" applyFill="1" applyBorder="1" applyProtection="1">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27" fillId="0" borderId="0" xfId="0" applyFont="1" applyFill="1" applyAlignment="1" applyProtection="1"/>
    <xf numFmtId="0" fontId="17" fillId="0" borderId="0" xfId="0" applyFont="1" applyFill="1" applyProtection="1"/>
    <xf numFmtId="0" fontId="17" fillId="0" borderId="0" xfId="0" applyFont="1" applyFill="1" applyAlignment="1" applyProtection="1">
      <alignment horizontal="right"/>
    </xf>
    <xf numFmtId="0" fontId="8" fillId="0" borderId="0" xfId="0" applyFont="1" applyFill="1" applyAlignment="1" applyProtection="1">
      <alignment wrapText="1"/>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7" xfId="0"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0" fillId="0" borderId="19" xfId="0" quotePrefix="1" applyFill="1" applyBorder="1" applyAlignment="1" applyProtection="1">
      <alignment vertical="top"/>
    </xf>
    <xf numFmtId="0" fontId="0" fillId="0" borderId="4" xfId="0" applyFill="1" applyBorder="1" applyProtection="1"/>
    <xf numFmtId="165" fontId="1" fillId="0" borderId="1" xfId="1" applyNumberFormat="1" applyFont="1" applyFill="1" applyBorder="1" applyAlignment="1" applyProtection="1">
      <alignment horizontal="center"/>
      <protection locked="0"/>
    </xf>
    <xf numFmtId="38" fontId="1" fillId="0" borderId="1" xfId="1" applyNumberFormat="1" applyFont="1" applyFill="1" applyBorder="1" applyAlignment="1" applyProtection="1">
      <alignment horizontal="right"/>
      <protection locked="0"/>
    </xf>
    <xf numFmtId="0" fontId="0" fillId="0" borderId="21" xfId="0" quotePrefix="1" applyFill="1" applyBorder="1" applyAlignment="1" applyProtection="1">
      <alignment vertical="top"/>
    </xf>
    <xf numFmtId="165" fontId="1" fillId="0" borderId="3" xfId="1" applyNumberFormat="1" applyFont="1" applyFill="1" applyBorder="1" applyAlignment="1" applyProtection="1">
      <alignment horizontal="center"/>
      <protection locked="0"/>
    </xf>
    <xf numFmtId="38" fontId="1" fillId="0" borderId="3" xfId="1" applyNumberFormat="1" applyFont="1" applyFill="1" applyBorder="1" applyAlignment="1" applyProtection="1">
      <alignment horizontal="right"/>
      <protection locked="0"/>
    </xf>
    <xf numFmtId="165" fontId="1" fillId="0" borderId="8" xfId="1" applyNumberFormat="1" applyFont="1" applyFill="1" applyBorder="1" applyAlignment="1" applyProtection="1">
      <alignment horizontal="center"/>
      <protection locked="0"/>
    </xf>
    <xf numFmtId="38" fontId="1" fillId="0" borderId="8" xfId="1" applyNumberFormat="1" applyFont="1" applyFill="1" applyBorder="1" applyAlignment="1" applyProtection="1">
      <alignment horizontal="right"/>
      <protection locked="0"/>
    </xf>
    <xf numFmtId="0" fontId="0" fillId="0" borderId="39" xfId="0" quotePrefix="1" applyFill="1" applyBorder="1" applyAlignment="1" applyProtection="1">
      <alignment vertical="top"/>
    </xf>
    <xf numFmtId="0" fontId="0" fillId="0" borderId="26" xfId="0" applyFill="1" applyBorder="1" applyProtection="1"/>
    <xf numFmtId="0" fontId="0" fillId="0" borderId="0" xfId="0" applyFill="1" applyAlignment="1" applyProtection="1">
      <alignment wrapText="1"/>
    </xf>
    <xf numFmtId="0" fontId="14" fillId="0" borderId="24" xfId="0" applyFont="1" applyFill="1" applyBorder="1" applyAlignment="1" applyProtection="1">
      <alignment horizontal="left" wrapText="1"/>
    </xf>
    <xf numFmtId="165" fontId="1" fillId="0" borderId="12" xfId="1" applyNumberFormat="1" applyFont="1" applyFill="1" applyBorder="1" applyAlignment="1" applyProtection="1">
      <alignment horizontal="center"/>
      <protection locked="0"/>
    </xf>
    <xf numFmtId="0" fontId="28" fillId="2" borderId="0" xfId="0" applyFont="1" applyFill="1" applyAlignment="1" applyProtection="1">
      <alignment horizontal="right" vertical="top"/>
    </xf>
    <xf numFmtId="0" fontId="28" fillId="2" borderId="0" xfId="0" applyFont="1" applyFill="1" applyAlignment="1" applyProtection="1">
      <alignment vertical="top"/>
    </xf>
    <xf numFmtId="0" fontId="28" fillId="2" borderId="0" xfId="0" quotePrefix="1" applyFont="1" applyFill="1" applyAlignment="1" applyProtection="1">
      <alignment vertical="top" wrapText="1"/>
    </xf>
    <xf numFmtId="0" fontId="28" fillId="2" borderId="0" xfId="0" quotePrefix="1" applyFont="1" applyFill="1" applyAlignment="1" applyProtection="1">
      <alignment vertical="top"/>
    </xf>
    <xf numFmtId="0" fontId="28" fillId="2" borderId="0" xfId="0" applyFont="1" applyFill="1" applyAlignment="1" applyProtection="1"/>
    <xf numFmtId="165" fontId="1" fillId="0" borderId="6" xfId="1" applyNumberFormat="1" applyFont="1" applyFill="1" applyBorder="1" applyAlignment="1" applyProtection="1">
      <alignment horizontal="center"/>
      <protection locked="0"/>
    </xf>
    <xf numFmtId="166" fontId="1" fillId="0" borderId="6" xfId="2" applyNumberFormat="1" applyFont="1" applyFill="1" applyBorder="1" applyAlignment="1" applyProtection="1">
      <alignment horizontal="right"/>
      <protection locked="0"/>
    </xf>
    <xf numFmtId="0" fontId="1" fillId="2" borderId="7" xfId="0" applyFont="1" applyFill="1" applyBorder="1" applyAlignment="1" applyProtection="1">
      <protection locked="0"/>
    </xf>
    <xf numFmtId="0" fontId="14" fillId="0" borderId="17" xfId="0" applyFont="1" applyFill="1" applyBorder="1" applyAlignment="1" applyProtection="1">
      <alignment horizontal="left" wrapText="1"/>
    </xf>
    <xf numFmtId="0" fontId="0" fillId="0" borderId="0" xfId="0" applyFill="1" applyAlignment="1" applyProtection="1">
      <alignment horizontal="left" wrapText="1"/>
    </xf>
    <xf numFmtId="0" fontId="0" fillId="0" borderId="25" xfId="0" applyBorder="1" applyProtection="1">
      <protection locked="0"/>
    </xf>
    <xf numFmtId="0" fontId="0" fillId="0" borderId="0" xfId="0" applyAlignment="1" applyProtection="1">
      <alignment horizontal="center"/>
    </xf>
    <xf numFmtId="0" fontId="7" fillId="0" borderId="0" xfId="0" applyFont="1"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9" fillId="0" borderId="0" xfId="0" applyFont="1" applyBorder="1" applyAlignment="1" applyProtection="1">
      <alignment horizontal="center"/>
    </xf>
    <xf numFmtId="0" fontId="1" fillId="0" borderId="0" xfId="0" quotePrefix="1" applyFont="1" applyAlignment="1" applyProtection="1">
      <alignment vertical="top"/>
    </xf>
    <xf numFmtId="0" fontId="1" fillId="0" borderId="0" xfId="0" quotePrefix="1" applyFont="1" applyFill="1" applyAlignment="1" applyProtection="1">
      <alignment vertical="top"/>
    </xf>
    <xf numFmtId="0" fontId="0" fillId="0" borderId="30" xfId="0" applyBorder="1" applyAlignment="1" applyProtection="1">
      <alignment horizontal="left" wrapText="1"/>
      <protection locked="0"/>
    </xf>
    <xf numFmtId="0" fontId="1" fillId="0" borderId="23" xfId="0" applyFont="1" applyBorder="1" applyAlignment="1" applyProtection="1">
      <alignment horizontal="left" wrapText="1"/>
      <protection locked="0"/>
    </xf>
    <xf numFmtId="165" fontId="0" fillId="0" borderId="3" xfId="1" applyNumberFormat="1" applyFont="1" applyBorder="1" applyAlignment="1" applyProtection="1">
      <alignment horizontal="center"/>
      <protection locked="0"/>
    </xf>
    <xf numFmtId="165" fontId="0" fillId="0" borderId="6" xfId="1" applyNumberFormat="1" applyFont="1" applyBorder="1" applyProtection="1">
      <protection locked="0"/>
    </xf>
    <xf numFmtId="165" fontId="0" fillId="0" borderId="6" xfId="1" applyNumberFormat="1" applyFont="1" applyBorder="1" applyAlignment="1" applyProtection="1">
      <alignment horizontal="center"/>
      <protection locked="0"/>
    </xf>
    <xf numFmtId="1" fontId="0" fillId="0" borderId="2" xfId="1" applyNumberFormat="1" applyFont="1" applyBorder="1" applyAlignment="1" applyProtection="1">
      <alignment horizontal="center"/>
    </xf>
    <xf numFmtId="1" fontId="0" fillId="0" borderId="3" xfId="1" applyNumberFormat="1" applyFont="1" applyBorder="1" applyAlignment="1" applyProtection="1">
      <alignment horizontal="center"/>
    </xf>
    <xf numFmtId="1" fontId="0" fillId="0" borderId="14" xfId="1" applyNumberFormat="1" applyFont="1" applyBorder="1" applyAlignment="1" applyProtection="1">
      <alignment horizontal="center"/>
    </xf>
    <xf numFmtId="0" fontId="1" fillId="0" borderId="0" xfId="0" applyFont="1"/>
    <xf numFmtId="165" fontId="0" fillId="0" borderId="2" xfId="1" applyNumberFormat="1" applyFont="1" applyBorder="1" applyAlignment="1" applyProtection="1">
      <alignment horizontal="center"/>
      <protection locked="0"/>
    </xf>
    <xf numFmtId="165" fontId="0" fillId="0" borderId="14" xfId="1" applyNumberFormat="1" applyFont="1" applyBorder="1" applyAlignment="1" applyProtection="1">
      <alignment horizontal="center"/>
      <protection locked="0"/>
    </xf>
    <xf numFmtId="0" fontId="0" fillId="0" borderId="0" xfId="0" applyAlignment="1">
      <alignment horizontal="right"/>
    </xf>
    <xf numFmtId="0" fontId="0" fillId="0" borderId="0" xfId="0" applyAlignment="1" applyProtection="1">
      <alignment horizontal="left"/>
    </xf>
    <xf numFmtId="0" fontId="0" fillId="0" borderId="0" xfId="0" applyAlignment="1" applyProtection="1">
      <alignment horizontal="left" vertical="top"/>
    </xf>
    <xf numFmtId="37" fontId="1" fillId="0" borderId="0" xfId="2" applyNumberFormat="1" applyFont="1" applyBorder="1" applyAlignment="1" applyProtection="1">
      <alignment horizontal="left"/>
      <protection locked="0"/>
    </xf>
    <xf numFmtId="37" fontId="1" fillId="0" borderId="0" xfId="2" applyNumberFormat="1" applyBorder="1" applyAlignment="1" applyProtection="1">
      <alignment horizontal="left"/>
      <protection locked="0"/>
    </xf>
    <xf numFmtId="0" fontId="17" fillId="0" borderId="0" xfId="0" applyFont="1" applyAlignment="1" applyProtection="1">
      <alignment horizontal="left"/>
    </xf>
    <xf numFmtId="0" fontId="0" fillId="0" borderId="0" xfId="0" applyBorder="1" applyAlignment="1">
      <alignment vertical="top"/>
    </xf>
    <xf numFmtId="0" fontId="27" fillId="0" borderId="0" xfId="0" applyFont="1" applyAlignment="1" applyProtection="1">
      <alignment horizontal="left"/>
    </xf>
    <xf numFmtId="0" fontId="9" fillId="0" borderId="0" xfId="0" applyFont="1" applyAlignment="1" applyProtection="1">
      <alignment horizontal="left"/>
    </xf>
    <xf numFmtId="0" fontId="9" fillId="0" borderId="0" xfId="0" applyFont="1" applyAlignment="1">
      <alignment horizontal="left"/>
    </xf>
    <xf numFmtId="0" fontId="9" fillId="0" borderId="0" xfId="0" applyFont="1" applyAlignment="1" applyProtection="1">
      <alignment horizontal="left"/>
    </xf>
    <xf numFmtId="0" fontId="14" fillId="0" borderId="11" xfId="0" applyFont="1" applyBorder="1" applyAlignment="1" applyProtection="1">
      <alignment horizontal="center" vertical="top"/>
    </xf>
    <xf numFmtId="0" fontId="14" fillId="0" borderId="12" xfId="0" applyFont="1" applyBorder="1" applyAlignment="1" applyProtection="1">
      <alignment horizontal="center" vertical="top"/>
    </xf>
    <xf numFmtId="0" fontId="14" fillId="0" borderId="12" xfId="0" applyFont="1" applyBorder="1" applyAlignment="1" applyProtection="1">
      <alignment horizontal="center" vertical="top" wrapText="1"/>
    </xf>
    <xf numFmtId="0" fontId="17" fillId="0" borderId="0" xfId="0" applyFont="1" applyAlignment="1" applyProtection="1">
      <alignment horizontal="right" wrapText="1"/>
    </xf>
    <xf numFmtId="0" fontId="14" fillId="0" borderId="0" xfId="0" applyFont="1" applyAlignment="1" applyProtection="1">
      <alignment horizontal="right" wrapText="1"/>
    </xf>
    <xf numFmtId="0" fontId="14" fillId="0" borderId="0" xfId="0" applyFont="1" applyAlignment="1" applyProtection="1">
      <alignment vertical="top"/>
    </xf>
    <xf numFmtId="0" fontId="9" fillId="0" borderId="0" xfId="0" applyFont="1" applyAlignment="1" applyProtection="1"/>
    <xf numFmtId="0" fontId="0" fillId="0" borderId="0" xfId="0" applyAlignment="1"/>
    <xf numFmtId="0" fontId="14" fillId="0" borderId="8" xfId="0" quotePrefix="1" applyFont="1" applyBorder="1" applyAlignment="1" applyProtection="1">
      <alignment horizontal="center" vertical="top"/>
    </xf>
    <xf numFmtId="0" fontId="14" fillId="0" borderId="13" xfId="0" applyFont="1" applyBorder="1" applyAlignment="1" applyProtection="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7" xfId="0" applyFont="1" applyBorder="1" applyAlignment="1">
      <alignment horizontal="center" vertical="top" wrapText="1"/>
    </xf>
    <xf numFmtId="0" fontId="0" fillId="0" borderId="13" xfId="0" applyBorder="1" applyAlignment="1" applyProtection="1">
      <alignment horizontal="center" vertical="top" wrapText="1"/>
    </xf>
    <xf numFmtId="0" fontId="0" fillId="0" borderId="12" xfId="0" applyBorder="1" applyAlignment="1" applyProtection="1">
      <alignment horizontal="center" vertical="top" wrapText="1"/>
    </xf>
    <xf numFmtId="0" fontId="1" fillId="0" borderId="12" xfId="0" applyFont="1" applyBorder="1" applyAlignment="1" applyProtection="1">
      <alignment horizontal="center" vertical="top" wrapText="1"/>
    </xf>
    <xf numFmtId="0" fontId="0" fillId="0" borderId="17" xfId="0" applyBorder="1" applyAlignment="1" applyProtection="1">
      <alignment horizontal="center" vertical="top"/>
    </xf>
    <xf numFmtId="0" fontId="1" fillId="0" borderId="13" xfId="0" applyFont="1" applyBorder="1" applyAlignment="1" applyProtection="1">
      <alignment horizontal="center" vertical="top" wrapText="1"/>
    </xf>
    <xf numFmtId="0" fontId="1" fillId="0" borderId="17" xfId="0" applyFont="1" applyBorder="1" applyAlignment="1" applyProtection="1">
      <alignment horizontal="center" vertical="top"/>
    </xf>
    <xf numFmtId="0" fontId="14" fillId="0" borderId="25" xfId="0" applyFont="1" applyBorder="1" applyAlignment="1" applyProtection="1">
      <alignment horizontal="center" vertical="top"/>
    </xf>
    <xf numFmtId="0" fontId="14" fillId="0" borderId="17" xfId="0" applyFont="1" applyBorder="1" applyAlignment="1" applyProtection="1">
      <alignment horizontal="center" vertical="top" wrapText="1"/>
    </xf>
    <xf numFmtId="0" fontId="17" fillId="0" borderId="10" xfId="0" applyFont="1" applyBorder="1" applyAlignment="1" applyProtection="1">
      <alignment horizontal="center" vertical="top"/>
    </xf>
    <xf numFmtId="0" fontId="17" fillId="0" borderId="16" xfId="0" applyFont="1" applyBorder="1" applyAlignment="1" applyProtection="1">
      <alignment horizontal="center" vertical="top"/>
    </xf>
    <xf numFmtId="0" fontId="14" fillId="0" borderId="17" xfId="0" applyFont="1" applyBorder="1" applyAlignment="1" applyProtection="1">
      <alignment horizontal="center" vertical="top"/>
    </xf>
    <xf numFmtId="0" fontId="14" fillId="0" borderId="10" xfId="0" applyFont="1" applyBorder="1" applyAlignment="1" applyProtection="1">
      <alignment horizontal="center" vertical="top"/>
    </xf>
    <xf numFmtId="0" fontId="14" fillId="0" borderId="16" xfId="0" applyFont="1" applyBorder="1" applyAlignment="1" applyProtection="1">
      <alignment horizontal="center" vertical="top"/>
    </xf>
    <xf numFmtId="0" fontId="0" fillId="0" borderId="40"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5" fillId="3" borderId="40"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3" borderId="41" xfId="0" applyFont="1" applyFill="1" applyBorder="1" applyAlignment="1" applyProtection="1">
      <alignment horizontal="center" wrapText="1"/>
      <protection locked="0"/>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3" fillId="0" borderId="40" xfId="0" applyFont="1" applyBorder="1" applyAlignment="1">
      <alignment horizontal="center"/>
    </xf>
    <xf numFmtId="0" fontId="3" fillId="0" borderId="0" xfId="0" applyFont="1" applyBorder="1" applyAlignment="1">
      <alignment horizontal="center"/>
    </xf>
    <xf numFmtId="0" fontId="3" fillId="0" borderId="41" xfId="0" applyFont="1" applyBorder="1" applyAlignment="1">
      <alignment horizontal="center"/>
    </xf>
    <xf numFmtId="15" fontId="3" fillId="0" borderId="40" xfId="0" quotePrefix="1" applyNumberFormat="1" applyFont="1" applyBorder="1" applyAlignment="1">
      <alignment horizontal="center"/>
    </xf>
    <xf numFmtId="0" fontId="0" fillId="0" borderId="40" xfId="0" applyBorder="1" applyAlignment="1">
      <alignment horizontal="right"/>
    </xf>
    <xf numFmtId="0" fontId="0" fillId="0" borderId="0" xfId="0" applyBorder="1" applyAlignment="1">
      <alignment horizontal="right"/>
    </xf>
    <xf numFmtId="0" fontId="0" fillId="0" borderId="41" xfId="0" applyBorder="1" applyAlignment="1">
      <alignment horizontal="right"/>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4" fillId="0" borderId="0" xfId="0" applyFont="1" applyBorder="1" applyAlignment="1">
      <alignment horizontal="center"/>
    </xf>
    <xf numFmtId="0" fontId="4" fillId="0" borderId="41" xfId="0" applyFont="1" applyBorder="1" applyAlignment="1">
      <alignment horizontal="center"/>
    </xf>
    <xf numFmtId="0" fontId="1" fillId="0" borderId="40" xfId="0" applyFont="1" applyBorder="1" applyAlignment="1">
      <alignment horizontal="right" wrapText="1"/>
    </xf>
    <xf numFmtId="0" fontId="2" fillId="0" borderId="46" xfId="0" applyFont="1" applyBorder="1" applyAlignment="1">
      <alignment horizontal="center"/>
    </xf>
    <xf numFmtId="0" fontId="2" fillId="0" borderId="45" xfId="0" applyFont="1" applyBorder="1" applyAlignment="1">
      <alignment horizontal="center"/>
    </xf>
    <xf numFmtId="0" fontId="2" fillId="0" borderId="47" xfId="0" applyFont="1" applyBorder="1" applyAlignment="1">
      <alignment horizontal="center"/>
    </xf>
    <xf numFmtId="0" fontId="1" fillId="0" borderId="0" xfId="0" applyFont="1" applyBorder="1" applyAlignment="1">
      <alignment horizontal="center" vertical="top" wrapText="1"/>
    </xf>
    <xf numFmtId="0" fontId="0" fillId="0" borderId="0" xfId="0" applyBorder="1" applyAlignment="1">
      <alignment horizontal="center" vertical="top"/>
    </xf>
    <xf numFmtId="0" fontId="7" fillId="0" borderId="0" xfId="0" applyFont="1" applyAlignment="1">
      <alignment horizontal="center" wrapText="1"/>
    </xf>
    <xf numFmtId="0" fontId="7" fillId="0" borderId="0" xfId="0" applyFont="1" applyAlignment="1" applyProtection="1">
      <alignment horizontal="center"/>
    </xf>
    <xf numFmtId="0" fontId="22" fillId="0" borderId="0" xfId="0" applyFont="1" applyAlignment="1" applyProtection="1">
      <alignment horizontal="center"/>
    </xf>
    <xf numFmtId="0" fontId="12" fillId="0" borderId="0" xfId="0" applyFont="1" applyAlignment="1" applyProtection="1">
      <alignment horizontal="center"/>
    </xf>
    <xf numFmtId="0" fontId="23" fillId="0" borderId="0" xfId="0" applyFont="1" applyAlignment="1" applyProtection="1">
      <alignment horizontal="center"/>
    </xf>
    <xf numFmtId="0" fontId="21" fillId="0" borderId="0" xfId="0" applyFont="1" applyAlignment="1" applyProtection="1">
      <alignment horizontal="center"/>
    </xf>
    <xf numFmtId="0" fontId="1" fillId="0" borderId="5"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0" fillId="0" borderId="0" xfId="0" applyBorder="1" applyAlignment="1" applyProtection="1">
      <alignment horizontal="center"/>
    </xf>
    <xf numFmtId="0" fontId="24" fillId="0" borderId="0" xfId="0" applyFont="1" applyAlignment="1" applyProtection="1">
      <alignment horizontal="center"/>
    </xf>
    <xf numFmtId="0" fontId="8" fillId="0" borderId="0" xfId="0" applyFont="1" applyAlignment="1" applyProtection="1">
      <alignment horizontal="center"/>
    </xf>
    <xf numFmtId="0" fontId="1" fillId="0" borderId="0" xfId="0" applyFont="1" applyAlignment="1" applyProtection="1">
      <alignment horizontal="center"/>
    </xf>
    <xf numFmtId="14" fontId="1" fillId="0" borderId="5" xfId="0" applyNumberFormat="1" applyFont="1" applyBorder="1" applyAlignment="1" applyProtection="1">
      <alignment horizontal="center"/>
      <protection locked="0"/>
    </xf>
    <xf numFmtId="0" fontId="0" fillId="0" borderId="0" xfId="0" applyAlignment="1" applyProtection="1">
      <alignment horizontal="center"/>
    </xf>
    <xf numFmtId="0" fontId="1" fillId="0" borderId="5" xfId="0" applyFont="1" applyBorder="1" applyAlignment="1" applyProtection="1">
      <alignment horizontal="left"/>
      <protection locked="0"/>
    </xf>
    <xf numFmtId="0" fontId="1" fillId="0" borderId="7" xfId="0" applyFont="1" applyBorder="1" applyAlignment="1" applyProtection="1">
      <alignment horizontal="left"/>
      <protection locked="0"/>
    </xf>
    <xf numFmtId="0" fontId="0" fillId="0" borderId="5" xfId="0" applyBorder="1" applyAlignment="1" applyProtection="1">
      <alignment horizontal="center"/>
      <protection locked="0"/>
    </xf>
    <xf numFmtId="0" fontId="21" fillId="0" borderId="48"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21" fillId="0" borderId="26" xfId="0" applyFont="1" applyBorder="1" applyAlignment="1" applyProtection="1">
      <alignment horizontal="center"/>
      <protection locked="0"/>
    </xf>
    <xf numFmtId="0" fontId="21" fillId="0" borderId="0" xfId="0" applyFont="1" applyAlignment="1" applyProtection="1">
      <alignment horizontal="left" wrapText="1"/>
    </xf>
    <xf numFmtId="0" fontId="17" fillId="0" borderId="0" xfId="0" quotePrefix="1" applyFont="1" applyAlignment="1" applyProtection="1">
      <alignment horizontal="left"/>
    </xf>
    <xf numFmtId="0" fontId="10" fillId="0" borderId="7" xfId="0" applyFont="1" applyBorder="1" applyAlignment="1" applyProtection="1">
      <alignment horizontal="left"/>
    </xf>
    <xf numFmtId="0" fontId="1" fillId="0" borderId="7" xfId="0" applyFont="1" applyBorder="1" applyAlignment="1" applyProtection="1">
      <alignment horizontal="left"/>
    </xf>
    <xf numFmtId="0" fontId="10" fillId="0" borderId="5" xfId="0" applyFont="1" applyFill="1" applyBorder="1" applyAlignment="1" applyProtection="1">
      <alignment horizontal="left"/>
    </xf>
    <xf numFmtId="0" fontId="10" fillId="0" borderId="7" xfId="0" applyFont="1" applyBorder="1" applyAlignment="1" applyProtection="1">
      <alignment horizontal="left" wrapText="1"/>
    </xf>
    <xf numFmtId="0" fontId="10" fillId="0" borderId="20" xfId="0" applyFont="1" applyBorder="1" applyAlignment="1" applyProtection="1">
      <alignment horizontal="left" wrapText="1"/>
    </xf>
    <xf numFmtId="0" fontId="10" fillId="0" borderId="5" xfId="0" applyFont="1" applyBorder="1" applyAlignment="1" applyProtection="1">
      <alignment horizontal="left"/>
    </xf>
    <xf numFmtId="0" fontId="10" fillId="0" borderId="5" xfId="0" applyFont="1" applyFill="1" applyBorder="1" applyAlignment="1" applyProtection="1">
      <alignment horizontal="left" wrapText="1"/>
    </xf>
    <xf numFmtId="0" fontId="11" fillId="0" borderId="0" xfId="0" applyFont="1" applyBorder="1" applyAlignment="1" applyProtection="1">
      <alignment horizontal="center"/>
    </xf>
    <xf numFmtId="0" fontId="1" fillId="0" borderId="5" xfId="0" applyFont="1" applyBorder="1" applyAlignment="1" applyProtection="1">
      <alignment horizontal="left"/>
    </xf>
    <xf numFmtId="0" fontId="11" fillId="0" borderId="27" xfId="0" applyFont="1" applyBorder="1" applyAlignment="1" applyProtection="1">
      <alignment horizontal="center"/>
    </xf>
    <xf numFmtId="0" fontId="0" fillId="0" borderId="49" xfId="0" applyBorder="1" applyAlignment="1" applyProtection="1">
      <alignment horizontal="center"/>
    </xf>
    <xf numFmtId="0" fontId="10" fillId="0" borderId="7" xfId="0" applyFont="1" applyFill="1" applyBorder="1" applyAlignment="1" applyProtection="1">
      <alignment horizontal="left" wrapText="1"/>
    </xf>
    <xf numFmtId="0" fontId="10" fillId="0" borderId="20" xfId="0" applyFont="1" applyFill="1" applyBorder="1" applyAlignment="1" applyProtection="1">
      <alignment horizontal="left" wrapText="1"/>
    </xf>
    <xf numFmtId="0" fontId="10" fillId="0" borderId="52" xfId="0" applyFont="1" applyFill="1" applyBorder="1" applyAlignment="1" applyProtection="1">
      <alignment horizontal="left"/>
    </xf>
    <xf numFmtId="0" fontId="27" fillId="0" borderId="0" xfId="0" applyFont="1" applyAlignment="1" applyProtection="1">
      <alignment horizontal="left"/>
    </xf>
    <xf numFmtId="0" fontId="7" fillId="0" borderId="0" xfId="0" applyFont="1" applyBorder="1" applyAlignment="1" applyProtection="1">
      <alignment horizontal="center"/>
    </xf>
    <xf numFmtId="0" fontId="9" fillId="0" borderId="0" xfId="0" applyFont="1" applyAlignment="1" applyProtection="1">
      <alignment horizontal="center"/>
    </xf>
    <xf numFmtId="0" fontId="0" fillId="0" borderId="25" xfId="0" applyBorder="1" applyAlignment="1" applyProtection="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7" xfId="0" applyBorder="1" applyAlignment="1" applyProtection="1">
      <alignment horizontal="center"/>
    </xf>
    <xf numFmtId="0" fontId="10" fillId="0" borderId="0" xfId="0" applyFont="1" applyBorder="1" applyAlignment="1" applyProtection="1">
      <alignment horizontal="left"/>
    </xf>
    <xf numFmtId="0" fontId="10" fillId="0" borderId="4" xfId="0" applyFont="1" applyBorder="1" applyAlignment="1" applyProtection="1">
      <alignment horizontal="left"/>
    </xf>
    <xf numFmtId="0" fontId="10" fillId="0" borderId="18" xfId="0" applyFont="1" applyBorder="1" applyAlignment="1" applyProtection="1">
      <alignment horizontal="left"/>
    </xf>
    <xf numFmtId="0" fontId="10" fillId="0" borderId="50" xfId="0" applyFont="1" applyBorder="1" applyAlignment="1" applyProtection="1">
      <alignment horizontal="left"/>
    </xf>
    <xf numFmtId="0" fontId="10" fillId="0" borderId="51" xfId="0" applyFont="1" applyBorder="1" applyAlignment="1" applyProtection="1">
      <alignment horizontal="left"/>
    </xf>
    <xf numFmtId="0" fontId="11" fillId="0" borderId="0" xfId="0" quotePrefix="1" applyFont="1" applyBorder="1" applyAlignment="1" applyProtection="1">
      <alignment horizontal="center"/>
    </xf>
    <xf numFmtId="0" fontId="10" fillId="0" borderId="53" xfId="0" applyFont="1" applyBorder="1" applyAlignment="1" applyProtection="1">
      <alignment horizontal="left" wrapText="1"/>
    </xf>
    <xf numFmtId="0" fontId="0" fillId="0" borderId="54" xfId="0" applyBorder="1" applyAlignment="1" applyProtection="1">
      <alignment wrapText="1"/>
    </xf>
    <xf numFmtId="0" fontId="0" fillId="0" borderId="7" xfId="0" applyBorder="1" applyAlignment="1" applyProtection="1">
      <alignment wrapText="1"/>
    </xf>
    <xf numFmtId="0" fontId="10" fillId="0" borderId="20" xfId="0" applyFont="1" applyBorder="1" applyAlignment="1" applyProtection="1">
      <alignment horizontal="left"/>
    </xf>
    <xf numFmtId="0" fontId="1" fillId="0" borderId="7" xfId="0" applyFont="1" applyBorder="1" applyAlignment="1" applyProtection="1">
      <alignment horizontal="left" wrapText="1"/>
    </xf>
    <xf numFmtId="0" fontId="12" fillId="0" borderId="0" xfId="0" applyFont="1" applyBorder="1" applyAlignment="1" applyProtection="1">
      <alignment horizontal="center"/>
    </xf>
    <xf numFmtId="0" fontId="10" fillId="0" borderId="24" xfId="0" applyFont="1" applyBorder="1" applyAlignment="1" applyProtection="1">
      <alignment horizontal="left"/>
    </xf>
    <xf numFmtId="0" fontId="1" fillId="0" borderId="7"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0" fillId="0" borderId="7" xfId="0" applyFill="1" applyBorder="1" applyAlignment="1" applyProtection="1">
      <alignment horizontal="left"/>
    </xf>
    <xf numFmtId="0" fontId="0" fillId="0" borderId="53" xfId="0" applyFill="1" applyBorder="1" applyAlignment="1" applyProtection="1">
      <alignment wrapText="1"/>
    </xf>
    <xf numFmtId="0" fontId="11" fillId="0" borderId="27"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28" xfId="0" applyFont="1" applyFill="1" applyBorder="1" applyAlignment="1" applyProtection="1">
      <alignment horizontal="center"/>
    </xf>
    <xf numFmtId="0" fontId="0" fillId="0" borderId="7" xfId="0" applyFill="1" applyBorder="1" applyAlignment="1" applyProtection="1">
      <alignment horizontal="left" wrapText="1"/>
    </xf>
    <xf numFmtId="0" fontId="0" fillId="0" borderId="20" xfId="0" applyFill="1" applyBorder="1" applyAlignment="1" applyProtection="1">
      <alignment horizontal="left" wrapText="1"/>
    </xf>
    <xf numFmtId="0" fontId="0" fillId="0" borderId="5" xfId="0" applyFill="1" applyBorder="1" applyAlignment="1" applyProtection="1">
      <alignment horizontal="left"/>
    </xf>
    <xf numFmtId="0" fontId="0" fillId="0" borderId="9" xfId="0" applyFill="1" applyBorder="1" applyAlignment="1" applyProtection="1">
      <alignment horizontal="center"/>
    </xf>
    <xf numFmtId="0" fontId="0" fillId="0" borderId="16" xfId="0" applyFill="1" applyBorder="1" applyAlignment="1" applyProtection="1">
      <alignment horizontal="center"/>
    </xf>
    <xf numFmtId="0" fontId="0" fillId="0" borderId="10" xfId="0" applyFill="1" applyBorder="1" applyAlignment="1" applyProtection="1">
      <alignment horizontal="center"/>
    </xf>
    <xf numFmtId="0" fontId="0" fillId="0" borderId="13" xfId="0" applyFill="1" applyBorder="1" applyAlignment="1" applyProtection="1">
      <alignment horizontal="center"/>
    </xf>
    <xf numFmtId="0" fontId="0" fillId="0" borderId="25" xfId="0" applyFill="1" applyBorder="1" applyAlignment="1" applyProtection="1">
      <alignment horizontal="center"/>
    </xf>
    <xf numFmtId="0" fontId="0" fillId="0" borderId="17" xfId="0" applyFill="1" applyBorder="1" applyAlignment="1" applyProtection="1">
      <alignment horizontal="center"/>
    </xf>
    <xf numFmtId="0" fontId="0" fillId="0" borderId="5" xfId="0" applyFill="1" applyBorder="1" applyAlignment="1" applyProtection="1">
      <alignment horizontal="left" wrapText="1"/>
    </xf>
    <xf numFmtId="0" fontId="0" fillId="0" borderId="24" xfId="0" applyFill="1" applyBorder="1" applyAlignment="1" applyProtection="1">
      <alignment horizontal="left" wrapText="1"/>
    </xf>
    <xf numFmtId="0" fontId="0" fillId="0" borderId="5" xfId="0" quotePrefix="1" applyFill="1" applyBorder="1" applyAlignment="1" applyProtection="1">
      <alignment horizontal="left"/>
    </xf>
    <xf numFmtId="0" fontId="0" fillId="0" borderId="0" xfId="0" applyFill="1" applyBorder="1" applyAlignment="1" applyProtection="1">
      <alignment horizontal="left"/>
    </xf>
    <xf numFmtId="0" fontId="0" fillId="0" borderId="20" xfId="0" applyFill="1" applyBorder="1" applyAlignment="1" applyProtection="1">
      <alignment horizontal="left"/>
    </xf>
    <xf numFmtId="0" fontId="0" fillId="0" borderId="24" xfId="0" applyFill="1" applyBorder="1" applyAlignment="1" applyProtection="1">
      <alignment horizontal="left"/>
    </xf>
    <xf numFmtId="0" fontId="0" fillId="0" borderId="7" xfId="0" applyFill="1" applyBorder="1" applyAlignment="1" applyProtection="1">
      <alignment wrapText="1"/>
    </xf>
    <xf numFmtId="0" fontId="0" fillId="0" borderId="0" xfId="0" applyFill="1" applyBorder="1" applyAlignment="1" applyProtection="1">
      <alignment horizontal="center"/>
    </xf>
    <xf numFmtId="0" fontId="7" fillId="0" borderId="0" xfId="0" applyFont="1" applyFill="1" applyBorder="1" applyAlignment="1" applyProtection="1">
      <alignment horizontal="center"/>
    </xf>
    <xf numFmtId="0" fontId="11" fillId="0" borderId="9" xfId="0" applyFont="1" applyBorder="1" applyAlignment="1" applyProtection="1">
      <alignment horizontal="center"/>
    </xf>
    <xf numFmtId="0" fontId="11" fillId="0" borderId="16" xfId="0" applyFont="1" applyBorder="1" applyAlignment="1" applyProtection="1">
      <alignment horizontal="center"/>
    </xf>
    <xf numFmtId="0" fontId="11" fillId="0" borderId="10" xfId="0" applyFont="1" applyBorder="1" applyAlignment="1" applyProtection="1">
      <alignment horizontal="center"/>
    </xf>
    <xf numFmtId="0" fontId="11" fillId="0" borderId="13" xfId="0" applyFont="1" applyBorder="1" applyAlignment="1" applyProtection="1">
      <alignment horizontal="center"/>
    </xf>
    <xf numFmtId="0" fontId="11" fillId="0" borderId="25" xfId="0" applyFont="1" applyBorder="1" applyAlignment="1" applyProtection="1">
      <alignment horizontal="center"/>
    </xf>
    <xf numFmtId="0" fontId="11" fillId="0" borderId="17" xfId="0" applyFont="1" applyBorder="1" applyAlignment="1" applyProtection="1">
      <alignment horizontal="center"/>
    </xf>
    <xf numFmtId="0" fontId="9" fillId="0" borderId="0" xfId="0" applyFont="1" applyAlignment="1" applyProtection="1">
      <alignment horizontal="left"/>
    </xf>
    <xf numFmtId="0" fontId="14" fillId="0" borderId="13" xfId="0" applyFont="1" applyBorder="1" applyAlignment="1" applyProtection="1">
      <alignment horizontal="center" vertical="top"/>
    </xf>
    <xf numFmtId="0" fontId="14" fillId="0" borderId="25" xfId="0" applyFont="1" applyBorder="1" applyAlignment="1" applyProtection="1">
      <alignment horizontal="center" vertical="top"/>
    </xf>
    <xf numFmtId="0" fontId="7" fillId="0" borderId="39" xfId="0" applyFont="1" applyBorder="1" applyAlignment="1" applyProtection="1">
      <alignment horizontal="center"/>
    </xf>
    <xf numFmtId="0" fontId="7" fillId="0" borderId="26" xfId="0" applyFont="1" applyBorder="1" applyAlignment="1" applyProtection="1">
      <alignment horizontal="center"/>
    </xf>
    <xf numFmtId="0" fontId="7" fillId="0" borderId="55" xfId="0" applyFont="1" applyBorder="1" applyAlignment="1" applyProtection="1">
      <alignment horizontal="center"/>
    </xf>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39" xfId="0" applyFont="1" applyBorder="1" applyAlignment="1" applyProtection="1">
      <alignment horizontal="center"/>
    </xf>
    <xf numFmtId="0" fontId="14" fillId="0" borderId="55" xfId="0" applyFont="1" applyBorder="1" applyAlignment="1" applyProtection="1">
      <alignment horizontal="center"/>
    </xf>
    <xf numFmtId="0" fontId="14" fillId="0" borderId="26" xfId="0" applyFont="1" applyBorder="1" applyAlignment="1" applyProtection="1">
      <alignment horizontal="center"/>
    </xf>
    <xf numFmtId="0" fontId="14" fillId="0" borderId="27" xfId="0" applyFont="1" applyBorder="1" applyAlignment="1" applyProtection="1">
      <alignment horizontal="center"/>
    </xf>
    <xf numFmtId="0" fontId="14" fillId="0" borderId="28" xfId="0" applyFont="1" applyBorder="1" applyAlignment="1" applyProtection="1">
      <alignment horizontal="center"/>
    </xf>
    <xf numFmtId="0" fontId="0" fillId="0" borderId="53" xfId="0" applyBorder="1" applyAlignment="1" applyProtection="1">
      <alignment horizontal="left"/>
    </xf>
    <xf numFmtId="0" fontId="0" fillId="0" borderId="54" xfId="0" applyBorder="1" applyAlignment="1" applyProtection="1">
      <alignment horizontal="left"/>
    </xf>
    <xf numFmtId="0" fontId="0" fillId="0" borderId="49" xfId="0" quotePrefix="1" applyBorder="1" applyAlignment="1" applyProtection="1">
      <alignment horizontal="center" vertical="top"/>
    </xf>
    <xf numFmtId="0" fontId="14" fillId="0" borderId="4" xfId="0" applyFont="1" applyBorder="1" applyAlignment="1" applyProtection="1">
      <alignment horizontal="left"/>
    </xf>
    <xf numFmtId="0" fontId="14" fillId="0" borderId="18" xfId="0" applyFont="1" applyBorder="1" applyAlignment="1" applyProtection="1">
      <alignment horizontal="left"/>
    </xf>
    <xf numFmtId="0" fontId="14" fillId="0" borderId="7" xfId="0" applyFont="1" applyBorder="1" applyAlignment="1" applyProtection="1">
      <alignment horizontal="left"/>
    </xf>
    <xf numFmtId="0" fontId="14" fillId="0" borderId="20" xfId="0" applyFont="1" applyBorder="1" applyAlignment="1" applyProtection="1">
      <alignment horizontal="left"/>
    </xf>
    <xf numFmtId="0" fontId="14" fillId="0" borderId="53" xfId="0" applyFont="1" applyBorder="1" applyAlignment="1" applyProtection="1">
      <alignment horizontal="left" vertical="center"/>
    </xf>
    <xf numFmtId="0" fontId="14" fillId="0" borderId="54" xfId="0" applyFont="1" applyBorder="1" applyAlignment="1" applyProtection="1">
      <alignment horizontal="left" vertical="center"/>
    </xf>
    <xf numFmtId="0" fontId="7" fillId="0" borderId="25" xfId="0" applyFont="1" applyBorder="1" applyAlignment="1" applyProtection="1">
      <alignment horizontal="center" wrapText="1"/>
    </xf>
    <xf numFmtId="0" fontId="14" fillId="0" borderId="13" xfId="0" applyFont="1" applyBorder="1" applyAlignment="1" applyProtection="1">
      <alignment horizontal="center"/>
    </xf>
    <xf numFmtId="0" fontId="14" fillId="0" borderId="17" xfId="0" applyFont="1" applyBorder="1" applyAlignment="1" applyProtection="1">
      <alignment horizontal="center"/>
    </xf>
    <xf numFmtId="0" fontId="8" fillId="0" borderId="39" xfId="0" applyFont="1" applyBorder="1" applyAlignment="1" applyProtection="1">
      <alignment horizontal="center"/>
    </xf>
    <xf numFmtId="0" fontId="8" fillId="0" borderId="26" xfId="0" quotePrefix="1" applyFont="1" applyBorder="1" applyAlignment="1" applyProtection="1">
      <alignment horizontal="center"/>
    </xf>
    <xf numFmtId="0" fontId="8" fillId="0" borderId="16" xfId="0" quotePrefix="1" applyFont="1" applyBorder="1" applyAlignment="1" applyProtection="1">
      <alignment horizontal="center"/>
    </xf>
    <xf numFmtId="0" fontId="8" fillId="0" borderId="10" xfId="0" quotePrefix="1" applyFont="1" applyBorder="1" applyAlignment="1" applyProtection="1">
      <alignment horizontal="center"/>
    </xf>
    <xf numFmtId="0" fontId="14" fillId="0" borderId="19"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14" fillId="0" borderId="21"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25" xfId="0" applyFont="1" applyBorder="1" applyAlignment="1" applyProtection="1">
      <alignment horizontal="center"/>
    </xf>
    <xf numFmtId="0" fontId="8" fillId="0" borderId="26" xfId="0" applyFont="1" applyBorder="1" applyAlignment="1" applyProtection="1">
      <alignment horizontal="center"/>
    </xf>
    <xf numFmtId="0" fontId="8" fillId="0" borderId="55" xfId="0" applyFont="1" applyBorder="1" applyAlignment="1" applyProtection="1">
      <alignment horizontal="center"/>
    </xf>
    <xf numFmtId="0" fontId="14" fillId="0" borderId="30"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9" fillId="0" borderId="0" xfId="0" applyFont="1" applyBorder="1" applyAlignment="1" applyProtection="1">
      <alignment horizontal="center"/>
    </xf>
    <xf numFmtId="0" fontId="5" fillId="0" borderId="3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55" xfId="0" applyFont="1" applyBorder="1" applyAlignment="1" applyProtection="1">
      <alignment horizontal="center" vertical="center"/>
    </xf>
    <xf numFmtId="0" fontId="8" fillId="0" borderId="0" xfId="0" applyFont="1" applyAlignment="1" applyProtection="1">
      <alignment horizontal="left"/>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pplyProtection="1">
      <alignment horizontal="center" vertical="top"/>
    </xf>
    <xf numFmtId="0" fontId="7" fillId="0" borderId="0" xfId="0" applyFont="1" applyAlignment="1" applyProtection="1">
      <alignment horizontal="center" vertical="top"/>
    </xf>
    <xf numFmtId="49" fontId="0" fillId="0" borderId="25" xfId="0" applyNumberFormat="1" applyBorder="1" applyAlignment="1" applyProtection="1">
      <alignment horizontal="left"/>
      <protection locked="0"/>
    </xf>
    <xf numFmtId="0" fontId="1" fillId="0" borderId="0" xfId="0" applyFont="1" applyAlignment="1" applyProtection="1">
      <alignment horizontal="left" wrapText="1"/>
    </xf>
    <xf numFmtId="0" fontId="21" fillId="0" borderId="6" xfId="0" quotePrefix="1" applyFont="1" applyBorder="1" applyAlignment="1" applyProtection="1">
      <alignment horizontal="center" vertical="top"/>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wrapText="1"/>
      <protection locked="0"/>
    </xf>
    <xf numFmtId="0" fontId="1" fillId="0" borderId="0" xfId="0" applyFont="1" applyAlignment="1" applyProtection="1">
      <alignment horizontal="left"/>
    </xf>
    <xf numFmtId="166" fontId="1" fillId="0" borderId="26" xfId="2" applyNumberFormat="1" applyFont="1" applyBorder="1" applyAlignment="1" applyProtection="1">
      <alignment horizontal="left"/>
      <protection locked="0"/>
    </xf>
    <xf numFmtId="166" fontId="1" fillId="0" borderId="26" xfId="2" applyNumberFormat="1" applyBorder="1" applyAlignment="1" applyProtection="1">
      <alignment horizontal="left"/>
      <protection locked="0"/>
    </xf>
    <xf numFmtId="166" fontId="1" fillId="0" borderId="25" xfId="2" applyNumberFormat="1" applyFont="1" applyBorder="1" applyAlignment="1" applyProtection="1">
      <alignment horizontal="left"/>
      <protection locked="0"/>
    </xf>
    <xf numFmtId="166" fontId="1" fillId="0" borderId="25" xfId="2" applyNumberFormat="1" applyBorder="1" applyAlignment="1" applyProtection="1">
      <alignment horizontal="left"/>
      <protection locked="0"/>
    </xf>
    <xf numFmtId="49" fontId="0" fillId="0" borderId="0" xfId="0" applyNumberFormat="1" applyBorder="1" applyAlignment="1" applyProtection="1">
      <alignment horizontal="left"/>
    </xf>
    <xf numFmtId="0" fontId="0" fillId="0" borderId="0" xfId="0" applyAlignment="1" applyProtection="1"/>
    <xf numFmtId="0" fontId="0" fillId="0" borderId="25" xfId="0" applyBorder="1" applyAlignment="1" applyProtection="1">
      <alignment horizontal="center" wrapText="1"/>
      <protection locked="0"/>
    </xf>
    <xf numFmtId="0" fontId="21" fillId="0" borderId="6" xfId="0" applyFont="1" applyBorder="1" applyAlignment="1" applyProtection="1">
      <alignment horizontal="center" vertical="top" wrapText="1"/>
    </xf>
    <xf numFmtId="0" fontId="21" fillId="0" borderId="6" xfId="0" quotePrefix="1" applyFont="1" applyBorder="1" applyAlignment="1" applyProtection="1">
      <alignment horizontal="center" vertical="top" wrapText="1"/>
    </xf>
    <xf numFmtId="0" fontId="17" fillId="0" borderId="0" xfId="0" applyFont="1" applyBorder="1" applyAlignment="1" applyProtection="1">
      <alignment horizontal="center"/>
    </xf>
    <xf numFmtId="0" fontId="21" fillId="0" borderId="39" xfId="0" quotePrefix="1" applyFont="1" applyBorder="1" applyAlignment="1" applyProtection="1">
      <alignment horizontal="center" vertical="top"/>
      <protection locked="0"/>
    </xf>
    <xf numFmtId="0" fontId="21" fillId="0" borderId="26" xfId="0" quotePrefix="1" applyFont="1" applyBorder="1" applyAlignment="1" applyProtection="1">
      <alignment horizontal="center" vertical="top"/>
      <protection locked="0"/>
    </xf>
    <xf numFmtId="0" fontId="21" fillId="0" borderId="55" xfId="0" quotePrefix="1" applyFont="1" applyBorder="1" applyAlignment="1" applyProtection="1">
      <alignment horizontal="center" vertical="top"/>
      <protection locked="0"/>
    </xf>
    <xf numFmtId="0" fontId="0" fillId="0" borderId="0" xfId="0" quotePrefix="1" applyAlignment="1" applyProtection="1">
      <alignment horizontal="center" vertical="top"/>
    </xf>
    <xf numFmtId="37" fontId="1" fillId="0" borderId="25" xfId="2" applyNumberFormat="1" applyFont="1" applyBorder="1" applyAlignment="1" applyProtection="1">
      <alignment horizontal="center"/>
      <protection locked="0"/>
    </xf>
    <xf numFmtId="37" fontId="1" fillId="0" borderId="25" xfId="2" applyNumberFormat="1" applyBorder="1" applyAlignment="1" applyProtection="1">
      <alignment horizontal="center"/>
      <protection locked="0"/>
    </xf>
    <xf numFmtId="165" fontId="0" fillId="0" borderId="25" xfId="1" applyNumberFormat="1" applyFont="1" applyBorder="1" applyAlignment="1" applyProtection="1">
      <protection locked="0"/>
    </xf>
    <xf numFmtId="166" fontId="0" fillId="0" borderId="25" xfId="2" applyNumberFormat="1" applyFont="1" applyBorder="1" applyAlignment="1" applyProtection="1">
      <alignment horizontal="center"/>
      <protection locked="0"/>
    </xf>
    <xf numFmtId="0" fontId="0" fillId="0" borderId="0" xfId="0" applyAlignment="1" applyProtection="1">
      <alignment horizontal="left" vertical="top"/>
    </xf>
    <xf numFmtId="0" fontId="0" fillId="0" borderId="26" xfId="0" applyBorder="1" applyAlignment="1" applyProtection="1">
      <alignment horizontal="left"/>
      <protection locked="0"/>
    </xf>
    <xf numFmtId="0" fontId="0" fillId="0" borderId="25" xfId="0" applyBorder="1" applyAlignment="1" applyProtection="1">
      <alignment horizontal="left" wrapText="1"/>
      <protection locked="0"/>
    </xf>
    <xf numFmtId="0" fontId="17" fillId="0" borderId="0" xfId="0" applyFont="1" applyAlignment="1" applyProtection="1">
      <alignment horizontal="left"/>
    </xf>
    <xf numFmtId="0" fontId="0" fillId="0" borderId="25" xfId="0" applyBorder="1" applyAlignment="1" applyProtection="1">
      <alignment horizontal="left"/>
      <protection locked="0"/>
    </xf>
    <xf numFmtId="166" fontId="0" fillId="0" borderId="25" xfId="2" applyNumberFormat="1" applyFont="1" applyBorder="1" applyAlignment="1" applyProtection="1">
      <protection locked="0"/>
    </xf>
    <xf numFmtId="0" fontId="10" fillId="0" borderId="0" xfId="0" applyFont="1" applyFill="1" applyAlignment="1" applyProtection="1">
      <alignment horizontal="left" wrapText="1"/>
    </xf>
    <xf numFmtId="0" fontId="0" fillId="0" borderId="0" xfId="0" applyFill="1" applyAlignment="1" applyProtection="1">
      <alignment horizontal="left" wrapText="1"/>
    </xf>
    <xf numFmtId="0" fontId="10" fillId="0" borderId="0" xfId="0" applyFont="1" applyAlignment="1" applyProtection="1">
      <alignment horizontal="left" wrapText="1"/>
    </xf>
    <xf numFmtId="44" fontId="0" fillId="0" borderId="25" xfId="2" applyFont="1" applyBorder="1" applyAlignment="1" applyProtection="1">
      <alignment horizontal="left" wrapText="1"/>
      <protection locked="0"/>
    </xf>
    <xf numFmtId="0" fontId="1" fillId="0" borderId="0" xfId="0" applyFont="1" applyAlignment="1" applyProtection="1">
      <alignment horizontal="right"/>
    </xf>
    <xf numFmtId="0" fontId="10" fillId="0" borderId="0" xfId="0" applyFont="1" applyAlignment="1" applyProtection="1">
      <alignment horizontal="right"/>
    </xf>
    <xf numFmtId="0" fontId="0" fillId="0" borderId="0" xfId="0" applyFill="1" applyAlignment="1" applyProtection="1">
      <alignment horizontal="left"/>
    </xf>
    <xf numFmtId="0" fontId="0" fillId="0" borderId="26" xfId="0" applyFill="1" applyBorder="1" applyAlignment="1" applyProtection="1">
      <alignment horizontal="left"/>
      <protection locked="0"/>
    </xf>
    <xf numFmtId="0" fontId="0" fillId="0" borderId="46" xfId="0" applyFill="1" applyBorder="1" applyAlignment="1" applyProtection="1">
      <alignment horizontal="center"/>
    </xf>
    <xf numFmtId="0" fontId="0" fillId="0" borderId="45" xfId="0" applyFill="1" applyBorder="1" applyAlignment="1" applyProtection="1">
      <alignment horizontal="center"/>
    </xf>
    <xf numFmtId="0" fontId="0" fillId="0" borderId="47" xfId="0" applyFill="1" applyBorder="1" applyAlignment="1" applyProtection="1">
      <alignment horizontal="center"/>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0" borderId="64" xfId="0" applyFill="1" applyBorder="1" applyAlignment="1" applyProtection="1">
      <alignment horizontal="left"/>
      <protection locked="0"/>
    </xf>
    <xf numFmtId="0" fontId="0" fillId="0" borderId="59" xfId="0" applyFill="1" applyBorder="1" applyAlignment="1" applyProtection="1">
      <alignment horizontal="left"/>
      <protection locked="0"/>
    </xf>
    <xf numFmtId="0" fontId="0" fillId="0" borderId="60" xfId="0" applyFill="1" applyBorder="1" applyAlignment="1" applyProtection="1">
      <alignment horizontal="left"/>
      <protection locked="0"/>
    </xf>
    <xf numFmtId="0" fontId="0" fillId="0" borderId="61" xfId="0" applyFill="1" applyBorder="1" applyAlignment="1" applyProtection="1">
      <alignment horizontal="left"/>
      <protection locked="0"/>
    </xf>
    <xf numFmtId="0" fontId="0" fillId="0" borderId="56" xfId="0" applyFill="1" applyBorder="1" applyAlignment="1" applyProtection="1">
      <alignment horizontal="left"/>
      <protection locked="0"/>
    </xf>
    <xf numFmtId="0" fontId="0" fillId="0" borderId="57" xfId="0" applyFill="1" applyBorder="1" applyAlignment="1" applyProtection="1">
      <alignment horizontal="left"/>
      <protection locked="0"/>
    </xf>
    <xf numFmtId="0" fontId="0" fillId="0" borderId="58" xfId="0" applyFill="1" applyBorder="1" applyAlignment="1" applyProtection="1">
      <alignment horizontal="left"/>
      <protection locked="0"/>
    </xf>
    <xf numFmtId="0" fontId="0" fillId="0" borderId="42" xfId="0" applyFill="1" applyBorder="1" applyAlignment="1" applyProtection="1">
      <alignment horizontal="center"/>
    </xf>
    <xf numFmtId="0" fontId="0" fillId="0" borderId="43" xfId="0" applyFill="1" applyBorder="1" applyAlignment="1" applyProtection="1">
      <alignment horizontal="center"/>
    </xf>
    <xf numFmtId="0" fontId="0" fillId="0" borderId="44" xfId="0" applyFill="1" applyBorder="1" applyAlignment="1" applyProtection="1">
      <alignment horizontal="center"/>
    </xf>
    <xf numFmtId="0" fontId="30" fillId="0" borderId="0" xfId="0" applyFont="1" applyAlignment="1" applyProtection="1">
      <alignment horizontal="center"/>
    </xf>
    <xf numFmtId="0" fontId="0" fillId="0" borderId="9" xfId="0" applyFill="1" applyBorder="1" applyAlignment="1" applyProtection="1">
      <alignment horizontal="center" wrapText="1"/>
    </xf>
    <xf numFmtId="0" fontId="7" fillId="0" borderId="0" xfId="0" applyFont="1" applyFill="1" applyAlignment="1" applyProtection="1">
      <alignment horizontal="center" wrapText="1"/>
    </xf>
    <xf numFmtId="0" fontId="14" fillId="0" borderId="0" xfId="0" applyFont="1" applyFill="1" applyAlignment="1" applyProtection="1">
      <alignment horizontal="center" wrapText="1"/>
    </xf>
    <xf numFmtId="0" fontId="7" fillId="0" borderId="0" xfId="0" quotePrefix="1" applyFont="1" applyAlignment="1" applyProtection="1">
      <alignment horizontal="center" wrapText="1"/>
    </xf>
    <xf numFmtId="0" fontId="7" fillId="0" borderId="0" xfId="0" applyFont="1" applyAlignment="1" applyProtection="1">
      <alignment horizontal="center" wrapText="1"/>
    </xf>
    <xf numFmtId="0" fontId="14" fillId="0" borderId="0" xfId="0" applyFont="1" applyAlignment="1" applyProtection="1">
      <alignment horizontal="center" wrapText="1"/>
    </xf>
    <xf numFmtId="0" fontId="14" fillId="0" borderId="8" xfId="0" applyFont="1" applyBorder="1" applyAlignment="1" applyProtection="1">
      <alignment horizontal="center" vertical="top" wrapText="1"/>
    </xf>
    <xf numFmtId="0" fontId="14" fillId="0" borderId="12" xfId="0" applyFont="1" applyBorder="1" applyAlignment="1" applyProtection="1">
      <alignment horizontal="center" vertical="top" wrapText="1"/>
    </xf>
    <xf numFmtId="0" fontId="9" fillId="0" borderId="65" xfId="0" quotePrefix="1" applyFont="1" applyBorder="1" applyAlignment="1" applyProtection="1">
      <alignment horizontal="left" wrapText="1"/>
    </xf>
    <xf numFmtId="0" fontId="9" fillId="0" borderId="66" xfId="0" quotePrefix="1" applyFont="1" applyBorder="1" applyAlignment="1" applyProtection="1">
      <alignment horizontal="left" wrapText="1"/>
    </xf>
    <xf numFmtId="0" fontId="9" fillId="0" borderId="67" xfId="0" quotePrefix="1" applyFont="1" applyBorder="1" applyAlignment="1" applyProtection="1">
      <alignment horizontal="left" wrapText="1"/>
    </xf>
    <xf numFmtId="0" fontId="14" fillId="0" borderId="9" xfId="0" applyFont="1" applyBorder="1" applyAlignment="1" applyProtection="1">
      <alignment horizontal="center" wrapText="1"/>
    </xf>
    <xf numFmtId="0" fontId="14" fillId="0" borderId="10" xfId="0" applyFont="1" applyBorder="1" applyAlignment="1" applyProtection="1">
      <alignment horizontal="center" wrapText="1"/>
    </xf>
    <xf numFmtId="0" fontId="14" fillId="0" borderId="68" xfId="0" applyFont="1" applyBorder="1" applyAlignment="1" applyProtection="1">
      <alignment horizontal="center" wrapText="1"/>
    </xf>
    <xf numFmtId="0" fontId="14" fillId="0" borderId="49" xfId="0" applyFont="1" applyBorder="1" applyAlignment="1" applyProtection="1">
      <alignment horizontal="center" wrapText="1"/>
    </xf>
    <xf numFmtId="0" fontId="9" fillId="0" borderId="37" xfId="0" applyFont="1" applyBorder="1" applyAlignment="1" applyProtection="1">
      <alignment horizontal="left" wrapText="1"/>
    </xf>
    <xf numFmtId="0" fontId="9" fillId="0" borderId="34" xfId="0" applyFont="1" applyBorder="1" applyAlignment="1" applyProtection="1">
      <alignment horizontal="left" wrapText="1"/>
    </xf>
    <xf numFmtId="0" fontId="9" fillId="0" borderId="35" xfId="0" applyFont="1" applyBorder="1" applyAlignment="1" applyProtection="1">
      <alignment horizontal="left" wrapText="1"/>
    </xf>
    <xf numFmtId="0" fontId="9" fillId="0" borderId="37" xfId="0" applyFont="1" applyBorder="1" applyAlignment="1" applyProtection="1">
      <alignment wrapText="1"/>
    </xf>
    <xf numFmtId="0" fontId="9" fillId="0" borderId="34" xfId="0" applyFont="1" applyBorder="1" applyAlignment="1" applyProtection="1">
      <alignment wrapText="1"/>
    </xf>
    <xf numFmtId="0" fontId="9" fillId="0" borderId="35" xfId="0" applyFont="1" applyBorder="1" applyAlignment="1" applyProtection="1">
      <alignment wrapText="1"/>
    </xf>
    <xf numFmtId="0" fontId="14" fillId="0" borderId="0" xfId="0" applyFont="1" applyAlignment="1" applyProtection="1">
      <alignment horizontal="center"/>
    </xf>
    <xf numFmtId="0" fontId="5" fillId="0" borderId="0" xfId="0" applyFont="1" applyAlignment="1" applyProtection="1">
      <alignment horizontal="center"/>
    </xf>
    <xf numFmtId="0" fontId="7" fillId="0" borderId="25" xfId="0" applyFont="1" applyBorder="1" applyAlignment="1" applyProtection="1">
      <alignment horizontal="center"/>
    </xf>
    <xf numFmtId="0" fontId="17" fillId="0" borderId="26" xfId="0" applyFont="1" applyBorder="1" applyAlignment="1" applyProtection="1">
      <alignment horizontal="center"/>
    </xf>
    <xf numFmtId="0" fontId="17" fillId="0" borderId="55" xfId="0" applyFont="1" applyBorder="1" applyAlignment="1" applyProtection="1">
      <alignment horizontal="center"/>
    </xf>
    <xf numFmtId="0" fontId="17" fillId="0" borderId="9" xfId="0" applyFont="1" applyBorder="1" applyAlignment="1" applyProtection="1">
      <alignment horizontal="center"/>
    </xf>
    <xf numFmtId="0" fontId="17" fillId="0" borderId="10" xfId="0" applyFont="1" applyBorder="1" applyAlignment="1" applyProtection="1">
      <alignment horizontal="center"/>
    </xf>
    <xf numFmtId="0" fontId="14" fillId="0" borderId="8" xfId="0" applyFont="1" applyBorder="1" applyAlignment="1" applyProtection="1">
      <alignment horizontal="center" vertical="top"/>
    </xf>
    <xf numFmtId="0" fontId="14" fillId="0" borderId="12" xfId="0" applyFont="1" applyBorder="1" applyAlignment="1" applyProtection="1">
      <alignment horizontal="center" vertical="top"/>
    </xf>
    <xf numFmtId="0" fontId="14" fillId="0" borderId="27" xfId="0" applyFont="1" applyBorder="1" applyAlignment="1" applyProtection="1">
      <alignment horizontal="center" vertical="top"/>
    </xf>
    <xf numFmtId="0" fontId="14" fillId="0" borderId="28" xfId="0" applyFont="1" applyBorder="1" applyAlignment="1" applyProtection="1">
      <alignment horizontal="center" vertical="top"/>
    </xf>
    <xf numFmtId="0" fontId="14" fillId="0" borderId="17" xfId="0" applyFont="1" applyBorder="1" applyAlignment="1" applyProtection="1">
      <alignment horizontal="center" vertical="top"/>
    </xf>
    <xf numFmtId="0" fontId="9" fillId="0" borderId="37" xfId="0" quotePrefix="1" applyFont="1" applyBorder="1" applyAlignment="1" applyProtection="1">
      <alignment horizontal="left" wrapText="1"/>
    </xf>
    <xf numFmtId="0" fontId="9" fillId="0" borderId="34" xfId="0" quotePrefix="1" applyFont="1" applyBorder="1" applyAlignment="1" applyProtection="1">
      <alignment horizontal="left" wrapText="1"/>
    </xf>
    <xf numFmtId="0" fontId="9" fillId="0" borderId="35" xfId="0" quotePrefix="1" applyFont="1" applyBorder="1" applyAlignment="1" applyProtection="1">
      <alignment horizontal="left" wrapText="1"/>
    </xf>
    <xf numFmtId="0" fontId="14" fillId="0" borderId="0" xfId="0" applyFont="1" applyBorder="1" applyAlignment="1" applyProtection="1">
      <alignment horizontal="left" wrapText="1"/>
    </xf>
    <xf numFmtId="0" fontId="14" fillId="0" borderId="49" xfId="0" applyFont="1" applyBorder="1" applyAlignment="1" applyProtection="1">
      <alignment horizontal="center"/>
    </xf>
    <xf numFmtId="0" fontId="14" fillId="0" borderId="0" xfId="0" applyFont="1" applyBorder="1" applyAlignment="1" applyProtection="1">
      <alignment wrapText="1"/>
    </xf>
    <xf numFmtId="0" fontId="14" fillId="0" borderId="0" xfId="0" applyFont="1" applyAlignment="1" applyProtection="1">
      <alignment horizontal="left" wrapText="1"/>
    </xf>
    <xf numFmtId="0" fontId="14" fillId="0" borderId="0" xfId="0" applyFont="1" applyAlignment="1" applyProtection="1">
      <alignment horizontal="left"/>
    </xf>
    <xf numFmtId="0" fontId="0" fillId="0" borderId="0" xfId="0" applyAlignment="1">
      <alignment horizontal="left"/>
    </xf>
    <xf numFmtId="0" fontId="9" fillId="0" borderId="37" xfId="0" applyFont="1" applyBorder="1" applyAlignment="1" applyProtection="1">
      <alignment horizontal="left"/>
    </xf>
    <xf numFmtId="0" fontId="9" fillId="0" borderId="34" xfId="0" applyFont="1" applyBorder="1" applyAlignment="1" applyProtection="1">
      <alignment horizontal="left"/>
    </xf>
    <xf numFmtId="0" fontId="9" fillId="0" borderId="35" xfId="0" applyFont="1" applyBorder="1" applyAlignment="1" applyProtection="1">
      <alignment horizontal="left"/>
    </xf>
    <xf numFmtId="0" fontId="9" fillId="0" borderId="37" xfId="0" quotePrefix="1" applyFont="1" applyBorder="1" applyAlignment="1" applyProtection="1">
      <alignment horizontal="left"/>
    </xf>
    <xf numFmtId="0" fontId="9" fillId="0" borderId="39" xfId="0" quotePrefix="1" applyFont="1" applyBorder="1" applyAlignment="1" applyProtection="1">
      <alignment horizontal="left"/>
    </xf>
    <xf numFmtId="0" fontId="9" fillId="0" borderId="26" xfId="0" quotePrefix="1" applyFont="1" applyBorder="1" applyAlignment="1" applyProtection="1">
      <alignment horizontal="left"/>
    </xf>
    <xf numFmtId="0" fontId="9" fillId="0" borderId="55" xfId="0" quotePrefix="1" applyFont="1" applyBorder="1" applyAlignment="1" applyProtection="1">
      <alignment horizontal="left"/>
    </xf>
    <xf numFmtId="0" fontId="9" fillId="0" borderId="65" xfId="0" quotePrefix="1" applyFont="1" applyBorder="1" applyAlignment="1">
      <alignment horizontal="left"/>
    </xf>
    <xf numFmtId="0" fontId="9" fillId="0" borderId="66" xfId="0" quotePrefix="1" applyFont="1" applyBorder="1" applyAlignment="1">
      <alignment horizontal="left"/>
    </xf>
    <xf numFmtId="0" fontId="9" fillId="0" borderId="67" xfId="0" quotePrefix="1" applyFont="1" applyBorder="1" applyAlignment="1">
      <alignment horizontal="left"/>
    </xf>
    <xf numFmtId="0" fontId="5" fillId="0" borderId="0" xfId="0" applyFont="1" applyAlignment="1">
      <alignment horizontal="center"/>
    </xf>
    <xf numFmtId="0" fontId="7" fillId="0" borderId="25" xfId="0" applyFont="1" applyBorder="1" applyAlignment="1">
      <alignment horizontal="center"/>
    </xf>
    <xf numFmtId="0" fontId="14" fillId="0" borderId="0" xfId="0" applyFont="1" applyAlignment="1">
      <alignment horizontal="center"/>
    </xf>
    <xf numFmtId="0" fontId="9" fillId="0" borderId="0" xfId="0" applyFont="1" applyAlignment="1">
      <alignment horizontal="left"/>
    </xf>
    <xf numFmtId="0" fontId="9" fillId="0" borderId="37" xfId="0" applyFont="1" applyBorder="1" applyAlignment="1">
      <alignment horizontal="left"/>
    </xf>
    <xf numFmtId="0" fontId="9" fillId="0" borderId="34" xfId="0" applyFont="1" applyBorder="1" applyAlignment="1">
      <alignment horizontal="left"/>
    </xf>
    <xf numFmtId="0" fontId="9" fillId="0" borderId="35" xfId="0" applyFont="1" applyBorder="1" applyAlignment="1">
      <alignment horizontal="left"/>
    </xf>
    <xf numFmtId="0" fontId="9" fillId="0" borderId="37" xfId="0" quotePrefix="1" applyFont="1" applyBorder="1" applyAlignment="1">
      <alignment horizontal="left"/>
    </xf>
    <xf numFmtId="0" fontId="9" fillId="0" borderId="34" xfId="0" quotePrefix="1" applyFont="1" applyBorder="1" applyAlignment="1">
      <alignment horizontal="left"/>
    </xf>
    <xf numFmtId="0" fontId="9" fillId="0" borderId="35" xfId="0" quotePrefix="1" applyFont="1" applyBorder="1" applyAlignment="1">
      <alignment horizontal="left"/>
    </xf>
    <xf numFmtId="0" fontId="8" fillId="0" borderId="39" xfId="0" applyFont="1" applyBorder="1" applyAlignment="1" applyProtection="1">
      <alignment horizontal="center" wrapText="1"/>
    </xf>
    <xf numFmtId="0" fontId="8" fillId="0" borderId="26" xfId="0" applyFont="1" applyBorder="1" applyAlignment="1" applyProtection="1">
      <alignment horizontal="center" wrapText="1"/>
    </xf>
    <xf numFmtId="0" fontId="8" fillId="0" borderId="55" xfId="0" applyFont="1" applyBorder="1" applyAlignment="1" applyProtection="1">
      <alignment horizontal="center" wrapText="1"/>
    </xf>
    <xf numFmtId="0" fontId="3" fillId="0" borderId="0" xfId="0" applyFont="1" applyBorder="1" applyAlignment="1" applyProtection="1">
      <alignment horizontal="center"/>
    </xf>
    <xf numFmtId="0" fontId="1" fillId="0" borderId="0" xfId="0" applyFont="1" applyBorder="1" applyAlignment="1" applyProtection="1">
      <alignment horizontal="left" wrapText="1"/>
    </xf>
    <xf numFmtId="0" fontId="17" fillId="0" borderId="0" xfId="0" applyFont="1" applyAlignment="1" applyProtection="1">
      <alignment horizontal="center"/>
    </xf>
    <xf numFmtId="0" fontId="1" fillId="0" borderId="13"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1" fontId="0" fillId="0" borderId="6" xfId="1" applyNumberFormat="1" applyFont="1" applyBorder="1" applyAlignment="1" applyProtection="1">
      <alignment horizontal="left"/>
      <protection locked="0"/>
    </xf>
    <xf numFmtId="0" fontId="1" fillId="0" borderId="9" xfId="0" applyFont="1" applyBorder="1" applyAlignment="1" applyProtection="1">
      <alignment horizontal="center" wrapText="1"/>
    </xf>
    <xf numFmtId="0" fontId="1" fillId="0" borderId="16" xfId="0" applyFont="1" applyBorder="1" applyAlignment="1" applyProtection="1">
      <alignment horizontal="center" wrapText="1"/>
    </xf>
    <xf numFmtId="165" fontId="0" fillId="0" borderId="6" xfId="1" applyNumberFormat="1" applyFont="1" applyBorder="1" applyAlignment="1" applyProtection="1">
      <alignment horizontal="center"/>
      <protection locked="0"/>
    </xf>
    <xf numFmtId="0" fontId="0" fillId="0" borderId="5" xfId="0" applyBorder="1" applyAlignment="1" applyProtection="1">
      <alignment horizontal="left"/>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409575</xdr:colOff>
          <xdr:row>0</xdr:row>
          <xdr:rowOff>9525</xdr:rowOff>
        </xdr:from>
        <xdr:to>
          <xdr:col>2</xdr:col>
          <xdr:colOff>257175</xdr:colOff>
          <xdr:row>0</xdr:row>
          <xdr:rowOff>1152525</xdr:rowOff>
        </xdr:to>
        <xdr:sp macro="" textlink="">
          <xdr:nvSpPr>
            <xdr:cNvPr id="34819" name="Object 3" hidden="1">
              <a:extLst>
                <a:ext uri="{63B3BB69-23CF-44E3-9099-C40C66FF867C}">
                  <a14:compatExt spid="_x0000_s34819"/>
                </a:ext>
                <a:ext uri="{FF2B5EF4-FFF2-40B4-BE49-F238E27FC236}">
                  <a16:creationId xmlns:a16="http://schemas.microsoft.com/office/drawing/2014/main" id="{00000000-0008-0000-0000-0000038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200025</xdr:colOff>
      <xdr:row>18</xdr:row>
      <xdr:rowOff>0</xdr:rowOff>
    </xdr:from>
    <xdr:to>
      <xdr:col>19</xdr:col>
      <xdr:colOff>171450</xdr:colOff>
      <xdr:row>23</xdr:row>
      <xdr:rowOff>95250</xdr:rowOff>
    </xdr:to>
    <xdr:sp macro="" textlink="">
      <xdr:nvSpPr>
        <xdr:cNvPr id="4231" name="AutoShape 1">
          <a:extLst>
            <a:ext uri="{FF2B5EF4-FFF2-40B4-BE49-F238E27FC236}">
              <a16:creationId xmlns:a16="http://schemas.microsoft.com/office/drawing/2014/main" id="{00000000-0008-0000-0200-000087100000}"/>
            </a:ext>
          </a:extLst>
        </xdr:cNvPr>
        <xdr:cNvSpPr>
          <a:spLocks/>
        </xdr:cNvSpPr>
      </xdr:nvSpPr>
      <xdr:spPr bwMode="auto">
        <a:xfrm>
          <a:off x="4486275" y="5334000"/>
          <a:ext cx="171450" cy="1428750"/>
        </a:xfrm>
        <a:prstGeom prst="leftBrace">
          <a:avLst>
            <a:gd name="adj1" fmla="val 6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28575</xdr:colOff>
      <xdr:row>31</xdr:row>
      <xdr:rowOff>133350</xdr:rowOff>
    </xdr:from>
    <xdr:to>
      <xdr:col>10</xdr:col>
      <xdr:colOff>190500</xdr:colOff>
      <xdr:row>34</xdr:row>
      <xdr:rowOff>38100</xdr:rowOff>
    </xdr:to>
    <xdr:sp macro="" textlink="">
      <xdr:nvSpPr>
        <xdr:cNvPr id="4232" name="AutoShape 2">
          <a:extLst>
            <a:ext uri="{FF2B5EF4-FFF2-40B4-BE49-F238E27FC236}">
              <a16:creationId xmlns:a16="http://schemas.microsoft.com/office/drawing/2014/main" id="{00000000-0008-0000-0200-000088100000}"/>
            </a:ext>
          </a:extLst>
        </xdr:cNvPr>
        <xdr:cNvSpPr>
          <a:spLocks/>
        </xdr:cNvSpPr>
      </xdr:nvSpPr>
      <xdr:spPr bwMode="auto">
        <a:xfrm>
          <a:off x="2305050" y="8782050"/>
          <a:ext cx="161925" cy="485775"/>
        </a:xfrm>
        <a:prstGeom prst="righ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200025</xdr:colOff>
      <xdr:row>32</xdr:row>
      <xdr:rowOff>133350</xdr:rowOff>
    </xdr:from>
    <xdr:to>
      <xdr:col>12</xdr:col>
      <xdr:colOff>38100</xdr:colOff>
      <xdr:row>33</xdr:row>
      <xdr:rowOff>190500</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2476500" y="8943975"/>
          <a:ext cx="2952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ss</a:t>
          </a:r>
          <a:endParaRPr lang="en-US"/>
        </a:p>
      </xdr:txBody>
    </xdr:sp>
    <xdr:clientData/>
  </xdr:twoCellAnchor>
  <xdr:oneCellAnchor>
    <xdr:from>
      <xdr:col>5</xdr:col>
      <xdr:colOff>171450</xdr:colOff>
      <xdr:row>13</xdr:row>
      <xdr:rowOff>0</xdr:rowOff>
    </xdr:from>
    <xdr:ext cx="953787" cy="148310"/>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1447800" y="3914775"/>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5</xdr:col>
      <xdr:colOff>171450</xdr:colOff>
      <xdr:row>14</xdr:row>
      <xdr:rowOff>0</xdr:rowOff>
    </xdr:from>
    <xdr:ext cx="953787" cy="148310"/>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1447800" y="4229100"/>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18</xdr:col>
      <xdr:colOff>76200</xdr:colOff>
      <xdr:row>13</xdr:row>
      <xdr:rowOff>0</xdr:rowOff>
    </xdr:from>
    <xdr:ext cx="1033488" cy="148310"/>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4362450" y="3914775"/>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xdr:oneCellAnchor>
    <xdr:from>
      <xdr:col>18</xdr:col>
      <xdr:colOff>76200</xdr:colOff>
      <xdr:row>14</xdr:row>
      <xdr:rowOff>0</xdr:rowOff>
    </xdr:from>
    <xdr:ext cx="1033488" cy="148310"/>
    <xdr:sp macro="" textlink="">
      <xdr:nvSpPr>
        <xdr:cNvPr id="4103" name="Text Box 7">
          <a:extLst>
            <a:ext uri="{FF2B5EF4-FFF2-40B4-BE49-F238E27FC236}">
              <a16:creationId xmlns:a16="http://schemas.microsoft.com/office/drawing/2014/main" id="{00000000-0008-0000-0200-000007100000}"/>
            </a:ext>
          </a:extLst>
        </xdr:cNvPr>
        <xdr:cNvSpPr txBox="1">
          <a:spLocks noChangeArrowheads="1"/>
        </xdr:cNvSpPr>
      </xdr:nvSpPr>
      <xdr:spPr bwMode="auto">
        <a:xfrm>
          <a:off x="4362450" y="4229100"/>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37</xdr:row>
          <xdr:rowOff>28575</xdr:rowOff>
        </xdr:from>
        <xdr:to>
          <xdr:col>25</xdr:col>
          <xdr:colOff>161925</xdr:colOff>
          <xdr:row>40</xdr:row>
          <xdr:rowOff>57150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171450</xdr:colOff>
      <xdr:row>15</xdr:row>
      <xdr:rowOff>0</xdr:rowOff>
    </xdr:from>
    <xdr:ext cx="953787" cy="148310"/>
    <xdr:sp macro="" textlink="">
      <xdr:nvSpPr>
        <xdr:cNvPr id="4106" name="Text Box 10">
          <a:extLst>
            <a:ext uri="{FF2B5EF4-FFF2-40B4-BE49-F238E27FC236}">
              <a16:creationId xmlns:a16="http://schemas.microsoft.com/office/drawing/2014/main" id="{00000000-0008-0000-0200-00000A100000}"/>
            </a:ext>
          </a:extLst>
        </xdr:cNvPr>
        <xdr:cNvSpPr txBox="1">
          <a:spLocks noChangeArrowheads="1"/>
        </xdr:cNvSpPr>
      </xdr:nvSpPr>
      <xdr:spPr bwMode="auto">
        <a:xfrm>
          <a:off x="1447800" y="4543425"/>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18</xdr:col>
      <xdr:colOff>76200</xdr:colOff>
      <xdr:row>15</xdr:row>
      <xdr:rowOff>0</xdr:rowOff>
    </xdr:from>
    <xdr:ext cx="1033488" cy="148310"/>
    <xdr:sp macro="" textlink="">
      <xdr:nvSpPr>
        <xdr:cNvPr id="4107" name="Text Box 11">
          <a:extLst>
            <a:ext uri="{FF2B5EF4-FFF2-40B4-BE49-F238E27FC236}">
              <a16:creationId xmlns:a16="http://schemas.microsoft.com/office/drawing/2014/main" id="{00000000-0008-0000-0200-00000B100000}"/>
            </a:ext>
          </a:extLst>
        </xdr:cNvPr>
        <xdr:cNvSpPr txBox="1">
          <a:spLocks noChangeArrowheads="1"/>
        </xdr:cNvSpPr>
      </xdr:nvSpPr>
      <xdr:spPr bwMode="auto">
        <a:xfrm>
          <a:off x="4362450" y="4543425"/>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xdr:oneCellAnchor>
    <xdr:from>
      <xdr:col>5</xdr:col>
      <xdr:colOff>142875</xdr:colOff>
      <xdr:row>16</xdr:row>
      <xdr:rowOff>0</xdr:rowOff>
    </xdr:from>
    <xdr:ext cx="1683923" cy="148310"/>
    <xdr:sp macro="" textlink="">
      <xdr:nvSpPr>
        <xdr:cNvPr id="4108" name="Text Box 12">
          <a:extLst>
            <a:ext uri="{FF2B5EF4-FFF2-40B4-BE49-F238E27FC236}">
              <a16:creationId xmlns:a16="http://schemas.microsoft.com/office/drawing/2014/main" id="{00000000-0008-0000-0200-00000C100000}"/>
            </a:ext>
          </a:extLst>
        </xdr:cNvPr>
        <xdr:cNvSpPr txBox="1">
          <a:spLocks noChangeArrowheads="1"/>
        </xdr:cNvSpPr>
      </xdr:nvSpPr>
      <xdr:spPr bwMode="auto">
        <a:xfrm>
          <a:off x="1419225" y="4857750"/>
          <a:ext cx="1683923"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(Area Code and Telephone Number)</a:t>
          </a:r>
          <a:endParaRPr lang="en-US"/>
        </a:p>
      </xdr:txBody>
    </xdr:sp>
    <xdr:clientData/>
  </xdr:oneCellAnchor>
  <xdr:oneCellAnchor>
    <xdr:from>
      <xdr:col>18</xdr:col>
      <xdr:colOff>123825</xdr:colOff>
      <xdr:row>16</xdr:row>
      <xdr:rowOff>0</xdr:rowOff>
    </xdr:from>
    <xdr:ext cx="782394" cy="148310"/>
    <xdr:sp macro="" textlink="">
      <xdr:nvSpPr>
        <xdr:cNvPr id="4109" name="Text Box 13">
          <a:extLst>
            <a:ext uri="{FF2B5EF4-FFF2-40B4-BE49-F238E27FC236}">
              <a16:creationId xmlns:a16="http://schemas.microsoft.com/office/drawing/2014/main" id="{00000000-0008-0000-0200-00000D100000}"/>
            </a:ext>
          </a:extLst>
        </xdr:cNvPr>
        <xdr:cNvSpPr txBox="1">
          <a:spLocks noChangeArrowheads="1"/>
        </xdr:cNvSpPr>
      </xdr:nvSpPr>
      <xdr:spPr bwMode="auto">
        <a:xfrm>
          <a:off x="4410075" y="4857750"/>
          <a:ext cx="782394"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(E-mail Address)</a:t>
          </a:r>
          <a:endParaRPr lang="en-US"/>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4</xdr:row>
          <xdr:rowOff>66675</xdr:rowOff>
        </xdr:from>
        <xdr:to>
          <xdr:col>13</xdr:col>
          <xdr:colOff>581025</xdr:colOff>
          <xdr:row>4</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xdr:row>
          <xdr:rowOff>66675</xdr:rowOff>
        </xdr:from>
        <xdr:to>
          <xdr:col>14</xdr:col>
          <xdr:colOff>476250</xdr:colOff>
          <xdr:row>4</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A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13</xdr:col>
          <xdr:colOff>600075</xdr:colOff>
          <xdr:row>16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0</xdr:rowOff>
        </xdr:from>
        <xdr:to>
          <xdr:col>14</xdr:col>
          <xdr:colOff>476250</xdr:colOff>
          <xdr:row>16</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xdr:row>
          <xdr:rowOff>76200</xdr:rowOff>
        </xdr:from>
        <xdr:to>
          <xdr:col>13</xdr:col>
          <xdr:colOff>619125</xdr:colOff>
          <xdr:row>29</xdr:row>
          <xdr:rowOff>276225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A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76200</xdr:rowOff>
        </xdr:from>
        <xdr:to>
          <xdr:col>14</xdr:col>
          <xdr:colOff>657225</xdr:colOff>
          <xdr:row>29</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A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37</xdr:row>
          <xdr:rowOff>133350</xdr:rowOff>
        </xdr:from>
        <xdr:to>
          <xdr:col>13</xdr:col>
          <xdr:colOff>590550</xdr:colOff>
          <xdr:row>37</xdr:row>
          <xdr:rowOff>333375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A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37</xdr:row>
          <xdr:rowOff>142875</xdr:rowOff>
        </xdr:from>
        <xdr:to>
          <xdr:col>14</xdr:col>
          <xdr:colOff>609600</xdr:colOff>
          <xdr:row>37</xdr:row>
          <xdr:rowOff>352425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A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190500</xdr:rowOff>
        </xdr:from>
        <xdr:to>
          <xdr:col>13</xdr:col>
          <xdr:colOff>600075</xdr:colOff>
          <xdr:row>48</xdr:row>
          <xdr:rowOff>66675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A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47</xdr:row>
          <xdr:rowOff>200025</xdr:rowOff>
        </xdr:from>
        <xdr:to>
          <xdr:col>14</xdr:col>
          <xdr:colOff>619125</xdr:colOff>
          <xdr:row>48</xdr:row>
          <xdr:rowOff>85725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A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4</xdr:row>
          <xdr:rowOff>0</xdr:rowOff>
        </xdr:from>
        <xdr:to>
          <xdr:col>10</xdr:col>
          <xdr:colOff>600075</xdr:colOff>
          <xdr:row>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B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xdr:row>
          <xdr:rowOff>0</xdr:rowOff>
        </xdr:from>
        <xdr:to>
          <xdr:col>11</xdr:col>
          <xdr:colOff>590550</xdr:colOff>
          <xdr:row>4</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B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xdr:row>
          <xdr:rowOff>133350</xdr:rowOff>
        </xdr:from>
        <xdr:to>
          <xdr:col>11</xdr:col>
          <xdr:colOff>685800</xdr:colOff>
          <xdr:row>18</xdr:row>
          <xdr:rowOff>47625</xdr:rowOff>
        </xdr:to>
        <xdr:grpSp>
          <xdr:nvGrpSpPr>
            <xdr:cNvPr id="3106" name="Group 22">
              <a:extLst>
                <a:ext uri="{FF2B5EF4-FFF2-40B4-BE49-F238E27FC236}">
                  <a16:creationId xmlns:a16="http://schemas.microsoft.com/office/drawing/2014/main" id="{00000000-0008-0000-0B00-0000220C0000}"/>
                </a:ext>
              </a:extLst>
            </xdr:cNvPr>
            <xdr:cNvGrpSpPr>
              <a:grpSpLocks/>
            </xdr:cNvGrpSpPr>
          </xdr:nvGrpSpPr>
          <xdr:grpSpPr bwMode="auto">
            <a:xfrm>
              <a:off x="4890052" y="3098524"/>
              <a:ext cx="1891748" cy="245579"/>
              <a:chOff x="500" y="797"/>
              <a:chExt cx="198" cy="25"/>
            </a:xfrm>
          </xdr:grpSpPr>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B00-0000100C0000}"/>
                  </a:ext>
                </a:extLst>
              </xdr:cNvPr>
              <xdr:cNvSpPr/>
            </xdr:nvSpPr>
            <xdr:spPr bwMode="auto">
              <a:xfrm>
                <a:off x="500" y="797"/>
                <a:ext cx="5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B00-0000110C0000}"/>
                  </a:ext>
                </a:extLst>
              </xdr:cNvPr>
              <xdr:cNvSpPr/>
            </xdr:nvSpPr>
            <xdr:spPr bwMode="auto">
              <a:xfrm>
                <a:off x="576" y="798"/>
                <a:ext cx="52" cy="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B00-0000150C0000}"/>
                  </a:ext>
                </a:extLst>
              </xdr:cNvPr>
              <xdr:cNvSpPr/>
            </xdr:nvSpPr>
            <xdr:spPr bwMode="auto">
              <a:xfrm>
                <a:off x="646" y="798"/>
                <a:ext cx="52" cy="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114300</xdr:rowOff>
        </xdr:from>
        <xdr:to>
          <xdr:col>11</xdr:col>
          <xdr:colOff>28575</xdr:colOff>
          <xdr:row>37</xdr:row>
          <xdr:rowOff>152400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B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36</xdr:row>
          <xdr:rowOff>123825</xdr:rowOff>
        </xdr:from>
        <xdr:to>
          <xdr:col>11</xdr:col>
          <xdr:colOff>685800</xdr:colOff>
          <xdr:row>38</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B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48</xdr:row>
          <xdr:rowOff>95250</xdr:rowOff>
        </xdr:from>
        <xdr:to>
          <xdr:col>11</xdr:col>
          <xdr:colOff>19050</xdr:colOff>
          <xdr:row>49</xdr:row>
          <xdr:rowOff>133350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B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104775</xdr:rowOff>
        </xdr:from>
        <xdr:to>
          <xdr:col>11</xdr:col>
          <xdr:colOff>666750</xdr:colOff>
          <xdr:row>49</xdr:row>
          <xdr:rowOff>142875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B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50</xdr:row>
          <xdr:rowOff>95250</xdr:rowOff>
        </xdr:from>
        <xdr:to>
          <xdr:col>11</xdr:col>
          <xdr:colOff>28575</xdr:colOff>
          <xdr:row>51</xdr:row>
          <xdr:rowOff>133350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B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95250</xdr:rowOff>
        </xdr:from>
        <xdr:to>
          <xdr:col>11</xdr:col>
          <xdr:colOff>666750</xdr:colOff>
          <xdr:row>51</xdr:row>
          <xdr:rowOff>142875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B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xdr:row>
          <xdr:rowOff>9525</xdr:rowOff>
        </xdr:from>
        <xdr:to>
          <xdr:col>10</xdr:col>
          <xdr:colOff>638175</xdr:colOff>
          <xdr:row>11</xdr:row>
          <xdr:rowOff>209550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B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19050</xdr:rowOff>
        </xdr:from>
        <xdr:to>
          <xdr:col>11</xdr:col>
          <xdr:colOff>628650</xdr:colOff>
          <xdr:row>11</xdr:row>
          <xdr:rowOff>228600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B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42</xdr:row>
          <xdr:rowOff>133350</xdr:rowOff>
        </xdr:from>
        <xdr:to>
          <xdr:col>11</xdr:col>
          <xdr:colOff>19050</xdr:colOff>
          <xdr:row>43</xdr:row>
          <xdr:rowOff>171450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B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142875</xdr:rowOff>
        </xdr:from>
        <xdr:to>
          <xdr:col>11</xdr:col>
          <xdr:colOff>676275</xdr:colOff>
          <xdr:row>44</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B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361950</xdr:colOff>
          <xdr:row>7</xdr:row>
          <xdr:rowOff>57150</xdr:rowOff>
        </xdr:from>
        <xdr:to>
          <xdr:col>7</xdr:col>
          <xdr:colOff>95250</xdr:colOff>
          <xdr:row>7</xdr:row>
          <xdr:rowOff>257175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xdr:row>
          <xdr:rowOff>57150</xdr:rowOff>
        </xdr:from>
        <xdr:to>
          <xdr:col>7</xdr:col>
          <xdr:colOff>733425</xdr:colOff>
          <xdr:row>7</xdr:row>
          <xdr:rowOff>257175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4.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24.bin"/><Relationship Id="rId16" Type="http://schemas.openxmlformats.org/officeDocument/2006/relationships/ctrlProp" Target="../ctrlProps/ctrlProp22.xml"/><Relationship Id="rId1" Type="http://schemas.openxmlformats.org/officeDocument/2006/relationships/printerSettings" Target="../printerSettings/printerSettings2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4.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2.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pageSetUpPr fitToPage="1"/>
  </sheetPr>
  <dimension ref="A1:I22"/>
  <sheetViews>
    <sheetView tabSelected="1" zoomScale="115" zoomScaleNormal="115" workbookViewId="0">
      <selection activeCell="L4" sqref="L4"/>
    </sheetView>
  </sheetViews>
  <sheetFormatPr defaultRowHeight="12.75" x14ac:dyDescent="0.2"/>
  <sheetData>
    <row r="1" spans="1:9" ht="116.85" customHeight="1" thickBot="1" x14ac:dyDescent="0.25">
      <c r="A1" s="418"/>
      <c r="B1" s="418"/>
      <c r="C1" s="474" t="s">
        <v>886</v>
      </c>
      <c r="D1" s="475"/>
      <c r="E1" s="475"/>
      <c r="F1" s="475"/>
      <c r="G1" s="475"/>
      <c r="H1" s="475"/>
      <c r="I1" s="475"/>
    </row>
    <row r="2" spans="1:9" ht="33.75" x14ac:dyDescent="0.5">
      <c r="A2" s="471" t="s">
        <v>1</v>
      </c>
      <c r="B2" s="472"/>
      <c r="C2" s="472"/>
      <c r="D2" s="472"/>
      <c r="E2" s="472"/>
      <c r="F2" s="472"/>
      <c r="G2" s="472"/>
      <c r="H2" s="472"/>
      <c r="I2" s="473"/>
    </row>
    <row r="3" spans="1:9" x14ac:dyDescent="0.2">
      <c r="A3" s="449" t="s">
        <v>514</v>
      </c>
      <c r="B3" s="450"/>
      <c r="C3" s="450"/>
      <c r="D3" s="450"/>
      <c r="E3" s="450"/>
      <c r="F3" s="450"/>
      <c r="G3" s="450"/>
      <c r="H3" s="450"/>
      <c r="I3" s="451"/>
    </row>
    <row r="4" spans="1:9" ht="20.25" x14ac:dyDescent="0.3">
      <c r="A4" s="458" t="s">
        <v>2</v>
      </c>
      <c r="B4" s="468"/>
      <c r="C4" s="468"/>
      <c r="D4" s="468"/>
      <c r="E4" s="468"/>
      <c r="F4" s="468"/>
      <c r="G4" s="468"/>
      <c r="H4" s="468"/>
      <c r="I4" s="469"/>
    </row>
    <row r="5" spans="1:9" ht="37.5" customHeight="1" x14ac:dyDescent="0.2">
      <c r="A5" s="449"/>
      <c r="B5" s="450"/>
      <c r="C5" s="450"/>
      <c r="D5" s="450"/>
      <c r="E5" s="450"/>
      <c r="F5" s="450"/>
      <c r="G5" s="450"/>
      <c r="H5" s="450"/>
      <c r="I5" s="451"/>
    </row>
    <row r="6" spans="1:9" ht="42.75" customHeight="1" x14ac:dyDescent="0.25">
      <c r="A6" s="452"/>
      <c r="B6" s="453"/>
      <c r="C6" s="453"/>
      <c r="D6" s="453"/>
      <c r="E6" s="453"/>
      <c r="F6" s="453"/>
      <c r="G6" s="453"/>
      <c r="H6" s="453"/>
      <c r="I6" s="454"/>
    </row>
    <row r="7" spans="1:9" x14ac:dyDescent="0.2">
      <c r="A7" s="449" t="s">
        <v>3</v>
      </c>
      <c r="B7" s="450"/>
      <c r="C7" s="450"/>
      <c r="D7" s="450"/>
      <c r="E7" s="450"/>
      <c r="F7" s="450"/>
      <c r="G7" s="450"/>
      <c r="H7" s="450"/>
      <c r="I7" s="451"/>
    </row>
    <row r="8" spans="1:9" x14ac:dyDescent="0.2">
      <c r="A8" s="449"/>
      <c r="B8" s="450"/>
      <c r="C8" s="450"/>
      <c r="D8" s="450"/>
      <c r="E8" s="450"/>
      <c r="F8" s="450"/>
      <c r="G8" s="450"/>
      <c r="H8" s="450"/>
      <c r="I8" s="451"/>
    </row>
    <row r="9" spans="1:9" ht="20.25" x14ac:dyDescent="0.3">
      <c r="A9" s="458" t="s">
        <v>4</v>
      </c>
      <c r="B9" s="459"/>
      <c r="C9" s="459"/>
      <c r="D9" s="459"/>
      <c r="E9" s="459"/>
      <c r="F9" s="459"/>
      <c r="G9" s="459"/>
      <c r="H9" s="459"/>
      <c r="I9" s="460"/>
    </row>
    <row r="10" spans="1:9" x14ac:dyDescent="0.2">
      <c r="A10" s="449"/>
      <c r="B10" s="450"/>
      <c r="C10" s="450"/>
      <c r="D10" s="450"/>
      <c r="E10" s="450"/>
      <c r="F10" s="450"/>
      <c r="G10" s="450"/>
      <c r="H10" s="450"/>
      <c r="I10" s="451"/>
    </row>
    <row r="11" spans="1:9" ht="18" x14ac:dyDescent="0.25">
      <c r="A11" s="465" t="s">
        <v>556</v>
      </c>
      <c r="B11" s="466"/>
      <c r="C11" s="466"/>
      <c r="D11" s="466"/>
      <c r="E11" s="466"/>
      <c r="F11" s="466"/>
      <c r="G11" s="466"/>
      <c r="H11" s="466"/>
      <c r="I11" s="467"/>
    </row>
    <row r="12" spans="1:9" x14ac:dyDescent="0.2">
      <c r="A12" s="449"/>
      <c r="B12" s="450"/>
      <c r="C12" s="450"/>
      <c r="D12" s="450"/>
      <c r="E12" s="450"/>
      <c r="F12" s="450"/>
      <c r="G12" s="450"/>
      <c r="H12" s="450"/>
      <c r="I12" s="451"/>
    </row>
    <row r="13" spans="1:9" ht="20.25" x14ac:dyDescent="0.3">
      <c r="A13" s="458" t="s">
        <v>2</v>
      </c>
      <c r="B13" s="468"/>
      <c r="C13" s="468"/>
      <c r="D13" s="468"/>
      <c r="E13" s="468"/>
      <c r="F13" s="468"/>
      <c r="G13" s="468"/>
      <c r="H13" s="468"/>
      <c r="I13" s="469"/>
    </row>
    <row r="14" spans="1:9" x14ac:dyDescent="0.2">
      <c r="A14" s="449"/>
      <c r="B14" s="450"/>
      <c r="C14" s="450"/>
      <c r="D14" s="450"/>
      <c r="E14" s="450"/>
      <c r="F14" s="450"/>
      <c r="G14" s="450"/>
      <c r="H14" s="450"/>
      <c r="I14" s="451"/>
    </row>
    <row r="15" spans="1:9" ht="20.25" x14ac:dyDescent="0.3">
      <c r="A15" s="458" t="s">
        <v>533</v>
      </c>
      <c r="B15" s="459"/>
      <c r="C15" s="459"/>
      <c r="D15" s="459"/>
      <c r="E15" s="459"/>
      <c r="F15" s="459"/>
      <c r="G15" s="459"/>
      <c r="H15" s="459"/>
      <c r="I15" s="460"/>
    </row>
    <row r="16" spans="1:9" ht="63" customHeight="1" x14ac:dyDescent="0.2">
      <c r="A16" s="449"/>
      <c r="B16" s="450"/>
      <c r="C16" s="450"/>
      <c r="D16" s="450"/>
      <c r="E16" s="450"/>
      <c r="F16" s="450"/>
      <c r="G16" s="450"/>
      <c r="H16" s="450"/>
      <c r="I16" s="451"/>
    </row>
    <row r="17" spans="1:9" ht="20.25" x14ac:dyDescent="0.3">
      <c r="A17" s="458" t="s">
        <v>5</v>
      </c>
      <c r="B17" s="459"/>
      <c r="C17" s="459"/>
      <c r="D17" s="459"/>
      <c r="E17" s="459"/>
      <c r="F17" s="459"/>
      <c r="G17" s="459"/>
      <c r="H17" s="459"/>
      <c r="I17" s="460"/>
    </row>
    <row r="18" spans="1:9" ht="20.25" x14ac:dyDescent="0.3">
      <c r="A18" s="461" t="s">
        <v>889</v>
      </c>
      <c r="B18" s="459"/>
      <c r="C18" s="459"/>
      <c r="D18" s="459"/>
      <c r="E18" s="459"/>
      <c r="F18" s="459"/>
      <c r="G18" s="459"/>
      <c r="H18" s="459"/>
      <c r="I18" s="460"/>
    </row>
    <row r="19" spans="1:9" ht="114.95" customHeight="1" x14ac:dyDescent="0.2">
      <c r="A19" s="470" t="s">
        <v>888</v>
      </c>
      <c r="B19" s="463"/>
      <c r="C19" s="463"/>
      <c r="D19" s="463"/>
      <c r="E19" s="463"/>
      <c r="F19" s="463"/>
      <c r="G19" s="463"/>
      <c r="H19" s="463"/>
      <c r="I19" s="464"/>
    </row>
    <row r="20" spans="1:9" ht="18" x14ac:dyDescent="0.25">
      <c r="A20" s="465" t="s">
        <v>534</v>
      </c>
      <c r="B20" s="466"/>
      <c r="C20" s="466"/>
      <c r="D20" s="466"/>
      <c r="E20" s="466"/>
      <c r="F20" s="466"/>
      <c r="G20" s="466"/>
      <c r="H20" s="466"/>
      <c r="I20" s="467"/>
    </row>
    <row r="21" spans="1:9" x14ac:dyDescent="0.2">
      <c r="A21" s="462"/>
      <c r="B21" s="463"/>
      <c r="C21" s="463"/>
      <c r="D21" s="463"/>
      <c r="E21" s="463"/>
      <c r="F21" s="463"/>
      <c r="G21" s="463"/>
      <c r="H21" s="463"/>
      <c r="I21" s="464"/>
    </row>
    <row r="22" spans="1:9" ht="30.75" thickBot="1" x14ac:dyDescent="0.45">
      <c r="A22" s="455">
        <v>2021</v>
      </c>
      <c r="B22" s="456"/>
      <c r="C22" s="456"/>
      <c r="D22" s="456"/>
      <c r="E22" s="456"/>
      <c r="F22" s="456"/>
      <c r="G22" s="456"/>
      <c r="H22" s="456"/>
      <c r="I22" s="457"/>
    </row>
  </sheetData>
  <sheetProtection algorithmName="SHA-512" hashValue="nxabyk5iL0NLvp3fc023AtF71mFlqozYH4ke40b7o9dBKGcfI4yCsFjC3804Mx0TxagKBcgWwja7xoPzkx+7ww==" saltValue="IJagyRFzJVgQvSKv2i8VwA==" spinCount="100000" sheet="1" formatCells="0"/>
  <customSheetViews>
    <customSheetView guid="{C1BF18DD-D8B7-48A7-BA12-6303B9AC698A}" printArea="1" showRuler="0">
      <selection activeCell="A7" sqref="A7:IV7"/>
      <pageMargins left="0.75" right="0.75" top="1" bottom="1" header="0.5" footer="0.5"/>
      <printOptions horizontalCentered="1"/>
      <pageSetup paperSize="5" orientation="portrait" r:id="rId1"/>
      <headerFooter alignWithMargins="0"/>
    </customSheetView>
  </customSheetViews>
  <mergeCells count="22">
    <mergeCell ref="A12:I12"/>
    <mergeCell ref="A2:I2"/>
    <mergeCell ref="A4:I4"/>
    <mergeCell ref="C1:I1"/>
    <mergeCell ref="A3:I3"/>
    <mergeCell ref="A5:I5"/>
    <mergeCell ref="A14:I14"/>
    <mergeCell ref="A8:I8"/>
    <mergeCell ref="A7:I7"/>
    <mergeCell ref="A6:I6"/>
    <mergeCell ref="A22:I22"/>
    <mergeCell ref="A17:I17"/>
    <mergeCell ref="A18:I18"/>
    <mergeCell ref="A21:I21"/>
    <mergeCell ref="A20:I20"/>
    <mergeCell ref="A9:I9"/>
    <mergeCell ref="A11:I11"/>
    <mergeCell ref="A13:I13"/>
    <mergeCell ref="A16:I16"/>
    <mergeCell ref="A19:I19"/>
    <mergeCell ref="A15:I15"/>
    <mergeCell ref="A10:I10"/>
  </mergeCells>
  <phoneticPr fontId="0" type="noConversion"/>
  <printOptions horizontalCentered="1"/>
  <pageMargins left="0.75" right="0.75" top="1" bottom="1" header="0.5" footer="0.5"/>
  <pageSetup paperSize="5" orientation="portrait" blackAndWhite="1" r:id="rId2"/>
  <headerFooter alignWithMargins="0"/>
  <drawing r:id="rId3"/>
  <legacyDrawing r:id="rId4"/>
  <oleObjects>
    <mc:AlternateContent xmlns:mc="http://schemas.openxmlformats.org/markup-compatibility/2006">
      <mc:Choice Requires="x14">
        <oleObject progId="Word.Picture.8" shapeId="34819" r:id="rId5">
          <objectPr defaultSize="0" autoPict="0" r:id="rId6">
            <anchor moveWithCells="1" sizeWithCells="1">
              <from>
                <xdr:col>0</xdr:col>
                <xdr:colOff>409575</xdr:colOff>
                <xdr:row>0</xdr:row>
                <xdr:rowOff>9525</xdr:rowOff>
              </from>
              <to>
                <xdr:col>2</xdr:col>
                <xdr:colOff>257175</xdr:colOff>
                <xdr:row>0</xdr:row>
                <xdr:rowOff>1152525</xdr:rowOff>
              </to>
            </anchor>
          </objectPr>
        </oleObject>
      </mc:Choice>
      <mc:Fallback>
        <oleObject progId="Word.Picture.8" shapeId="34819"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
  <sheetViews>
    <sheetView zoomScale="85" zoomScaleNormal="85" workbookViewId="0">
      <selection activeCell="E9" sqref="E9"/>
    </sheetView>
  </sheetViews>
  <sheetFormatPr defaultColWidth="9.140625" defaultRowHeight="12.75" x14ac:dyDescent="0.2"/>
  <cols>
    <col min="1" max="1" width="3.7109375" style="216" customWidth="1"/>
    <col min="2" max="2" width="26" style="215" customWidth="1"/>
    <col min="3" max="9" width="21" style="215" customWidth="1"/>
    <col min="10" max="16384" width="9.140625" style="215"/>
  </cols>
  <sheetData>
    <row r="1" spans="1:9" x14ac:dyDescent="0.2">
      <c r="A1" s="611" t="str">
        <f>'P2-Assets'!A1:E1</f>
        <v xml:space="preserve">ANNUAL STATEMENT FOR THE YEAR 2021 OF:  </v>
      </c>
      <c r="B1" s="611"/>
      <c r="C1" s="611"/>
      <c r="D1" s="611"/>
      <c r="E1" s="611"/>
      <c r="F1" s="611"/>
      <c r="G1" s="611"/>
      <c r="H1" s="611"/>
      <c r="I1" s="354" t="str">
        <f>"Rev. "&amp;'P1-Jurat'!B49</f>
        <v>Rev. 11/21 Form IN-1947</v>
      </c>
    </row>
    <row r="2" spans="1:9" ht="37.5" customHeight="1" x14ac:dyDescent="0.2">
      <c r="A2" s="607"/>
      <c r="B2" s="607"/>
      <c r="C2" s="607"/>
      <c r="D2" s="607"/>
      <c r="E2" s="607"/>
      <c r="F2" s="607"/>
      <c r="G2" s="607"/>
      <c r="H2" s="607"/>
      <c r="I2" s="607"/>
    </row>
    <row r="3" spans="1:9" ht="48.75" customHeight="1" x14ac:dyDescent="0.2">
      <c r="B3" s="608" t="s">
        <v>274</v>
      </c>
      <c r="C3" s="609"/>
      <c r="D3" s="609"/>
      <c r="E3" s="609"/>
      <c r="F3" s="609"/>
      <c r="G3" s="609"/>
      <c r="H3" s="610"/>
    </row>
    <row r="4" spans="1:9" s="219" customFormat="1" ht="14.25" x14ac:dyDescent="0.2">
      <c r="A4" s="217"/>
      <c r="B4" s="218">
        <v>1</v>
      </c>
      <c r="C4" s="218">
        <v>2</v>
      </c>
      <c r="D4" s="218">
        <v>3</v>
      </c>
      <c r="E4" s="218">
        <v>4</v>
      </c>
      <c r="F4" s="218">
        <v>5</v>
      </c>
      <c r="G4" s="218">
        <v>6</v>
      </c>
      <c r="H4" s="218">
        <v>7</v>
      </c>
    </row>
    <row r="5" spans="1:9" s="221" customFormat="1" ht="57" x14ac:dyDescent="0.25">
      <c r="A5" s="217"/>
      <c r="B5" s="318" t="s">
        <v>653</v>
      </c>
      <c r="C5" s="220" t="s">
        <v>536</v>
      </c>
      <c r="D5" s="220" t="s">
        <v>537</v>
      </c>
      <c r="E5" s="220" t="s">
        <v>538</v>
      </c>
      <c r="F5" s="220" t="s">
        <v>539</v>
      </c>
      <c r="G5" s="220" t="s">
        <v>540</v>
      </c>
      <c r="H5" s="220" t="s">
        <v>541</v>
      </c>
    </row>
    <row r="6" spans="1:9" ht="31.5" customHeight="1" thickBot="1" x14ac:dyDescent="0.25">
      <c r="B6" s="222"/>
      <c r="C6" s="222"/>
      <c r="D6" s="222"/>
      <c r="E6" s="222"/>
      <c r="F6" s="222"/>
      <c r="G6" s="222"/>
      <c r="H6" s="222"/>
    </row>
    <row r="7" spans="1:9" ht="13.5" thickTop="1" x14ac:dyDescent="0.2"/>
    <row r="8" spans="1:9" x14ac:dyDescent="0.2">
      <c r="A8" s="253" t="s">
        <v>284</v>
      </c>
      <c r="B8" s="201" t="s">
        <v>542</v>
      </c>
    </row>
    <row r="9" spans="1:9" x14ac:dyDescent="0.2">
      <c r="A9" s="253"/>
      <c r="B9" s="201" t="s">
        <v>543</v>
      </c>
    </row>
    <row r="10" spans="1:9" s="321" customFormat="1" x14ac:dyDescent="0.2">
      <c r="A10" s="319" t="s">
        <v>285</v>
      </c>
      <c r="B10" s="320" t="s">
        <v>655</v>
      </c>
      <c r="C10" s="358" t="s">
        <v>654</v>
      </c>
    </row>
    <row r="14" spans="1:9" ht="48.75" customHeight="1" x14ac:dyDescent="0.2">
      <c r="A14" s="215"/>
      <c r="B14" s="608" t="s">
        <v>275</v>
      </c>
      <c r="C14" s="609"/>
      <c r="D14" s="609"/>
      <c r="E14" s="609"/>
      <c r="F14" s="609"/>
      <c r="G14" s="609"/>
      <c r="H14" s="609"/>
      <c r="I14" s="610"/>
    </row>
    <row r="15" spans="1:9" s="219" customFormat="1" ht="14.25" x14ac:dyDescent="0.2">
      <c r="B15" s="218">
        <v>1</v>
      </c>
      <c r="C15" s="218">
        <v>2</v>
      </c>
      <c r="D15" s="218">
        <v>3</v>
      </c>
      <c r="E15" s="218">
        <v>4</v>
      </c>
      <c r="F15" s="218">
        <v>5</v>
      </c>
      <c r="G15" s="218">
        <v>6</v>
      </c>
      <c r="H15" s="218">
        <v>7</v>
      </c>
      <c r="I15" s="218">
        <v>8</v>
      </c>
    </row>
    <row r="16" spans="1:9" s="221" customFormat="1" ht="42.75" x14ac:dyDescent="0.25">
      <c r="A16" s="219"/>
      <c r="B16" s="220" t="s">
        <v>276</v>
      </c>
      <c r="C16" s="220" t="s">
        <v>277</v>
      </c>
      <c r="D16" s="220" t="s">
        <v>278</v>
      </c>
      <c r="E16" s="220" t="s">
        <v>657</v>
      </c>
      <c r="F16" s="220" t="s">
        <v>279</v>
      </c>
      <c r="G16" s="220" t="s">
        <v>280</v>
      </c>
      <c r="H16" s="220" t="s">
        <v>281</v>
      </c>
      <c r="I16" s="220" t="s">
        <v>282</v>
      </c>
    </row>
    <row r="17" spans="1:9" ht="31.5" customHeight="1" thickBot="1" x14ac:dyDescent="0.25">
      <c r="A17" s="215"/>
      <c r="B17" s="222"/>
      <c r="C17" s="222"/>
      <c r="D17" s="222"/>
      <c r="E17" s="222"/>
      <c r="F17" s="222"/>
      <c r="G17" s="222"/>
      <c r="H17" s="222"/>
      <c r="I17" s="222"/>
    </row>
    <row r="18" spans="1:9" ht="13.5" thickTop="1" x14ac:dyDescent="0.2"/>
  </sheetData>
  <sheetProtection algorithmName="SHA-512" hashValue="KaxuHL2vBRLzD8Y95lCdkDKP1WS5Mu+eXo9vKL68zN0nq5u6oD5ZN0THc6UgETERnhfWKUJpiV5J+PwQCe1MpQ==" saltValue="upJvEQo4xWVSskGbXbfBxw==" spinCount="100000" sheet="1" formatCells="0"/>
  <customSheetViews>
    <customSheetView guid="{C1BF18DD-D8B7-48A7-BA12-6303B9AC698A}" scale="90" fitToPage="1" showRuler="0">
      <selection activeCell="F13" sqref="F13"/>
      <colBreaks count="1" manualBreakCount="1">
        <brk id="8" max="1048575" man="1"/>
      </colBreaks>
      <pageMargins left="0.31" right="0.3" top="0.95" bottom="0.59" header="0.5" footer="0.41"/>
      <pageSetup paperSize="5" orientation="landscape" verticalDpi="0" r:id="rId1"/>
      <headerFooter alignWithMargins="0">
        <oddFooter>&amp;CPage 6</oddFooter>
      </headerFooter>
    </customSheetView>
  </customSheetViews>
  <mergeCells count="4">
    <mergeCell ref="A2:I2"/>
    <mergeCell ref="B3:H3"/>
    <mergeCell ref="B14:I14"/>
    <mergeCell ref="A1:H1"/>
  </mergeCells>
  <phoneticPr fontId="21" type="noConversion"/>
  <pageMargins left="0.31" right="0.3" top="0.95" bottom="0.59" header="0.5" footer="0.6"/>
  <pageSetup paperSize="5" scale="97" orientation="landscape" cellComments="asDisplayed" verticalDpi="1200" r:id="rId2"/>
  <headerFooter alignWithMargins="0">
    <oddFooter>&amp;CPage 6</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O67"/>
  <sheetViews>
    <sheetView zoomScale="115" zoomScaleNormal="115" workbookViewId="0">
      <selection sqref="A1:M1"/>
    </sheetView>
  </sheetViews>
  <sheetFormatPr defaultColWidth="15.7109375" defaultRowHeight="12.75" x14ac:dyDescent="0.2"/>
  <cols>
    <col min="1" max="1" width="3.42578125" style="225" customWidth="1"/>
    <col min="2" max="2" width="4.42578125" style="225" customWidth="1"/>
    <col min="3" max="3" width="3.7109375" style="114" customWidth="1"/>
    <col min="4" max="4" width="5.28515625" style="114" customWidth="1"/>
    <col min="5" max="5" width="6.5703125" style="114" customWidth="1"/>
    <col min="6" max="6" width="5.28515625" style="114" customWidth="1"/>
    <col min="7" max="7" width="5.42578125" style="114" customWidth="1"/>
    <col min="8" max="8" width="6.28515625" style="114" customWidth="1"/>
    <col min="9" max="9" width="5.5703125" style="114" customWidth="1"/>
    <col min="10" max="12" width="10.5703125" style="114" customWidth="1"/>
    <col min="13" max="15" width="10.42578125" style="114" customWidth="1"/>
    <col min="16" max="16384" width="15.7109375" style="114"/>
  </cols>
  <sheetData>
    <row r="1" spans="1:15" x14ac:dyDescent="0.2">
      <c r="A1" s="513" t="str">
        <f>'P2-Assets'!A1:E1</f>
        <v xml:space="preserve">ANNUAL STATEMENT FOR THE YEAR 2021 OF:  </v>
      </c>
      <c r="B1" s="513"/>
      <c r="C1" s="513"/>
      <c r="D1" s="513"/>
      <c r="E1" s="513"/>
      <c r="F1" s="513"/>
      <c r="G1" s="513"/>
      <c r="H1" s="513"/>
      <c r="I1" s="513"/>
      <c r="J1" s="513"/>
      <c r="K1" s="513"/>
      <c r="L1" s="513"/>
      <c r="M1" s="513"/>
      <c r="N1" s="643" t="str">
        <f>"Rev. "&amp;'P1-Jurat'!B49</f>
        <v>Rev. 11/21 Form IN-1947</v>
      </c>
      <c r="O1" s="643"/>
    </row>
    <row r="2" spans="1:15" x14ac:dyDescent="0.2">
      <c r="A2" s="614"/>
      <c r="B2" s="614"/>
      <c r="C2" s="614"/>
      <c r="D2" s="614"/>
      <c r="E2" s="614"/>
      <c r="F2" s="614"/>
      <c r="G2" s="614"/>
      <c r="H2" s="614"/>
      <c r="I2" s="614"/>
      <c r="J2" s="614"/>
      <c r="K2" s="614"/>
      <c r="L2" s="614"/>
      <c r="M2" s="614"/>
      <c r="N2" s="614"/>
      <c r="O2" s="614"/>
    </row>
    <row r="3" spans="1:15" ht="15.75" x14ac:dyDescent="0.2">
      <c r="A3" s="615" t="s">
        <v>283</v>
      </c>
      <c r="B3" s="615"/>
      <c r="C3" s="615"/>
      <c r="D3" s="615"/>
      <c r="E3" s="615"/>
      <c r="F3" s="615"/>
      <c r="G3" s="615"/>
      <c r="H3" s="615"/>
      <c r="I3" s="615"/>
      <c r="J3" s="615"/>
      <c r="K3" s="615"/>
      <c r="L3" s="615"/>
      <c r="M3" s="615"/>
      <c r="N3" s="615"/>
      <c r="O3" s="615"/>
    </row>
    <row r="4" spans="1:15" x14ac:dyDescent="0.2">
      <c r="A4" s="614"/>
      <c r="B4" s="614"/>
      <c r="C4" s="614"/>
      <c r="D4" s="614"/>
      <c r="E4" s="614"/>
      <c r="F4" s="614"/>
      <c r="G4" s="614"/>
      <c r="H4" s="614"/>
      <c r="I4" s="614"/>
      <c r="J4" s="614"/>
      <c r="K4" s="614"/>
      <c r="L4" s="614"/>
      <c r="M4" s="614"/>
      <c r="N4" s="614"/>
      <c r="O4" s="614"/>
    </row>
    <row r="5" spans="1:15" ht="24" customHeight="1" x14ac:dyDescent="0.2">
      <c r="A5" s="224" t="s">
        <v>48</v>
      </c>
      <c r="B5" s="225" t="s">
        <v>284</v>
      </c>
      <c r="C5" s="612" t="s">
        <v>513</v>
      </c>
      <c r="D5" s="612"/>
      <c r="E5" s="612"/>
      <c r="F5" s="612"/>
      <c r="G5" s="612"/>
      <c r="H5" s="612"/>
      <c r="I5" s="612"/>
      <c r="J5" s="612"/>
      <c r="K5" s="612"/>
      <c r="L5" s="612"/>
      <c r="M5" s="612"/>
      <c r="N5" s="226"/>
      <c r="O5" s="226"/>
    </row>
    <row r="6" spans="1:15" x14ac:dyDescent="0.2">
      <c r="A6" s="614"/>
      <c r="B6" s="614"/>
      <c r="C6" s="614"/>
      <c r="D6" s="614"/>
      <c r="E6" s="614"/>
      <c r="F6" s="614"/>
      <c r="G6" s="614"/>
      <c r="H6" s="614"/>
      <c r="I6" s="614"/>
      <c r="J6" s="614"/>
      <c r="K6" s="614"/>
      <c r="L6" s="614"/>
      <c r="M6" s="614"/>
      <c r="N6" s="614"/>
      <c r="O6" s="614"/>
    </row>
    <row r="7" spans="1:15" x14ac:dyDescent="0.2">
      <c r="A7" s="227"/>
      <c r="B7" s="228" t="s">
        <v>285</v>
      </c>
      <c r="C7" s="613" t="s">
        <v>286</v>
      </c>
      <c r="D7" s="613"/>
      <c r="E7" s="613"/>
      <c r="F7" s="613"/>
      <c r="G7" s="613"/>
      <c r="H7" s="613"/>
      <c r="I7" s="613"/>
      <c r="J7" s="613"/>
      <c r="K7" s="613"/>
      <c r="L7" s="613"/>
      <c r="M7" s="613"/>
      <c r="N7" s="616"/>
      <c r="O7" s="616"/>
    </row>
    <row r="8" spans="1:15" x14ac:dyDescent="0.2">
      <c r="A8" s="228"/>
      <c r="B8" s="228"/>
      <c r="C8" s="613" t="s">
        <v>287</v>
      </c>
      <c r="D8" s="613"/>
      <c r="E8" s="613"/>
      <c r="F8" s="613"/>
      <c r="G8" s="613"/>
      <c r="H8" s="613"/>
      <c r="I8" s="613"/>
      <c r="J8" s="613"/>
      <c r="K8" s="613"/>
      <c r="L8" s="613"/>
      <c r="M8" s="613"/>
      <c r="N8" s="613"/>
      <c r="O8" s="613"/>
    </row>
    <row r="9" spans="1:15" x14ac:dyDescent="0.2">
      <c r="A9" s="614"/>
      <c r="B9" s="614"/>
      <c r="C9" s="614"/>
      <c r="D9" s="614"/>
      <c r="E9" s="614"/>
      <c r="F9" s="614"/>
      <c r="G9" s="614"/>
      <c r="H9" s="614"/>
      <c r="I9" s="614"/>
      <c r="J9" s="614"/>
      <c r="K9" s="614"/>
      <c r="L9" s="614"/>
      <c r="M9" s="614"/>
      <c r="N9" s="614"/>
      <c r="O9" s="614"/>
    </row>
    <row r="10" spans="1:15" x14ac:dyDescent="0.2">
      <c r="A10" s="224" t="s">
        <v>49</v>
      </c>
      <c r="C10" s="613" t="s">
        <v>604</v>
      </c>
      <c r="D10" s="613"/>
      <c r="E10" s="613"/>
      <c r="F10" s="613"/>
      <c r="G10" s="613"/>
      <c r="H10" s="613"/>
      <c r="I10" s="613"/>
      <c r="J10" s="613"/>
      <c r="K10" s="613"/>
      <c r="L10" s="613"/>
      <c r="M10" s="627"/>
      <c r="N10" s="626"/>
      <c r="O10" s="626"/>
    </row>
    <row r="11" spans="1:15" x14ac:dyDescent="0.2">
      <c r="A11" s="224"/>
      <c r="C11" s="613" t="s">
        <v>605</v>
      </c>
      <c r="D11" s="613"/>
      <c r="E11" s="613"/>
      <c r="F11" s="613"/>
      <c r="G11" s="613"/>
      <c r="H11" s="613"/>
      <c r="I11" s="613"/>
      <c r="J11" s="613"/>
      <c r="K11" s="613"/>
      <c r="L11" s="613"/>
      <c r="M11" s="627"/>
      <c r="N11" s="616"/>
      <c r="O11" s="616"/>
    </row>
    <row r="12" spans="1:15" x14ac:dyDescent="0.2">
      <c r="A12" s="614"/>
      <c r="B12" s="614"/>
      <c r="C12" s="614"/>
      <c r="D12" s="614"/>
      <c r="E12" s="614"/>
      <c r="F12" s="614"/>
      <c r="G12" s="614"/>
      <c r="H12" s="614"/>
      <c r="I12" s="614"/>
      <c r="J12" s="614"/>
      <c r="K12" s="614"/>
      <c r="L12" s="614"/>
      <c r="M12" s="614"/>
      <c r="N12" s="614"/>
      <c r="O12" s="614"/>
    </row>
    <row r="13" spans="1:15" x14ac:dyDescent="0.2">
      <c r="A13" s="224" t="s">
        <v>55</v>
      </c>
      <c r="B13" s="230" t="s">
        <v>284</v>
      </c>
      <c r="C13" s="621" t="s">
        <v>901</v>
      </c>
      <c r="D13" s="613"/>
      <c r="E13" s="613"/>
      <c r="F13" s="613"/>
      <c r="G13" s="613"/>
      <c r="H13" s="613"/>
      <c r="I13" s="613"/>
      <c r="J13" s="613"/>
      <c r="K13" s="613"/>
      <c r="L13" s="613"/>
      <c r="M13" s="613"/>
      <c r="N13" s="624"/>
      <c r="O13" s="625"/>
    </row>
    <row r="14" spans="1:15" x14ac:dyDescent="0.2">
      <c r="B14" s="225" t="s">
        <v>285</v>
      </c>
      <c r="C14" s="621" t="s">
        <v>902</v>
      </c>
      <c r="D14" s="613"/>
      <c r="E14" s="613"/>
      <c r="F14" s="613"/>
      <c r="G14" s="613"/>
      <c r="H14" s="613"/>
      <c r="I14" s="613"/>
      <c r="J14" s="613"/>
      <c r="K14" s="613"/>
      <c r="L14" s="613"/>
      <c r="M14" s="613"/>
      <c r="N14" s="622"/>
      <c r="O14" s="623"/>
    </row>
    <row r="15" spans="1:15" x14ac:dyDescent="0.2">
      <c r="A15" s="614"/>
      <c r="B15" s="614"/>
      <c r="C15" s="614"/>
      <c r="D15" s="614"/>
      <c r="E15" s="614"/>
      <c r="F15" s="614"/>
      <c r="G15" s="614"/>
      <c r="H15" s="614"/>
      <c r="I15" s="614"/>
      <c r="J15" s="614"/>
      <c r="K15" s="614"/>
      <c r="L15" s="614"/>
      <c r="M15" s="614"/>
      <c r="N15" s="614"/>
      <c r="O15" s="614"/>
    </row>
    <row r="16" spans="1:15" ht="26.25" customHeight="1" x14ac:dyDescent="0.2">
      <c r="A16" s="224" t="s">
        <v>61</v>
      </c>
      <c r="B16" s="225" t="s">
        <v>284</v>
      </c>
      <c r="C16" s="617" t="s">
        <v>903</v>
      </c>
      <c r="D16" s="612"/>
      <c r="E16" s="612"/>
      <c r="F16" s="612"/>
      <c r="G16" s="612"/>
      <c r="H16" s="612"/>
      <c r="I16" s="612"/>
      <c r="J16" s="612"/>
      <c r="K16" s="612"/>
      <c r="L16" s="612"/>
      <c r="M16" s="612"/>
      <c r="N16" s="229"/>
      <c r="O16" s="229"/>
    </row>
    <row r="17" spans="1:15" x14ac:dyDescent="0.2">
      <c r="A17" s="614"/>
      <c r="B17" s="614"/>
      <c r="C17" s="614"/>
      <c r="D17" s="614"/>
      <c r="E17" s="614"/>
      <c r="F17" s="614"/>
      <c r="G17" s="614"/>
      <c r="H17" s="614"/>
      <c r="I17" s="614"/>
      <c r="J17" s="614"/>
      <c r="K17" s="614"/>
      <c r="L17" s="614"/>
      <c r="M17" s="614"/>
      <c r="N17" s="614"/>
      <c r="O17" s="614"/>
    </row>
    <row r="18" spans="1:15" x14ac:dyDescent="0.2">
      <c r="A18" s="224"/>
      <c r="B18" s="225" t="s">
        <v>285</v>
      </c>
      <c r="C18" s="613" t="s">
        <v>288</v>
      </c>
      <c r="D18" s="613"/>
      <c r="E18" s="613"/>
      <c r="F18" s="613"/>
      <c r="G18" s="613"/>
      <c r="H18" s="613"/>
      <c r="I18" s="613"/>
      <c r="J18" s="613"/>
      <c r="K18" s="613"/>
      <c r="L18" s="613"/>
      <c r="M18" s="613"/>
    </row>
    <row r="19" spans="1:15" x14ac:dyDescent="0.2">
      <c r="A19" s="223"/>
      <c r="B19" s="223"/>
      <c r="C19" s="619"/>
      <c r="D19" s="619"/>
      <c r="E19" s="619"/>
      <c r="F19" s="619"/>
      <c r="G19" s="619"/>
      <c r="H19" s="619"/>
      <c r="I19" s="619"/>
      <c r="J19" s="619"/>
      <c r="K19" s="619"/>
      <c r="L19" s="619"/>
      <c r="M19" s="619"/>
      <c r="N19" s="619"/>
      <c r="O19" s="619"/>
    </row>
    <row r="20" spans="1:15" x14ac:dyDescent="0.2">
      <c r="C20" s="620"/>
      <c r="D20" s="620"/>
      <c r="E20" s="620"/>
      <c r="F20" s="620"/>
      <c r="G20" s="620"/>
      <c r="H20" s="620"/>
      <c r="I20" s="620"/>
      <c r="J20" s="620"/>
      <c r="K20" s="620"/>
      <c r="L20" s="620"/>
      <c r="M20" s="620"/>
      <c r="N20" s="620"/>
      <c r="O20" s="620"/>
    </row>
    <row r="21" spans="1:15" x14ac:dyDescent="0.2">
      <c r="A21" s="614"/>
      <c r="B21" s="614"/>
      <c r="C21" s="614"/>
      <c r="D21" s="614"/>
      <c r="E21" s="614"/>
      <c r="F21" s="614"/>
      <c r="G21" s="614"/>
      <c r="H21" s="614"/>
      <c r="I21" s="614"/>
      <c r="J21" s="614"/>
      <c r="K21" s="614"/>
      <c r="L21" s="614"/>
      <c r="M21" s="614"/>
      <c r="N21" s="614"/>
      <c r="O21" s="614"/>
    </row>
    <row r="22" spans="1:15" x14ac:dyDescent="0.2">
      <c r="A22" s="224" t="s">
        <v>67</v>
      </c>
      <c r="B22" s="225" t="s">
        <v>289</v>
      </c>
      <c r="C22" s="228"/>
      <c r="D22" s="228"/>
      <c r="E22" s="228"/>
      <c r="F22" s="228"/>
      <c r="G22" s="228"/>
      <c r="H22" s="228"/>
      <c r="I22" s="228"/>
      <c r="J22" s="228"/>
      <c r="K22" s="228"/>
      <c r="L22" s="228"/>
      <c r="M22" s="228"/>
      <c r="N22" s="228"/>
      <c r="O22" s="228"/>
    </row>
    <row r="23" spans="1:15" x14ac:dyDescent="0.2">
      <c r="A23" s="635"/>
      <c r="B23" s="635"/>
      <c r="C23" s="635"/>
      <c r="D23" s="635"/>
      <c r="E23" s="635"/>
      <c r="F23" s="635"/>
      <c r="G23" s="635"/>
      <c r="H23" s="635"/>
      <c r="I23" s="635"/>
      <c r="J23" s="635"/>
      <c r="K23" s="635"/>
      <c r="L23" s="635"/>
      <c r="M23" s="635"/>
      <c r="N23" s="635"/>
      <c r="O23" s="635"/>
    </row>
    <row r="24" spans="1:15" s="122" customFormat="1" ht="11.25" x14ac:dyDescent="0.2">
      <c r="A24" s="618">
        <v>1</v>
      </c>
      <c r="B24" s="618"/>
      <c r="C24" s="618"/>
      <c r="D24" s="618">
        <v>2</v>
      </c>
      <c r="E24" s="618"/>
      <c r="F24" s="618">
        <v>3</v>
      </c>
      <c r="G24" s="618"/>
      <c r="H24" s="618">
        <v>4</v>
      </c>
      <c r="I24" s="618"/>
      <c r="J24" s="231">
        <v>5</v>
      </c>
      <c r="K24" s="231">
        <v>6</v>
      </c>
      <c r="L24" s="231">
        <v>7</v>
      </c>
      <c r="M24" s="231">
        <v>8</v>
      </c>
      <c r="N24" s="231">
        <v>9</v>
      </c>
      <c r="O24" s="231">
        <v>10</v>
      </c>
    </row>
    <row r="25" spans="1:15" s="234" customFormat="1" ht="47.25" customHeight="1" x14ac:dyDescent="0.2">
      <c r="A25" s="629" t="s">
        <v>555</v>
      </c>
      <c r="B25" s="630"/>
      <c r="C25" s="630"/>
      <c r="D25" s="629" t="s">
        <v>290</v>
      </c>
      <c r="E25" s="629"/>
      <c r="F25" s="629" t="s">
        <v>291</v>
      </c>
      <c r="G25" s="629"/>
      <c r="H25" s="629" t="s">
        <v>292</v>
      </c>
      <c r="I25" s="630"/>
      <c r="J25" s="232" t="s">
        <v>293</v>
      </c>
      <c r="K25" s="232" t="s">
        <v>294</v>
      </c>
      <c r="L25" s="232" t="s">
        <v>295</v>
      </c>
      <c r="M25" s="232" t="s">
        <v>298</v>
      </c>
      <c r="N25" s="233" t="s">
        <v>299</v>
      </c>
      <c r="O25" s="233" t="s">
        <v>300</v>
      </c>
    </row>
    <row r="26" spans="1:15" s="122" customFormat="1" ht="11.25" x14ac:dyDescent="0.2">
      <c r="A26" s="632"/>
      <c r="B26" s="633"/>
      <c r="C26" s="634"/>
      <c r="D26" s="632"/>
      <c r="E26" s="634"/>
      <c r="F26" s="632"/>
      <c r="G26" s="634"/>
      <c r="H26" s="632"/>
      <c r="I26" s="634"/>
      <c r="J26" s="239"/>
      <c r="K26" s="239"/>
      <c r="L26" s="239"/>
      <c r="M26" s="239"/>
      <c r="N26" s="239"/>
      <c r="O26" s="239"/>
    </row>
    <row r="27" spans="1:15" ht="15.75" customHeight="1" x14ac:dyDescent="0.2">
      <c r="A27" s="631"/>
      <c r="B27" s="631"/>
      <c r="C27" s="631"/>
      <c r="D27" s="631"/>
      <c r="E27" s="631"/>
      <c r="F27" s="631"/>
      <c r="G27" s="631"/>
      <c r="H27" s="631"/>
      <c r="I27" s="631"/>
      <c r="J27" s="631"/>
      <c r="K27" s="631"/>
      <c r="L27" s="631"/>
      <c r="M27" s="631"/>
      <c r="N27" s="631"/>
      <c r="O27" s="631"/>
    </row>
    <row r="28" spans="1:15" x14ac:dyDescent="0.2">
      <c r="A28" s="224" t="s">
        <v>69</v>
      </c>
      <c r="B28" s="414"/>
      <c r="C28" s="621" t="s">
        <v>904</v>
      </c>
      <c r="D28" s="613"/>
      <c r="E28" s="613"/>
      <c r="F28" s="613"/>
      <c r="G28" s="613"/>
      <c r="H28" s="613"/>
      <c r="I28" s="613"/>
      <c r="J28" s="613"/>
      <c r="K28" s="613"/>
      <c r="L28" s="613"/>
      <c r="M28" s="613"/>
      <c r="N28" s="636"/>
      <c r="O28" s="637"/>
    </row>
    <row r="29" spans="1:15" x14ac:dyDescent="0.2">
      <c r="A29" s="224"/>
      <c r="B29" s="414"/>
      <c r="C29" s="413"/>
      <c r="D29" s="413"/>
      <c r="E29" s="413"/>
      <c r="F29" s="413"/>
      <c r="G29" s="413"/>
      <c r="H29" s="413"/>
      <c r="I29" s="413"/>
      <c r="J29" s="413"/>
      <c r="K29" s="413"/>
      <c r="L29" s="413"/>
      <c r="M29" s="413"/>
      <c r="N29" s="415"/>
      <c r="O29" s="416"/>
    </row>
    <row r="30" spans="1:15" ht="27" customHeight="1" x14ac:dyDescent="0.2">
      <c r="A30" s="399" t="s">
        <v>70</v>
      </c>
      <c r="B30" s="225" t="s">
        <v>284</v>
      </c>
      <c r="C30" s="617" t="s">
        <v>905</v>
      </c>
      <c r="D30" s="612"/>
      <c r="E30" s="612"/>
      <c r="F30" s="612"/>
      <c r="G30" s="612"/>
      <c r="H30" s="612"/>
      <c r="I30" s="612"/>
      <c r="J30" s="612"/>
      <c r="K30" s="612"/>
      <c r="L30" s="612"/>
      <c r="M30" s="612"/>
      <c r="N30" s="229"/>
      <c r="O30" s="229"/>
    </row>
    <row r="32" spans="1:15" x14ac:dyDescent="0.2">
      <c r="B32" s="225" t="s">
        <v>285</v>
      </c>
      <c r="C32" s="613" t="s">
        <v>288</v>
      </c>
      <c r="D32" s="613"/>
      <c r="E32" s="613"/>
      <c r="F32" s="613"/>
      <c r="G32" s="613"/>
      <c r="H32" s="613"/>
      <c r="I32" s="613"/>
      <c r="J32" s="613"/>
      <c r="K32" s="613"/>
      <c r="L32" s="613"/>
      <c r="M32" s="613"/>
    </row>
    <row r="33" spans="1:15" x14ac:dyDescent="0.2">
      <c r="C33" s="628"/>
      <c r="D33" s="628"/>
      <c r="E33" s="628"/>
      <c r="F33" s="628"/>
      <c r="G33" s="628"/>
      <c r="H33" s="628"/>
      <c r="I33" s="628"/>
      <c r="J33" s="628"/>
      <c r="K33" s="628"/>
      <c r="L33" s="628"/>
      <c r="M33" s="628"/>
      <c r="N33" s="628"/>
      <c r="O33" s="628"/>
    </row>
    <row r="34" spans="1:15" x14ac:dyDescent="0.2">
      <c r="C34" s="628"/>
      <c r="D34" s="628"/>
      <c r="E34" s="628"/>
      <c r="F34" s="628"/>
      <c r="G34" s="628"/>
      <c r="H34" s="628"/>
      <c r="I34" s="628"/>
      <c r="J34" s="628"/>
      <c r="K34" s="628"/>
      <c r="L34" s="628"/>
      <c r="M34" s="628"/>
      <c r="N34" s="628"/>
      <c r="O34" s="628"/>
    </row>
    <row r="35" spans="1:15" x14ac:dyDescent="0.2">
      <c r="C35" s="628"/>
      <c r="D35" s="628"/>
      <c r="E35" s="628"/>
      <c r="F35" s="628"/>
      <c r="G35" s="628"/>
      <c r="H35" s="628"/>
      <c r="I35" s="628"/>
      <c r="J35" s="628"/>
      <c r="K35" s="628"/>
      <c r="L35" s="628"/>
      <c r="M35" s="628"/>
      <c r="N35" s="628"/>
      <c r="O35" s="628"/>
    </row>
    <row r="36" spans="1:15" x14ac:dyDescent="0.2">
      <c r="C36" s="628"/>
      <c r="D36" s="628"/>
      <c r="E36" s="628"/>
      <c r="F36" s="628"/>
      <c r="G36" s="628"/>
      <c r="H36" s="628"/>
      <c r="I36" s="628"/>
      <c r="J36" s="628"/>
      <c r="K36" s="628"/>
      <c r="L36" s="628"/>
      <c r="M36" s="628"/>
      <c r="N36" s="628"/>
      <c r="O36" s="628"/>
    </row>
    <row r="38" spans="1:15" ht="29.25" customHeight="1" x14ac:dyDescent="0.2">
      <c r="A38" s="399" t="s">
        <v>71</v>
      </c>
      <c r="C38" s="612" t="s">
        <v>301</v>
      </c>
      <c r="D38" s="612"/>
      <c r="E38" s="612"/>
      <c r="F38" s="612"/>
      <c r="G38" s="612"/>
      <c r="H38" s="612"/>
      <c r="I38" s="612"/>
      <c r="J38" s="612"/>
      <c r="K38" s="612"/>
      <c r="L38" s="612"/>
      <c r="M38" s="612"/>
      <c r="N38" s="229"/>
      <c r="O38" s="229"/>
    </row>
    <row r="39" spans="1:15" ht="17.25" customHeight="1" x14ac:dyDescent="0.2"/>
    <row r="40" spans="1:15" ht="12.75" customHeight="1" x14ac:dyDescent="0.2">
      <c r="A40" s="399" t="s">
        <v>73</v>
      </c>
      <c r="C40" s="612" t="s">
        <v>302</v>
      </c>
      <c r="D40" s="612"/>
      <c r="E40" s="612"/>
      <c r="F40" s="612"/>
      <c r="G40" s="612"/>
      <c r="H40" s="612"/>
      <c r="I40" s="612"/>
      <c r="J40" s="612"/>
      <c r="K40" s="612"/>
      <c r="L40" s="612"/>
      <c r="M40" s="612"/>
      <c r="N40" s="639"/>
      <c r="O40" s="639"/>
    </row>
    <row r="42" spans="1:15" x14ac:dyDescent="0.2">
      <c r="A42" s="399" t="s">
        <v>75</v>
      </c>
      <c r="B42" s="225" t="s">
        <v>284</v>
      </c>
      <c r="C42" s="613" t="s">
        <v>635</v>
      </c>
      <c r="D42" s="613"/>
      <c r="E42" s="613"/>
      <c r="F42" s="613"/>
      <c r="G42" s="613"/>
      <c r="H42" s="613"/>
      <c r="I42" s="613"/>
      <c r="J42" s="613"/>
      <c r="K42" s="613"/>
      <c r="N42" s="639"/>
      <c r="O42" s="639"/>
    </row>
    <row r="43" spans="1:15" ht="4.5" customHeight="1" x14ac:dyDescent="0.2">
      <c r="A43" s="614"/>
      <c r="B43" s="614"/>
      <c r="C43" s="614"/>
      <c r="D43" s="614"/>
      <c r="E43" s="614"/>
      <c r="F43" s="614"/>
      <c r="G43" s="614"/>
      <c r="H43" s="614"/>
      <c r="I43" s="614"/>
      <c r="J43" s="614"/>
      <c r="K43" s="614"/>
      <c r="L43" s="614"/>
    </row>
    <row r="44" spans="1:15" x14ac:dyDescent="0.2">
      <c r="B44" s="225" t="s">
        <v>285</v>
      </c>
      <c r="C44" s="613" t="s">
        <v>303</v>
      </c>
      <c r="D44" s="613"/>
      <c r="E44" s="613"/>
      <c r="F44" s="613"/>
      <c r="G44" s="613"/>
      <c r="H44" s="613"/>
      <c r="I44" s="613"/>
      <c r="J44" s="613"/>
      <c r="K44" s="613"/>
      <c r="L44" s="613"/>
      <c r="M44" s="613"/>
      <c r="N44" s="638"/>
      <c r="O44" s="638"/>
    </row>
    <row r="45" spans="1:15" x14ac:dyDescent="0.2">
      <c r="B45" s="640"/>
      <c r="C45" s="640"/>
      <c r="D45" s="640"/>
      <c r="E45" s="640"/>
      <c r="F45" s="640"/>
      <c r="G45" s="640"/>
      <c r="H45" s="640"/>
      <c r="I45" s="640"/>
      <c r="J45" s="640"/>
      <c r="K45" s="640"/>
      <c r="L45" s="640"/>
    </row>
    <row r="46" spans="1:15" ht="27.75" customHeight="1" x14ac:dyDescent="0.2">
      <c r="A46" s="399" t="s">
        <v>77</v>
      </c>
      <c r="C46" s="617" t="s">
        <v>879</v>
      </c>
      <c r="D46" s="612"/>
      <c r="E46" s="612"/>
      <c r="F46" s="612"/>
      <c r="G46" s="612"/>
      <c r="H46" s="612"/>
      <c r="I46" s="612"/>
      <c r="J46" s="612"/>
      <c r="K46" s="612"/>
      <c r="L46" s="612"/>
      <c r="M46" s="612"/>
      <c r="N46" s="645"/>
      <c r="O46" s="645"/>
    </row>
    <row r="48" spans="1:15" ht="25.5" customHeight="1" x14ac:dyDescent="0.2">
      <c r="A48" s="399" t="s">
        <v>78</v>
      </c>
      <c r="B48" s="225" t="s">
        <v>284</v>
      </c>
      <c r="C48" s="612" t="s">
        <v>304</v>
      </c>
      <c r="D48" s="612"/>
      <c r="E48" s="612"/>
      <c r="F48" s="612"/>
      <c r="G48" s="612"/>
      <c r="H48" s="612"/>
      <c r="I48" s="612"/>
      <c r="J48" s="612"/>
      <c r="K48" s="612"/>
      <c r="L48" s="612"/>
      <c r="M48" s="612"/>
    </row>
    <row r="49" spans="1:14" x14ac:dyDescent="0.2">
      <c r="A49" s="614"/>
      <c r="B49" s="614"/>
      <c r="C49" s="614"/>
      <c r="D49" s="614"/>
      <c r="E49" s="614"/>
      <c r="F49" s="614"/>
      <c r="G49" s="614"/>
      <c r="H49" s="614"/>
      <c r="I49" s="614"/>
      <c r="J49" s="614"/>
      <c r="K49" s="614"/>
      <c r="L49" s="614"/>
    </row>
    <row r="50" spans="1:14" x14ac:dyDescent="0.2">
      <c r="B50" s="225" t="s">
        <v>285</v>
      </c>
      <c r="C50" s="613" t="s">
        <v>288</v>
      </c>
      <c r="D50" s="613"/>
      <c r="E50" s="613"/>
      <c r="F50" s="613"/>
      <c r="G50" s="613"/>
      <c r="H50" s="613"/>
      <c r="I50" s="613"/>
      <c r="J50" s="613"/>
      <c r="K50" s="613"/>
      <c r="L50" s="613"/>
    </row>
    <row r="51" spans="1:14" x14ac:dyDescent="0.2">
      <c r="C51" s="642"/>
      <c r="D51" s="642"/>
      <c r="E51" s="642"/>
      <c r="F51" s="642"/>
      <c r="G51" s="642"/>
      <c r="H51" s="642"/>
      <c r="I51" s="642"/>
      <c r="J51" s="642"/>
      <c r="K51" s="642"/>
      <c r="L51" s="642"/>
    </row>
    <row r="52" spans="1:14" x14ac:dyDescent="0.2">
      <c r="C52" s="620"/>
      <c r="D52" s="620"/>
      <c r="E52" s="620"/>
      <c r="F52" s="620"/>
      <c r="G52" s="620"/>
      <c r="H52" s="620"/>
      <c r="I52" s="620"/>
      <c r="J52" s="620"/>
      <c r="K52" s="620"/>
      <c r="L52" s="620"/>
    </row>
    <row r="53" spans="1:14" x14ac:dyDescent="0.2">
      <c r="C53" s="620"/>
      <c r="D53" s="620"/>
      <c r="E53" s="620"/>
      <c r="F53" s="620"/>
      <c r="G53" s="620"/>
      <c r="H53" s="620"/>
      <c r="I53" s="620"/>
      <c r="J53" s="620"/>
      <c r="K53" s="620"/>
      <c r="L53" s="620"/>
    </row>
    <row r="55" spans="1:14" ht="12.75" customHeight="1" x14ac:dyDescent="0.2">
      <c r="A55" s="399" t="s">
        <v>79</v>
      </c>
      <c r="C55" s="612" t="s">
        <v>660</v>
      </c>
      <c r="D55" s="612"/>
      <c r="E55" s="612"/>
      <c r="F55" s="612"/>
      <c r="G55" s="612"/>
      <c r="H55" s="612"/>
      <c r="I55" s="612"/>
      <c r="J55" s="612"/>
      <c r="K55" s="612"/>
      <c r="L55" s="612"/>
      <c r="M55" s="612"/>
    </row>
    <row r="56" spans="1:14" x14ac:dyDescent="0.2">
      <c r="A56" s="224"/>
      <c r="C56" s="642"/>
      <c r="D56" s="642"/>
      <c r="E56" s="642"/>
      <c r="F56" s="642"/>
      <c r="G56" s="642"/>
      <c r="H56" s="642"/>
      <c r="I56" s="642"/>
      <c r="J56" s="642"/>
      <c r="K56" s="642"/>
      <c r="L56" s="642"/>
      <c r="M56" s="642"/>
      <c r="N56" s="642"/>
    </row>
    <row r="57" spans="1:14" x14ac:dyDescent="0.2">
      <c r="A57" s="224"/>
      <c r="C57" s="642"/>
      <c r="D57" s="642"/>
      <c r="E57" s="642"/>
      <c r="F57" s="642"/>
      <c r="G57" s="642"/>
      <c r="H57" s="642"/>
      <c r="I57" s="642"/>
      <c r="J57" s="642"/>
      <c r="K57" s="642"/>
      <c r="L57" s="642"/>
      <c r="M57" s="642"/>
      <c r="N57" s="642"/>
    </row>
    <row r="58" spans="1:14" x14ac:dyDescent="0.2">
      <c r="A58" s="224"/>
      <c r="C58" s="642"/>
      <c r="D58" s="642"/>
      <c r="E58" s="642"/>
      <c r="F58" s="642"/>
      <c r="G58" s="642"/>
      <c r="H58" s="642"/>
      <c r="I58" s="642"/>
      <c r="J58" s="642"/>
      <c r="K58" s="642"/>
      <c r="L58" s="642"/>
      <c r="M58" s="642"/>
      <c r="N58" s="642"/>
    </row>
    <row r="59" spans="1:14" x14ac:dyDescent="0.2">
      <c r="A59" s="224"/>
      <c r="C59" s="642"/>
      <c r="D59" s="642"/>
      <c r="E59" s="642"/>
      <c r="F59" s="642"/>
      <c r="G59" s="642"/>
      <c r="H59" s="642"/>
      <c r="I59" s="642"/>
      <c r="J59" s="642"/>
      <c r="K59" s="642"/>
      <c r="L59" s="642"/>
      <c r="M59" s="642"/>
      <c r="N59" s="642"/>
    </row>
    <row r="60" spans="1:14" x14ac:dyDescent="0.2">
      <c r="A60" s="224"/>
      <c r="C60" s="642"/>
      <c r="D60" s="642"/>
      <c r="E60" s="642"/>
      <c r="F60" s="642"/>
      <c r="G60" s="642"/>
      <c r="H60" s="642"/>
      <c r="I60" s="642"/>
      <c r="J60" s="642"/>
      <c r="K60" s="642"/>
      <c r="L60" s="642"/>
      <c r="M60" s="642"/>
      <c r="N60" s="642"/>
    </row>
    <row r="61" spans="1:14" x14ac:dyDescent="0.2">
      <c r="A61" s="224"/>
      <c r="C61" s="642"/>
      <c r="D61" s="642"/>
      <c r="E61" s="642"/>
      <c r="F61" s="642"/>
      <c r="G61" s="642"/>
      <c r="H61" s="642"/>
      <c r="I61" s="642"/>
      <c r="J61" s="642"/>
      <c r="K61" s="642"/>
      <c r="L61" s="642"/>
      <c r="M61" s="642"/>
      <c r="N61" s="642"/>
    </row>
    <row r="63" spans="1:14" x14ac:dyDescent="0.2">
      <c r="A63" s="399" t="s">
        <v>81</v>
      </c>
      <c r="C63" s="613" t="s">
        <v>305</v>
      </c>
      <c r="D63" s="613"/>
      <c r="E63" s="613"/>
      <c r="F63" s="613"/>
      <c r="G63" s="613"/>
      <c r="H63" s="613"/>
      <c r="I63" s="613"/>
      <c r="J63" s="613"/>
      <c r="K63" s="613"/>
      <c r="L63" s="613"/>
    </row>
    <row r="64" spans="1:14" x14ac:dyDescent="0.2">
      <c r="C64" s="644"/>
      <c r="D64" s="644"/>
      <c r="E64" s="644"/>
      <c r="F64" s="644"/>
      <c r="G64" s="644"/>
      <c r="H64" s="644"/>
      <c r="I64" s="644"/>
      <c r="J64" s="644"/>
      <c r="K64" s="644"/>
      <c r="L64" s="644"/>
    </row>
    <row r="65" spans="1:12" x14ac:dyDescent="0.2">
      <c r="C65" s="644"/>
      <c r="D65" s="644"/>
      <c r="E65" s="644"/>
      <c r="F65" s="644"/>
      <c r="G65" s="644"/>
      <c r="H65" s="644"/>
      <c r="I65" s="644"/>
      <c r="J65" s="644"/>
      <c r="K65" s="644"/>
      <c r="L65" s="644"/>
    </row>
    <row r="66" spans="1:12" x14ac:dyDescent="0.2">
      <c r="C66" s="641"/>
      <c r="D66" s="641"/>
      <c r="E66" s="641"/>
      <c r="F66" s="641"/>
      <c r="G66" s="641"/>
      <c r="H66" s="641"/>
      <c r="I66" s="641"/>
      <c r="J66" s="641"/>
      <c r="K66" s="641"/>
      <c r="L66" s="641"/>
    </row>
    <row r="67" spans="1:12" x14ac:dyDescent="0.2">
      <c r="A67" s="614"/>
      <c r="B67" s="614"/>
      <c r="C67" s="614"/>
      <c r="D67" s="614"/>
      <c r="E67" s="614"/>
      <c r="F67" s="614"/>
      <c r="G67" s="614"/>
      <c r="H67" s="614"/>
      <c r="I67" s="614"/>
      <c r="J67" s="614"/>
      <c r="K67" s="614"/>
      <c r="L67" s="614"/>
    </row>
  </sheetData>
  <sheetProtection algorithmName="SHA-512" hashValue="g5AOjYzMxhSnEr3vsGa9Mop/UKCnn3xLp1GjmqKG8pChTnLFwUUWHhjxec3bOws8r4laX7oMLP3r1qBb4raucA==" saltValue="sqfGJDmAP8nBPK3mqY4onQ==" spinCount="100000" sheet="1" formatCells="0"/>
  <customSheetViews>
    <customSheetView guid="{C1BF18DD-D8B7-48A7-BA12-6303B9AC698A}" showRuler="0">
      <selection activeCell="A3" sqref="A3:O3"/>
      <pageMargins left="0" right="0" top="0.5" bottom="0.5" header="0" footer="0"/>
      <printOptions horizontalCentered="1"/>
      <pageSetup paperSize="5" scale="96" orientation="portrait" r:id="rId1"/>
      <headerFooter alignWithMargins="0">
        <oddFooter>&amp;CPage 7.1</oddFooter>
      </headerFooter>
    </customSheetView>
  </customSheetViews>
  <mergeCells count="78">
    <mergeCell ref="N1:O1"/>
    <mergeCell ref="A1:M1"/>
    <mergeCell ref="C63:L63"/>
    <mergeCell ref="C64:L64"/>
    <mergeCell ref="C65:L65"/>
    <mergeCell ref="C53:L53"/>
    <mergeCell ref="C48:M48"/>
    <mergeCell ref="C56:N56"/>
    <mergeCell ref="A49:L49"/>
    <mergeCell ref="C50:L50"/>
    <mergeCell ref="C51:L51"/>
    <mergeCell ref="C52:L52"/>
    <mergeCell ref="C55:M55"/>
    <mergeCell ref="C46:M46"/>
    <mergeCell ref="N46:O46"/>
    <mergeCell ref="N42:O42"/>
    <mergeCell ref="B45:L45"/>
    <mergeCell ref="C44:M44"/>
    <mergeCell ref="C40:M40"/>
    <mergeCell ref="C66:L66"/>
    <mergeCell ref="A67:L67"/>
    <mergeCell ref="C57:N57"/>
    <mergeCell ref="C58:N58"/>
    <mergeCell ref="C59:N59"/>
    <mergeCell ref="C60:N60"/>
    <mergeCell ref="C61:N61"/>
    <mergeCell ref="C33:O33"/>
    <mergeCell ref="C34:O34"/>
    <mergeCell ref="C35:O35"/>
    <mergeCell ref="N44:O44"/>
    <mergeCell ref="C42:K42"/>
    <mergeCell ref="A43:L43"/>
    <mergeCell ref="N40:O40"/>
    <mergeCell ref="F26:G26"/>
    <mergeCell ref="C28:M28"/>
    <mergeCell ref="N28:O28"/>
    <mergeCell ref="C30:M30"/>
    <mergeCell ref="C32:M32"/>
    <mergeCell ref="N10:O10"/>
    <mergeCell ref="C10:M10"/>
    <mergeCell ref="C11:M11"/>
    <mergeCell ref="C36:O36"/>
    <mergeCell ref="C38:M38"/>
    <mergeCell ref="A21:O21"/>
    <mergeCell ref="A25:C25"/>
    <mergeCell ref="D24:E24"/>
    <mergeCell ref="A27:O27"/>
    <mergeCell ref="A26:C26"/>
    <mergeCell ref="F25:G25"/>
    <mergeCell ref="H25:I25"/>
    <mergeCell ref="A23:O23"/>
    <mergeCell ref="D25:E25"/>
    <mergeCell ref="H26:I26"/>
    <mergeCell ref="D26:E26"/>
    <mergeCell ref="N11:O11"/>
    <mergeCell ref="A15:O15"/>
    <mergeCell ref="C13:M13"/>
    <mergeCell ref="C14:M14"/>
    <mergeCell ref="A12:O12"/>
    <mergeCell ref="N14:O14"/>
    <mergeCell ref="N13:O13"/>
    <mergeCell ref="A17:O17"/>
    <mergeCell ref="C16:M16"/>
    <mergeCell ref="F24:G24"/>
    <mergeCell ref="H24:I24"/>
    <mergeCell ref="A24:C24"/>
    <mergeCell ref="C19:O19"/>
    <mergeCell ref="C20:O20"/>
    <mergeCell ref="C18:M18"/>
    <mergeCell ref="C5:M5"/>
    <mergeCell ref="C7:M7"/>
    <mergeCell ref="A2:O2"/>
    <mergeCell ref="A4:O4"/>
    <mergeCell ref="A9:O9"/>
    <mergeCell ref="A3:O3"/>
    <mergeCell ref="A6:O6"/>
    <mergeCell ref="C8:O8"/>
    <mergeCell ref="N7:O7"/>
  </mergeCells>
  <phoneticPr fontId="0" type="noConversion"/>
  <dataValidations count="2">
    <dataValidation type="whole" operator="greaterThan" allowBlank="1" showInputMessage="1" showErrorMessage="1" sqref="N28:O28" xr:uid="{00000000-0002-0000-0A00-000000000000}">
      <formula1>1</formula1>
    </dataValidation>
    <dataValidation type="whole" operator="greaterThanOrEqual" allowBlank="1" showInputMessage="1" showErrorMessage="1" sqref="L26:O26" xr:uid="{00000000-0002-0000-0A00-000001000000}">
      <formula1>0</formula1>
    </dataValidation>
  </dataValidations>
  <printOptions horizontalCentered="1"/>
  <pageMargins left="0" right="0" top="0.5" bottom="0.5" header="0" footer="0.52"/>
  <pageSetup paperSize="5" scale="95" orientation="portrait" r:id="rId2"/>
  <headerFooter alignWithMargins="0">
    <oddFooter>&amp;CPage 7.1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13</xdr:col>
                    <xdr:colOff>123825</xdr:colOff>
                    <xdr:row>4</xdr:row>
                    <xdr:rowOff>66675</xdr:rowOff>
                  </from>
                  <to>
                    <xdr:col>13</xdr:col>
                    <xdr:colOff>581025</xdr:colOff>
                    <xdr:row>4</xdr:row>
                    <xdr:rowOff>266700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14</xdr:col>
                    <xdr:colOff>19050</xdr:colOff>
                    <xdr:row>4</xdr:row>
                    <xdr:rowOff>66675</xdr:rowOff>
                  </from>
                  <to>
                    <xdr:col>14</xdr:col>
                    <xdr:colOff>476250</xdr:colOff>
                    <xdr:row>4</xdr:row>
                    <xdr:rowOff>276225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13</xdr:col>
                    <xdr:colOff>142875</xdr:colOff>
                    <xdr:row>15</xdr:row>
                    <xdr:rowOff>0</xdr:rowOff>
                  </from>
                  <to>
                    <xdr:col>13</xdr:col>
                    <xdr:colOff>600075</xdr:colOff>
                    <xdr:row>16</xdr:row>
                    <xdr:rowOff>28575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14</xdr:col>
                    <xdr:colOff>19050</xdr:colOff>
                    <xdr:row>15</xdr:row>
                    <xdr:rowOff>0</xdr:rowOff>
                  </from>
                  <to>
                    <xdr:col>14</xdr:col>
                    <xdr:colOff>476250</xdr:colOff>
                    <xdr:row>16</xdr:row>
                    <xdr:rowOff>28575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13</xdr:col>
                    <xdr:colOff>161925</xdr:colOff>
                    <xdr:row>29</xdr:row>
                    <xdr:rowOff>76200</xdr:rowOff>
                  </from>
                  <to>
                    <xdr:col>13</xdr:col>
                    <xdr:colOff>619125</xdr:colOff>
                    <xdr:row>29</xdr:row>
                    <xdr:rowOff>276225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14</xdr:col>
                    <xdr:colOff>190500</xdr:colOff>
                    <xdr:row>29</xdr:row>
                    <xdr:rowOff>76200</xdr:rowOff>
                  </from>
                  <to>
                    <xdr:col>14</xdr:col>
                    <xdr:colOff>657225</xdr:colOff>
                    <xdr:row>29</xdr:row>
                    <xdr:rowOff>285750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13</xdr:col>
                    <xdr:colOff>133350</xdr:colOff>
                    <xdr:row>37</xdr:row>
                    <xdr:rowOff>133350</xdr:rowOff>
                  </from>
                  <to>
                    <xdr:col>13</xdr:col>
                    <xdr:colOff>590550</xdr:colOff>
                    <xdr:row>37</xdr:row>
                    <xdr:rowOff>333375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14</xdr:col>
                    <xdr:colOff>152400</xdr:colOff>
                    <xdr:row>37</xdr:row>
                    <xdr:rowOff>142875</xdr:rowOff>
                  </from>
                  <to>
                    <xdr:col>14</xdr:col>
                    <xdr:colOff>609600</xdr:colOff>
                    <xdr:row>37</xdr:row>
                    <xdr:rowOff>352425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13</xdr:col>
                    <xdr:colOff>142875</xdr:colOff>
                    <xdr:row>47</xdr:row>
                    <xdr:rowOff>190500</xdr:rowOff>
                  </from>
                  <to>
                    <xdr:col>13</xdr:col>
                    <xdr:colOff>600075</xdr:colOff>
                    <xdr:row>48</xdr:row>
                    <xdr:rowOff>66675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14</xdr:col>
                    <xdr:colOff>161925</xdr:colOff>
                    <xdr:row>47</xdr:row>
                    <xdr:rowOff>200025</xdr:rowOff>
                  </from>
                  <to>
                    <xdr:col>14</xdr:col>
                    <xdr:colOff>619125</xdr:colOff>
                    <xdr:row>48</xdr:row>
                    <xdr:rowOff>85725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pageSetUpPr fitToPage="1"/>
  </sheetPr>
  <dimension ref="A1:L53"/>
  <sheetViews>
    <sheetView zoomScale="115" zoomScaleNormal="115" workbookViewId="0">
      <selection sqref="A1:J1"/>
    </sheetView>
  </sheetViews>
  <sheetFormatPr defaultColWidth="9.140625" defaultRowHeight="12.75" x14ac:dyDescent="0.2"/>
  <cols>
    <col min="1" max="1" width="3.42578125" style="225" customWidth="1"/>
    <col min="2" max="2" width="2.85546875" style="225" customWidth="1"/>
    <col min="3" max="3" width="3.42578125" style="114" customWidth="1"/>
    <col min="4" max="4" width="5.28515625" style="114" customWidth="1"/>
    <col min="5" max="5" width="7.42578125" style="114" customWidth="1"/>
    <col min="6" max="6" width="5.28515625" style="114" customWidth="1"/>
    <col min="7" max="7" width="14" style="114" customWidth="1"/>
    <col min="8" max="8" width="12.7109375" style="114" customWidth="1"/>
    <col min="9" max="9" width="13.5703125" style="114" customWidth="1"/>
    <col min="10" max="10" width="13.140625" style="114" customWidth="1"/>
    <col min="11" max="11" width="10" style="114" customWidth="1"/>
    <col min="12" max="12" width="11.85546875" style="114" customWidth="1"/>
    <col min="13" max="16384" width="9.140625" style="114"/>
  </cols>
  <sheetData>
    <row r="1" spans="1:12" s="353" customFormat="1" ht="12.6" customHeight="1" x14ac:dyDescent="0.2">
      <c r="A1" s="513" t="str">
        <f>'P2-Assets'!A1:E1</f>
        <v xml:space="preserve">ANNUAL STATEMENT FOR THE YEAR 2021 OF:  </v>
      </c>
      <c r="B1" s="513"/>
      <c r="C1" s="513"/>
      <c r="D1" s="513"/>
      <c r="E1" s="513"/>
      <c r="F1" s="513"/>
      <c r="G1" s="513"/>
      <c r="H1" s="513"/>
      <c r="I1" s="513"/>
      <c r="J1" s="513"/>
      <c r="K1" s="669" t="str">
        <f>"Rev. "&amp;'P1-Jurat'!B49</f>
        <v>Rev. 11/21 Form IN-1947</v>
      </c>
      <c r="L1" s="669"/>
    </row>
    <row r="2" spans="1:12" x14ac:dyDescent="0.2">
      <c r="A2" s="614"/>
      <c r="B2" s="614"/>
      <c r="C2" s="614"/>
      <c r="D2" s="614"/>
      <c r="E2" s="614"/>
      <c r="F2" s="614"/>
      <c r="G2" s="614"/>
      <c r="H2" s="614"/>
      <c r="I2" s="614"/>
      <c r="J2" s="614"/>
      <c r="K2" s="614"/>
      <c r="L2" s="614"/>
    </row>
    <row r="3" spans="1:12" ht="15.75" x14ac:dyDescent="0.2">
      <c r="A3" s="615" t="s">
        <v>283</v>
      </c>
      <c r="B3" s="615"/>
      <c r="C3" s="615"/>
      <c r="D3" s="615"/>
      <c r="E3" s="615"/>
      <c r="F3" s="615"/>
      <c r="G3" s="615"/>
      <c r="H3" s="615"/>
      <c r="I3" s="615"/>
      <c r="J3" s="615"/>
      <c r="K3" s="615"/>
      <c r="L3" s="615"/>
    </row>
    <row r="4" spans="1:12" x14ac:dyDescent="0.2">
      <c r="A4" s="614"/>
      <c r="B4" s="614"/>
      <c r="C4" s="614"/>
      <c r="D4" s="614"/>
      <c r="E4" s="614"/>
      <c r="F4" s="614"/>
      <c r="G4" s="614"/>
      <c r="H4" s="614"/>
      <c r="I4" s="614"/>
      <c r="J4" s="614"/>
      <c r="K4" s="614"/>
      <c r="L4" s="614"/>
    </row>
    <row r="5" spans="1:12" ht="24.75" customHeight="1" x14ac:dyDescent="0.2">
      <c r="A5" s="399" t="s">
        <v>83</v>
      </c>
      <c r="C5" s="612" t="s">
        <v>306</v>
      </c>
      <c r="D5" s="612"/>
      <c r="E5" s="612"/>
      <c r="F5" s="612"/>
      <c r="G5" s="612"/>
      <c r="H5" s="612"/>
      <c r="I5" s="612"/>
      <c r="J5" s="612"/>
      <c r="K5" s="229"/>
      <c r="L5" s="229"/>
    </row>
    <row r="7" spans="1:12" x14ac:dyDescent="0.2">
      <c r="A7" s="399" t="s">
        <v>85</v>
      </c>
      <c r="C7" s="621" t="s">
        <v>877</v>
      </c>
      <c r="D7" s="613"/>
      <c r="E7" s="613"/>
      <c r="F7" s="613"/>
      <c r="G7" s="613"/>
      <c r="H7" s="613"/>
      <c r="I7" s="613"/>
      <c r="J7" s="613"/>
      <c r="K7" s="613"/>
      <c r="L7" s="613"/>
    </row>
    <row r="8" spans="1:12" x14ac:dyDescent="0.2">
      <c r="C8" s="644"/>
      <c r="D8" s="644"/>
      <c r="E8" s="644"/>
      <c r="F8" s="644"/>
      <c r="G8" s="644"/>
      <c r="H8" s="644"/>
      <c r="I8" s="644"/>
      <c r="J8" s="644"/>
      <c r="K8" s="644"/>
      <c r="L8" s="644"/>
    </row>
    <row r="9" spans="1:12" x14ac:dyDescent="0.2">
      <c r="C9" s="641"/>
      <c r="D9" s="641"/>
      <c r="E9" s="641"/>
      <c r="F9" s="641"/>
      <c r="G9" s="641"/>
      <c r="H9" s="641"/>
      <c r="I9" s="641"/>
      <c r="J9" s="641"/>
      <c r="K9" s="641"/>
      <c r="L9" s="641"/>
    </row>
    <row r="10" spans="1:12" x14ac:dyDescent="0.2">
      <c r="A10" s="236"/>
      <c r="B10" s="236"/>
      <c r="C10" s="653"/>
      <c r="D10" s="653"/>
      <c r="E10" s="653"/>
      <c r="F10" s="653"/>
      <c r="G10" s="653"/>
      <c r="H10" s="653"/>
      <c r="I10" s="653"/>
      <c r="J10" s="653"/>
      <c r="K10" s="653"/>
      <c r="L10" s="653"/>
    </row>
    <row r="11" spans="1:12" x14ac:dyDescent="0.2">
      <c r="A11" s="236"/>
      <c r="B11" s="236"/>
      <c r="C11" s="238"/>
      <c r="D11" s="238"/>
      <c r="E11" s="238"/>
      <c r="F11" s="238"/>
      <c r="G11" s="238"/>
      <c r="H11" s="238"/>
      <c r="I11" s="238"/>
      <c r="J11" s="238"/>
      <c r="K11" s="238"/>
      <c r="L11" s="238"/>
    </row>
    <row r="12" spans="1:12" ht="24.75" customHeight="1" x14ac:dyDescent="0.2">
      <c r="A12" s="399" t="s">
        <v>87</v>
      </c>
      <c r="C12" s="617" t="s">
        <v>880</v>
      </c>
      <c r="D12" s="612"/>
      <c r="E12" s="612"/>
      <c r="F12" s="612"/>
      <c r="G12" s="612"/>
      <c r="H12" s="612"/>
      <c r="I12" s="612"/>
      <c r="J12" s="612"/>
      <c r="K12" s="229"/>
      <c r="L12" s="229"/>
    </row>
    <row r="13" spans="1:12" x14ac:dyDescent="0.2">
      <c r="A13" s="236"/>
      <c r="B13" s="236"/>
      <c r="C13" s="238"/>
      <c r="D13" s="238"/>
      <c r="E13" s="238"/>
      <c r="F13" s="238"/>
      <c r="G13" s="238"/>
      <c r="H13" s="238"/>
      <c r="I13" s="238"/>
      <c r="J13" s="238"/>
      <c r="K13" s="238"/>
      <c r="L13" s="238"/>
    </row>
    <row r="14" spans="1:12" x14ac:dyDescent="0.2">
      <c r="A14" s="400" t="s">
        <v>89</v>
      </c>
      <c r="B14" s="236"/>
      <c r="C14" s="652" t="s">
        <v>638</v>
      </c>
      <c r="D14" s="652"/>
      <c r="E14" s="652"/>
      <c r="F14" s="652"/>
      <c r="G14" s="652"/>
      <c r="H14" s="652"/>
      <c r="I14" s="652"/>
      <c r="J14" s="652"/>
      <c r="K14" s="652"/>
      <c r="L14" s="652"/>
    </row>
    <row r="15" spans="1:12" x14ac:dyDescent="0.2">
      <c r="A15" s="236"/>
      <c r="B15" s="236"/>
      <c r="C15" s="554" t="s">
        <v>639</v>
      </c>
      <c r="D15" s="554"/>
      <c r="E15" s="554"/>
      <c r="F15" s="554"/>
      <c r="G15" s="554"/>
      <c r="H15" s="554"/>
      <c r="I15" s="554"/>
      <c r="J15" s="554"/>
      <c r="K15" s="554"/>
      <c r="L15" s="554"/>
    </row>
    <row r="16" spans="1:12" x14ac:dyDescent="0.2">
      <c r="A16" s="236"/>
      <c r="B16" s="236"/>
      <c r="C16" s="554" t="s">
        <v>640</v>
      </c>
      <c r="D16" s="554"/>
      <c r="E16" s="554"/>
      <c r="F16" s="554"/>
      <c r="G16" s="554"/>
      <c r="H16" s="554"/>
      <c r="I16" s="554"/>
      <c r="J16" s="554"/>
      <c r="K16" s="554"/>
      <c r="L16" s="554"/>
    </row>
    <row r="17" spans="1:12" x14ac:dyDescent="0.2">
      <c r="A17" s="236"/>
      <c r="B17" s="236"/>
      <c r="C17" s="554" t="s">
        <v>641</v>
      </c>
      <c r="D17" s="554"/>
      <c r="E17" s="554"/>
      <c r="F17" s="554"/>
      <c r="G17" s="554"/>
      <c r="H17" s="554"/>
      <c r="I17" s="554"/>
      <c r="J17" s="554"/>
      <c r="K17" s="554"/>
      <c r="L17" s="554"/>
    </row>
    <row r="18" spans="1:12" x14ac:dyDescent="0.2">
      <c r="A18" s="235"/>
      <c r="B18" s="236"/>
      <c r="C18" s="647" t="s">
        <v>642</v>
      </c>
      <c r="D18" s="647"/>
      <c r="E18" s="647"/>
      <c r="F18" s="647"/>
      <c r="G18" s="647"/>
      <c r="H18" s="647"/>
      <c r="I18" s="647"/>
      <c r="J18" s="647"/>
      <c r="K18" s="237"/>
      <c r="L18" s="237"/>
    </row>
    <row r="19" spans="1:12" x14ac:dyDescent="0.2">
      <c r="A19" s="236"/>
      <c r="B19" s="236"/>
      <c r="C19" s="238"/>
      <c r="D19" s="238"/>
      <c r="E19" s="238"/>
      <c r="F19" s="238"/>
      <c r="G19" s="238"/>
      <c r="H19" s="238"/>
      <c r="I19" s="238"/>
      <c r="J19" s="238"/>
      <c r="K19" s="238"/>
      <c r="L19" s="238"/>
    </row>
    <row r="20" spans="1:12" x14ac:dyDescent="0.2">
      <c r="A20" s="400" t="s">
        <v>881</v>
      </c>
      <c r="B20" s="236"/>
      <c r="C20" s="652" t="s">
        <v>643</v>
      </c>
      <c r="D20" s="652"/>
      <c r="E20" s="652"/>
      <c r="F20" s="652"/>
      <c r="G20" s="652"/>
      <c r="H20" s="652"/>
      <c r="I20" s="652"/>
      <c r="J20" s="652"/>
      <c r="K20" s="652"/>
      <c r="L20" s="652"/>
    </row>
    <row r="21" spans="1:12" x14ac:dyDescent="0.2">
      <c r="A21" s="236"/>
      <c r="B21" s="236"/>
      <c r="C21" s="554" t="s">
        <v>644</v>
      </c>
      <c r="D21" s="554"/>
      <c r="E21" s="554"/>
      <c r="F21" s="554"/>
      <c r="G21" s="554"/>
      <c r="H21" s="554"/>
      <c r="I21" s="554"/>
      <c r="J21" s="554"/>
      <c r="K21" s="554"/>
      <c r="L21" s="554"/>
    </row>
    <row r="22" spans="1:12" ht="13.5" thickBot="1" x14ac:dyDescent="0.25">
      <c r="A22" s="236"/>
      <c r="B22" s="236"/>
      <c r="C22" s="238"/>
      <c r="D22" s="238"/>
      <c r="E22" s="238"/>
      <c r="F22" s="238"/>
      <c r="G22" s="238"/>
      <c r="H22" s="238"/>
      <c r="I22" s="238"/>
      <c r="J22" s="238"/>
      <c r="K22" s="238"/>
      <c r="L22" s="238"/>
    </row>
    <row r="23" spans="1:12" x14ac:dyDescent="0.2">
      <c r="A23" s="236"/>
      <c r="B23" s="236"/>
      <c r="C23" s="238"/>
      <c r="D23" s="654">
        <v>1</v>
      </c>
      <c r="E23" s="655"/>
      <c r="F23" s="655"/>
      <c r="G23" s="655"/>
      <c r="H23" s="656"/>
      <c r="I23" s="654">
        <v>2</v>
      </c>
      <c r="J23" s="655"/>
      <c r="K23" s="655"/>
      <c r="L23" s="656"/>
    </row>
    <row r="24" spans="1:12" ht="13.5" thickBot="1" x14ac:dyDescent="0.25">
      <c r="A24" s="236"/>
      <c r="B24" s="236"/>
      <c r="C24" s="238"/>
      <c r="D24" s="666" t="s">
        <v>645</v>
      </c>
      <c r="E24" s="667"/>
      <c r="F24" s="667"/>
      <c r="G24" s="667"/>
      <c r="H24" s="668"/>
      <c r="I24" s="666" t="s">
        <v>646</v>
      </c>
      <c r="J24" s="667"/>
      <c r="K24" s="667"/>
      <c r="L24" s="668"/>
    </row>
    <row r="25" spans="1:12" x14ac:dyDescent="0.2">
      <c r="A25" s="236"/>
      <c r="B25" s="236"/>
      <c r="C25" s="238"/>
      <c r="D25" s="663"/>
      <c r="E25" s="664"/>
      <c r="F25" s="664"/>
      <c r="G25" s="664"/>
      <c r="H25" s="665"/>
      <c r="I25" s="663"/>
      <c r="J25" s="664"/>
      <c r="K25" s="664"/>
      <c r="L25" s="665"/>
    </row>
    <row r="26" spans="1:12" x14ac:dyDescent="0.2">
      <c r="A26" s="236"/>
      <c r="B26" s="236"/>
      <c r="C26" s="238"/>
      <c r="D26" s="660"/>
      <c r="E26" s="661"/>
      <c r="F26" s="661"/>
      <c r="G26" s="661"/>
      <c r="H26" s="662"/>
      <c r="I26" s="660"/>
      <c r="J26" s="661"/>
      <c r="K26" s="661"/>
      <c r="L26" s="662"/>
    </row>
    <row r="27" spans="1:12" ht="13.5" thickBot="1" x14ac:dyDescent="0.25">
      <c r="A27" s="236"/>
      <c r="B27" s="236"/>
      <c r="C27" s="238"/>
      <c r="D27" s="657"/>
      <c r="E27" s="658"/>
      <c r="F27" s="658"/>
      <c r="G27" s="658"/>
      <c r="H27" s="659"/>
      <c r="I27" s="657"/>
      <c r="J27" s="658"/>
      <c r="K27" s="658"/>
      <c r="L27" s="659"/>
    </row>
    <row r="28" spans="1:12" x14ac:dyDescent="0.2">
      <c r="A28" s="236"/>
      <c r="B28" s="236"/>
      <c r="C28" s="238"/>
      <c r="D28" s="238"/>
      <c r="E28" s="238"/>
      <c r="F28" s="238"/>
      <c r="G28" s="238"/>
      <c r="H28" s="238"/>
      <c r="I28" s="238"/>
      <c r="J28" s="238"/>
      <c r="K28" s="238"/>
      <c r="L28" s="238"/>
    </row>
    <row r="29" spans="1:12" x14ac:dyDescent="0.2">
      <c r="A29" s="400" t="s">
        <v>882</v>
      </c>
      <c r="B29" s="236"/>
      <c r="C29" s="652" t="s">
        <v>647</v>
      </c>
      <c r="D29" s="652"/>
      <c r="E29" s="652"/>
      <c r="F29" s="652"/>
      <c r="G29" s="652"/>
      <c r="H29" s="652"/>
      <c r="I29" s="652"/>
      <c r="J29" s="652"/>
      <c r="K29" s="652"/>
      <c r="L29" s="652"/>
    </row>
    <row r="30" spans="1:12" x14ac:dyDescent="0.2">
      <c r="A30" s="236"/>
      <c r="B30" s="236"/>
      <c r="C30" s="554" t="s">
        <v>648</v>
      </c>
      <c r="D30" s="554"/>
      <c r="E30" s="554"/>
      <c r="F30" s="554"/>
      <c r="G30" s="554"/>
      <c r="H30" s="554"/>
      <c r="I30" s="554"/>
      <c r="J30" s="554"/>
      <c r="K30" s="554"/>
      <c r="L30" s="554"/>
    </row>
    <row r="31" spans="1:12" ht="13.5" thickBot="1" x14ac:dyDescent="0.25">
      <c r="A31" s="236"/>
      <c r="B31" s="236"/>
      <c r="C31" s="238"/>
      <c r="D31" s="238"/>
      <c r="E31" s="238"/>
      <c r="F31" s="238"/>
      <c r="G31" s="238"/>
      <c r="H31" s="238"/>
      <c r="I31" s="238"/>
      <c r="J31" s="238"/>
      <c r="K31" s="238"/>
      <c r="L31" s="238"/>
    </row>
    <row r="32" spans="1:12" x14ac:dyDescent="0.2">
      <c r="A32" s="236"/>
      <c r="B32" s="236"/>
      <c r="C32" s="238"/>
      <c r="D32" s="654">
        <v>1</v>
      </c>
      <c r="E32" s="655"/>
      <c r="F32" s="655"/>
      <c r="G32" s="656"/>
      <c r="H32" s="654">
        <v>2</v>
      </c>
      <c r="I32" s="656"/>
      <c r="J32" s="654">
        <v>3</v>
      </c>
      <c r="K32" s="655"/>
      <c r="L32" s="656"/>
    </row>
    <row r="33" spans="1:12" ht="13.5" thickBot="1" x14ac:dyDescent="0.25">
      <c r="A33" s="236"/>
      <c r="B33" s="236"/>
      <c r="C33" s="238"/>
      <c r="D33" s="666" t="s">
        <v>649</v>
      </c>
      <c r="E33" s="667"/>
      <c r="F33" s="667"/>
      <c r="G33" s="668"/>
      <c r="H33" s="666" t="s">
        <v>650</v>
      </c>
      <c r="I33" s="668"/>
      <c r="J33" s="666" t="s">
        <v>651</v>
      </c>
      <c r="K33" s="667"/>
      <c r="L33" s="668"/>
    </row>
    <row r="34" spans="1:12" x14ac:dyDescent="0.2">
      <c r="A34" s="236"/>
      <c r="B34" s="236"/>
      <c r="C34" s="238"/>
      <c r="D34" s="663"/>
      <c r="E34" s="664"/>
      <c r="F34" s="664"/>
      <c r="G34" s="665"/>
      <c r="H34" s="663"/>
      <c r="I34" s="665"/>
      <c r="J34" s="663"/>
      <c r="K34" s="664"/>
      <c r="L34" s="665"/>
    </row>
    <row r="35" spans="1:12" x14ac:dyDescent="0.2">
      <c r="A35" s="236"/>
      <c r="B35" s="236"/>
      <c r="C35" s="238"/>
      <c r="D35" s="660"/>
      <c r="E35" s="661"/>
      <c r="F35" s="661"/>
      <c r="G35" s="662"/>
      <c r="H35" s="660"/>
      <c r="I35" s="662"/>
      <c r="J35" s="660"/>
      <c r="K35" s="661"/>
      <c r="L35" s="662"/>
    </row>
    <row r="36" spans="1:12" ht="13.5" thickBot="1" x14ac:dyDescent="0.25">
      <c r="A36" s="236"/>
      <c r="B36" s="236"/>
      <c r="C36" s="238"/>
      <c r="D36" s="657"/>
      <c r="E36" s="658"/>
      <c r="F36" s="658"/>
      <c r="G36" s="659"/>
      <c r="H36" s="657"/>
      <c r="I36" s="659"/>
      <c r="J36" s="657"/>
      <c r="K36" s="658"/>
      <c r="L36" s="659"/>
    </row>
    <row r="38" spans="1:12" x14ac:dyDescent="0.2">
      <c r="A38" s="399" t="s">
        <v>91</v>
      </c>
      <c r="C38" s="114" t="s">
        <v>662</v>
      </c>
    </row>
    <row r="39" spans="1:12" x14ac:dyDescent="0.2">
      <c r="C39" s="644"/>
      <c r="D39" s="644"/>
      <c r="E39" s="644"/>
      <c r="F39" s="644"/>
      <c r="G39" s="644"/>
      <c r="H39" s="644"/>
      <c r="I39" s="644"/>
      <c r="J39" s="644"/>
      <c r="K39" s="644"/>
      <c r="L39" s="644"/>
    </row>
    <row r="40" spans="1:12" x14ac:dyDescent="0.2">
      <c r="C40" s="644"/>
      <c r="D40" s="644"/>
      <c r="E40" s="644"/>
      <c r="F40" s="644"/>
      <c r="G40" s="644"/>
      <c r="H40" s="644"/>
      <c r="I40" s="644"/>
      <c r="J40" s="644"/>
      <c r="K40" s="644"/>
      <c r="L40" s="644"/>
    </row>
    <row r="41" spans="1:12" x14ac:dyDescent="0.2">
      <c r="C41" s="641"/>
      <c r="D41" s="641"/>
      <c r="E41" s="641"/>
      <c r="F41" s="641"/>
      <c r="G41" s="641"/>
      <c r="H41" s="641"/>
      <c r="I41" s="641"/>
      <c r="J41" s="641"/>
      <c r="K41" s="641"/>
      <c r="L41" s="641"/>
    </row>
    <row r="43" spans="1:12" x14ac:dyDescent="0.2">
      <c r="A43" s="399" t="s">
        <v>199</v>
      </c>
      <c r="C43" s="215" t="s">
        <v>844</v>
      </c>
    </row>
    <row r="44" spans="1:12" ht="15" customHeight="1" x14ac:dyDescent="0.2">
      <c r="A44" s="224"/>
      <c r="C44" s="648" t="s">
        <v>845</v>
      </c>
      <c r="D44" s="612"/>
      <c r="E44" s="612"/>
      <c r="F44" s="612"/>
      <c r="G44" s="612"/>
      <c r="H44" s="612"/>
      <c r="I44" s="612"/>
      <c r="J44" s="612"/>
      <c r="K44" s="229"/>
      <c r="L44" s="229"/>
    </row>
    <row r="46" spans="1:12" x14ac:dyDescent="0.2">
      <c r="A46" s="399" t="s">
        <v>883</v>
      </c>
      <c r="C46" s="215" t="s">
        <v>841</v>
      </c>
    </row>
    <row r="47" spans="1:12" ht="15" customHeight="1" x14ac:dyDescent="0.2">
      <c r="A47" s="235"/>
      <c r="B47" s="236"/>
      <c r="C47" s="647" t="s">
        <v>842</v>
      </c>
      <c r="D47" s="647"/>
      <c r="E47" s="647"/>
      <c r="F47" s="647"/>
      <c r="G47" s="647"/>
      <c r="H47" s="647"/>
      <c r="I47" s="647"/>
      <c r="J47" s="392"/>
      <c r="K47" s="237"/>
      <c r="L47" s="237"/>
    </row>
    <row r="48" spans="1:12" ht="18.75" customHeight="1" x14ac:dyDescent="0.2">
      <c r="D48" s="650" t="s">
        <v>878</v>
      </c>
      <c r="E48" s="651"/>
      <c r="F48" s="651"/>
      <c r="G48" s="393"/>
      <c r="H48" s="651" t="s">
        <v>843</v>
      </c>
      <c r="I48" s="651"/>
      <c r="J48" s="649"/>
      <c r="K48" s="649"/>
    </row>
    <row r="50" spans="1:12" x14ac:dyDescent="0.2">
      <c r="A50" s="399" t="s">
        <v>884</v>
      </c>
      <c r="C50" s="215" t="s">
        <v>846</v>
      </c>
    </row>
    <row r="51" spans="1:12" x14ac:dyDescent="0.2">
      <c r="A51" s="235"/>
      <c r="B51" s="236"/>
      <c r="C51" s="647"/>
      <c r="D51" s="647"/>
      <c r="E51" s="647"/>
      <c r="F51" s="647"/>
      <c r="G51" s="647"/>
      <c r="H51" s="647"/>
      <c r="I51" s="647"/>
      <c r="J51" s="647"/>
      <c r="K51" s="237"/>
      <c r="L51" s="237"/>
    </row>
    <row r="52" spans="1:12" x14ac:dyDescent="0.2">
      <c r="A52" s="399" t="s">
        <v>885</v>
      </c>
      <c r="C52" s="215" t="s">
        <v>847</v>
      </c>
    </row>
    <row r="53" spans="1:12" x14ac:dyDescent="0.2">
      <c r="A53" s="235"/>
      <c r="B53" s="236"/>
      <c r="C53" s="646"/>
      <c r="D53" s="647"/>
      <c r="E53" s="647"/>
      <c r="F53" s="647"/>
      <c r="G53" s="647"/>
      <c r="H53" s="647"/>
      <c r="I53" s="647"/>
      <c r="J53" s="647"/>
      <c r="K53" s="237"/>
      <c r="L53" s="237"/>
    </row>
  </sheetData>
  <sheetProtection algorithmName="SHA-512" hashValue="vts46ToKOEaYhI+yX8bH6v1cnAEp02CPhoeYH1K3PY7KhM+IqZ/n0AGmZBTFwKubzjaPm+5vrM+P57p65+pNLg==" saltValue="obzzLOnaQn6lF1CU8RyrNg==" spinCount="100000" sheet="1" formatCells="0"/>
  <customSheetViews>
    <customSheetView guid="{C1BF18DD-D8B7-48A7-BA12-6303B9AC698A}" showRuler="0">
      <selection activeCell="A3" sqref="A3:L3"/>
      <pageMargins left="0" right="0" top="0.5" bottom="0.5" header="0" footer="0"/>
      <printOptions horizontalCentered="1"/>
      <pageSetup paperSize="5" orientation="portrait" r:id="rId1"/>
      <headerFooter alignWithMargins="0">
        <oddFooter>&amp;CPage 7.2</oddFooter>
      </headerFooter>
    </customSheetView>
  </customSheetViews>
  <mergeCells count="55">
    <mergeCell ref="K1:L1"/>
    <mergeCell ref="A1:J1"/>
    <mergeCell ref="H36:I36"/>
    <mergeCell ref="H35:I35"/>
    <mergeCell ref="D34:G34"/>
    <mergeCell ref="D36:G36"/>
    <mergeCell ref="C29:L29"/>
    <mergeCell ref="C30:L30"/>
    <mergeCell ref="D33:G33"/>
    <mergeCell ref="D27:H27"/>
    <mergeCell ref="D32:G32"/>
    <mergeCell ref="J33:L33"/>
    <mergeCell ref="J34:L34"/>
    <mergeCell ref="H34:I34"/>
    <mergeCell ref="J32:L32"/>
    <mergeCell ref="H33:I33"/>
    <mergeCell ref="D23:H23"/>
    <mergeCell ref="C39:L39"/>
    <mergeCell ref="C40:L40"/>
    <mergeCell ref="C41:L41"/>
    <mergeCell ref="J36:L36"/>
    <mergeCell ref="J35:L35"/>
    <mergeCell ref="D35:G35"/>
    <mergeCell ref="I23:L23"/>
    <mergeCell ref="I25:L25"/>
    <mergeCell ref="I26:L26"/>
    <mergeCell ref="H32:I32"/>
    <mergeCell ref="I27:L27"/>
    <mergeCell ref="D24:H24"/>
    <mergeCell ref="I24:L24"/>
    <mergeCell ref="D25:H25"/>
    <mergeCell ref="D26:H26"/>
    <mergeCell ref="A2:L2"/>
    <mergeCell ref="A3:L3"/>
    <mergeCell ref="C16:L16"/>
    <mergeCell ref="C17:L17"/>
    <mergeCell ref="C14:L14"/>
    <mergeCell ref="C10:L10"/>
    <mergeCell ref="C12:J12"/>
    <mergeCell ref="C53:J53"/>
    <mergeCell ref="C44:J44"/>
    <mergeCell ref="A4:L4"/>
    <mergeCell ref="C5:J5"/>
    <mergeCell ref="C9:L9"/>
    <mergeCell ref="C7:L7"/>
    <mergeCell ref="C47:I47"/>
    <mergeCell ref="J48:K48"/>
    <mergeCell ref="D48:F48"/>
    <mergeCell ref="H48:I48"/>
    <mergeCell ref="C51:J51"/>
    <mergeCell ref="C20:L20"/>
    <mergeCell ref="C15:L15"/>
    <mergeCell ref="C8:L8"/>
    <mergeCell ref="C21:L21"/>
    <mergeCell ref="C18:J18"/>
  </mergeCells>
  <phoneticPr fontId="0" type="noConversion"/>
  <printOptions horizontalCentered="1"/>
  <pageMargins left="0" right="0" top="0.5" bottom="0.5" header="0" footer="0.52"/>
  <pageSetup paperSize="5" orientation="portrait" r:id="rId2"/>
  <headerFooter alignWithMargins="0">
    <oddFooter>&amp;CPage 7.2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defaultSize="0" autoFill="0" autoLine="0" autoPict="0">
                <anchor moveWithCells="1">
                  <from>
                    <xdr:col>10</xdr:col>
                    <xdr:colOff>152400</xdr:colOff>
                    <xdr:row>4</xdr:row>
                    <xdr:rowOff>0</xdr:rowOff>
                  </from>
                  <to>
                    <xdr:col>10</xdr:col>
                    <xdr:colOff>600075</xdr:colOff>
                    <xdr:row>4</xdr:row>
                    <xdr:rowOff>200025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11</xdr:col>
                    <xdr:colOff>142875</xdr:colOff>
                    <xdr:row>4</xdr:row>
                    <xdr:rowOff>0</xdr:rowOff>
                  </from>
                  <to>
                    <xdr:col>11</xdr:col>
                    <xdr:colOff>590550</xdr:colOff>
                    <xdr:row>4</xdr:row>
                    <xdr:rowOff>209550</xdr:rowOff>
                  </to>
                </anchor>
              </controlPr>
            </control>
          </mc:Choice>
        </mc:AlternateContent>
        <mc:AlternateContent xmlns:mc="http://schemas.openxmlformats.org/markup-compatibility/2006">
          <mc:Choice Requires="x14">
            <control shapeId="3109" r:id="rId7" name="Check Box 37">
              <controlPr defaultSize="0" autoFill="0" autoLine="0" autoPict="0">
                <anchor moveWithCells="1">
                  <from>
                    <xdr:col>10</xdr:col>
                    <xdr:colOff>247650</xdr:colOff>
                    <xdr:row>36</xdr:row>
                    <xdr:rowOff>114300</xdr:rowOff>
                  </from>
                  <to>
                    <xdr:col>11</xdr:col>
                    <xdr:colOff>28575</xdr:colOff>
                    <xdr:row>37</xdr:row>
                    <xdr:rowOff>152400</xdr:rowOff>
                  </to>
                </anchor>
              </controlPr>
            </control>
          </mc:Choice>
        </mc:AlternateContent>
        <mc:AlternateContent xmlns:mc="http://schemas.openxmlformats.org/markup-compatibility/2006">
          <mc:Choice Requires="x14">
            <control shapeId="3110" r:id="rId8" name="Check Box 38">
              <controlPr defaultSize="0" autoFill="0" autoLine="0" autoPict="0">
                <anchor moveWithCells="1">
                  <from>
                    <xdr:col>11</xdr:col>
                    <xdr:colOff>238125</xdr:colOff>
                    <xdr:row>36</xdr:row>
                    <xdr:rowOff>123825</xdr:rowOff>
                  </from>
                  <to>
                    <xdr:col>11</xdr:col>
                    <xdr:colOff>685800</xdr:colOff>
                    <xdr:row>38</xdr:row>
                    <xdr:rowOff>9525</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9</xdr:col>
                    <xdr:colOff>342900</xdr:colOff>
                    <xdr:row>16</xdr:row>
                    <xdr:rowOff>133350</xdr:rowOff>
                  </from>
                  <to>
                    <xdr:col>9</xdr:col>
                    <xdr:colOff>838200</xdr:colOff>
                    <xdr:row>18</xdr:row>
                    <xdr:rowOff>28575</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10</xdr:col>
                    <xdr:colOff>190500</xdr:colOff>
                    <xdr:row>16</xdr:row>
                    <xdr:rowOff>142875</xdr:rowOff>
                  </from>
                  <to>
                    <xdr:col>11</xdr:col>
                    <xdr:colOff>19050</xdr:colOff>
                    <xdr:row>18</xdr:row>
                    <xdr:rowOff>47625</xdr:rowOff>
                  </to>
                </anchor>
              </controlPr>
            </control>
          </mc:Choice>
        </mc:AlternateContent>
        <mc:AlternateContent xmlns:mc="http://schemas.openxmlformats.org/markup-compatibility/2006">
          <mc:Choice Requires="x14">
            <control shapeId="3093" r:id="rId11" name="Check Box 21">
              <controlPr defaultSize="0" autoFill="0" autoLine="0" autoPict="0">
                <anchor moveWithCells="1" sizeWithCells="1">
                  <from>
                    <xdr:col>11</xdr:col>
                    <xdr:colOff>190500</xdr:colOff>
                    <xdr:row>16</xdr:row>
                    <xdr:rowOff>142875</xdr:rowOff>
                  </from>
                  <to>
                    <xdr:col>11</xdr:col>
                    <xdr:colOff>685800</xdr:colOff>
                    <xdr:row>18</xdr:row>
                    <xdr:rowOff>47625</xdr:rowOff>
                  </to>
                </anchor>
              </controlPr>
            </control>
          </mc:Choice>
        </mc:AlternateContent>
        <mc:AlternateContent xmlns:mc="http://schemas.openxmlformats.org/markup-compatibility/2006">
          <mc:Choice Requires="x14">
            <control shapeId="3134" r:id="rId12" name="Check Box 62">
              <controlPr defaultSize="0" autoFill="0" autoLine="0" autoPict="0">
                <anchor moveWithCells="1">
                  <from>
                    <xdr:col>10</xdr:col>
                    <xdr:colOff>228600</xdr:colOff>
                    <xdr:row>48</xdr:row>
                    <xdr:rowOff>95250</xdr:rowOff>
                  </from>
                  <to>
                    <xdr:col>11</xdr:col>
                    <xdr:colOff>19050</xdr:colOff>
                    <xdr:row>49</xdr:row>
                    <xdr:rowOff>133350</xdr:rowOff>
                  </to>
                </anchor>
              </controlPr>
            </control>
          </mc:Choice>
        </mc:AlternateContent>
        <mc:AlternateContent xmlns:mc="http://schemas.openxmlformats.org/markup-compatibility/2006">
          <mc:Choice Requires="x14">
            <control shapeId="3135" r:id="rId13" name="Check Box 63">
              <controlPr defaultSize="0" autoFill="0" autoLine="0" autoPict="0">
                <anchor moveWithCells="1">
                  <from>
                    <xdr:col>11</xdr:col>
                    <xdr:colOff>209550</xdr:colOff>
                    <xdr:row>48</xdr:row>
                    <xdr:rowOff>104775</xdr:rowOff>
                  </from>
                  <to>
                    <xdr:col>11</xdr:col>
                    <xdr:colOff>666750</xdr:colOff>
                    <xdr:row>49</xdr:row>
                    <xdr:rowOff>142875</xdr:rowOff>
                  </to>
                </anchor>
              </controlPr>
            </control>
          </mc:Choice>
        </mc:AlternateContent>
        <mc:AlternateContent xmlns:mc="http://schemas.openxmlformats.org/markup-compatibility/2006">
          <mc:Choice Requires="x14">
            <control shapeId="3138" r:id="rId14" name="Check Box 66">
              <controlPr defaultSize="0" autoFill="0" autoLine="0" autoPict="0">
                <anchor moveWithCells="1">
                  <from>
                    <xdr:col>10</xdr:col>
                    <xdr:colOff>228600</xdr:colOff>
                    <xdr:row>50</xdr:row>
                    <xdr:rowOff>95250</xdr:rowOff>
                  </from>
                  <to>
                    <xdr:col>11</xdr:col>
                    <xdr:colOff>28575</xdr:colOff>
                    <xdr:row>51</xdr:row>
                    <xdr:rowOff>133350</xdr:rowOff>
                  </to>
                </anchor>
              </controlPr>
            </control>
          </mc:Choice>
        </mc:AlternateContent>
        <mc:AlternateContent xmlns:mc="http://schemas.openxmlformats.org/markup-compatibility/2006">
          <mc:Choice Requires="x14">
            <control shapeId="3139" r:id="rId15" name="Check Box 67">
              <controlPr defaultSize="0" autoFill="0" autoLine="0" autoPict="0">
                <anchor moveWithCells="1">
                  <from>
                    <xdr:col>11</xdr:col>
                    <xdr:colOff>209550</xdr:colOff>
                    <xdr:row>50</xdr:row>
                    <xdr:rowOff>95250</xdr:rowOff>
                  </from>
                  <to>
                    <xdr:col>11</xdr:col>
                    <xdr:colOff>666750</xdr:colOff>
                    <xdr:row>51</xdr:row>
                    <xdr:rowOff>142875</xdr:rowOff>
                  </to>
                </anchor>
              </controlPr>
            </control>
          </mc:Choice>
        </mc:AlternateContent>
        <mc:AlternateContent xmlns:mc="http://schemas.openxmlformats.org/markup-compatibility/2006">
          <mc:Choice Requires="x14">
            <control shapeId="3140" r:id="rId16" name="Check Box 68">
              <controlPr defaultSize="0" autoFill="0" autoLine="0" autoPict="0">
                <anchor moveWithCells="1">
                  <from>
                    <xdr:col>10</xdr:col>
                    <xdr:colOff>190500</xdr:colOff>
                    <xdr:row>11</xdr:row>
                    <xdr:rowOff>9525</xdr:rowOff>
                  </from>
                  <to>
                    <xdr:col>10</xdr:col>
                    <xdr:colOff>638175</xdr:colOff>
                    <xdr:row>11</xdr:row>
                    <xdr:rowOff>209550</xdr:rowOff>
                  </to>
                </anchor>
              </controlPr>
            </control>
          </mc:Choice>
        </mc:AlternateContent>
        <mc:AlternateContent xmlns:mc="http://schemas.openxmlformats.org/markup-compatibility/2006">
          <mc:Choice Requires="x14">
            <control shapeId="3141" r:id="rId17" name="Check Box 69">
              <controlPr defaultSize="0" autoFill="0" autoLine="0" autoPict="0">
                <anchor moveWithCells="1">
                  <from>
                    <xdr:col>11</xdr:col>
                    <xdr:colOff>180975</xdr:colOff>
                    <xdr:row>11</xdr:row>
                    <xdr:rowOff>19050</xdr:rowOff>
                  </from>
                  <to>
                    <xdr:col>11</xdr:col>
                    <xdr:colOff>628650</xdr:colOff>
                    <xdr:row>11</xdr:row>
                    <xdr:rowOff>228600</xdr:rowOff>
                  </to>
                </anchor>
              </controlPr>
            </control>
          </mc:Choice>
        </mc:AlternateContent>
        <mc:AlternateContent xmlns:mc="http://schemas.openxmlformats.org/markup-compatibility/2006">
          <mc:Choice Requires="x14">
            <control shapeId="3142" r:id="rId18" name="Check Box 70">
              <controlPr defaultSize="0" autoFill="0" autoLine="0" autoPict="0">
                <anchor moveWithCells="1">
                  <from>
                    <xdr:col>10</xdr:col>
                    <xdr:colOff>238125</xdr:colOff>
                    <xdr:row>42</xdr:row>
                    <xdr:rowOff>133350</xdr:rowOff>
                  </from>
                  <to>
                    <xdr:col>11</xdr:col>
                    <xdr:colOff>19050</xdr:colOff>
                    <xdr:row>43</xdr:row>
                    <xdr:rowOff>171450</xdr:rowOff>
                  </to>
                </anchor>
              </controlPr>
            </control>
          </mc:Choice>
        </mc:AlternateContent>
        <mc:AlternateContent xmlns:mc="http://schemas.openxmlformats.org/markup-compatibility/2006">
          <mc:Choice Requires="x14">
            <control shapeId="3143" r:id="rId19" name="Check Box 71">
              <controlPr defaultSize="0" autoFill="0" autoLine="0" autoPict="0">
                <anchor moveWithCells="1">
                  <from>
                    <xdr:col>11</xdr:col>
                    <xdr:colOff>228600</xdr:colOff>
                    <xdr:row>42</xdr:row>
                    <xdr:rowOff>142875</xdr:rowOff>
                  </from>
                  <to>
                    <xdr:col>11</xdr:col>
                    <xdr:colOff>676275</xdr:colOff>
                    <xdr:row>44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pageSetUpPr fitToPage="1"/>
  </sheetPr>
  <dimension ref="A1:I102"/>
  <sheetViews>
    <sheetView zoomScale="130" zoomScaleNormal="130" workbookViewId="0">
      <pane ySplit="6" topLeftCell="A7" activePane="bottomLeft" state="frozen"/>
      <selection activeCell="A11" sqref="A11:AA11"/>
      <selection pane="bottomLeft" activeCell="D15" sqref="D15"/>
    </sheetView>
  </sheetViews>
  <sheetFormatPr defaultColWidth="9.140625" defaultRowHeight="12.75" x14ac:dyDescent="0.2"/>
  <cols>
    <col min="1" max="1" width="3.7109375" style="238" customWidth="1"/>
    <col min="2" max="2" width="17.42578125" style="380" customWidth="1"/>
    <col min="3" max="3" width="14.42578125" style="238" customWidth="1"/>
    <col min="4" max="4" width="18.28515625" style="238" customWidth="1"/>
    <col min="5" max="9" width="9.140625" style="238"/>
    <col min="10" max="16384" width="9.140625" style="114"/>
  </cols>
  <sheetData>
    <row r="1" spans="1:9" s="353" customFormat="1" ht="11.25" x14ac:dyDescent="0.2">
      <c r="A1" s="361" t="str">
        <f>'P2-Assets'!A1:E1</f>
        <v xml:space="preserve">ANNUAL STATEMENT FOR THE YEAR 2021 OF:  </v>
      </c>
      <c r="B1" s="361"/>
      <c r="C1" s="361"/>
      <c r="D1" s="361"/>
      <c r="E1" s="362"/>
      <c r="F1" s="362"/>
      <c r="G1" s="362"/>
      <c r="H1" s="363" t="str">
        <f>"Rev. "&amp;'P1-Jurat'!B49</f>
        <v>Rev. 11/21 Form IN-1947</v>
      </c>
      <c r="I1" s="362"/>
    </row>
    <row r="2" spans="1:9" ht="15.75" customHeight="1" x14ac:dyDescent="0.25">
      <c r="B2" s="671" t="s">
        <v>826</v>
      </c>
      <c r="C2" s="671"/>
      <c r="D2" s="671"/>
      <c r="E2" s="671"/>
      <c r="F2" s="671"/>
      <c r="G2" s="671"/>
      <c r="H2" s="671"/>
    </row>
    <row r="3" spans="1:9" ht="12.75" customHeight="1" x14ac:dyDescent="0.2">
      <c r="B3" s="672" t="s">
        <v>830</v>
      </c>
      <c r="C3" s="672"/>
      <c r="D3" s="672"/>
      <c r="E3" s="672"/>
      <c r="F3" s="672"/>
      <c r="G3" s="672"/>
      <c r="H3" s="672"/>
    </row>
    <row r="4" spans="1:9" x14ac:dyDescent="0.2">
      <c r="B4" s="364"/>
    </row>
    <row r="5" spans="1:9" x14ac:dyDescent="0.2">
      <c r="A5" s="670" t="s">
        <v>831</v>
      </c>
      <c r="B5" s="547"/>
      <c r="C5" s="365">
        <v>1</v>
      </c>
      <c r="D5" s="366">
        <v>2</v>
      </c>
    </row>
    <row r="6" spans="1:9" ht="25.5" x14ac:dyDescent="0.2">
      <c r="A6" s="548"/>
      <c r="B6" s="550"/>
      <c r="C6" s="367" t="s">
        <v>825</v>
      </c>
      <c r="D6" s="368" t="s">
        <v>822</v>
      </c>
    </row>
    <row r="7" spans="1:9" x14ac:dyDescent="0.2">
      <c r="A7" s="369" t="s">
        <v>48</v>
      </c>
      <c r="B7" s="370" t="s">
        <v>663</v>
      </c>
      <c r="C7" s="371"/>
      <c r="D7" s="372"/>
    </row>
    <row r="8" spans="1:9" x14ac:dyDescent="0.2">
      <c r="A8" s="373" t="s">
        <v>49</v>
      </c>
      <c r="B8" s="337" t="s">
        <v>664</v>
      </c>
      <c r="C8" s="374"/>
      <c r="D8" s="375"/>
    </row>
    <row r="9" spans="1:9" x14ac:dyDescent="0.2">
      <c r="A9" s="373" t="s">
        <v>55</v>
      </c>
      <c r="B9" s="337" t="s">
        <v>665</v>
      </c>
      <c r="C9" s="374"/>
      <c r="D9" s="375"/>
    </row>
    <row r="10" spans="1:9" x14ac:dyDescent="0.2">
      <c r="A10" s="373" t="s">
        <v>61</v>
      </c>
      <c r="B10" s="337" t="s">
        <v>666</v>
      </c>
      <c r="C10" s="374"/>
      <c r="D10" s="375"/>
    </row>
    <row r="11" spans="1:9" x14ac:dyDescent="0.2">
      <c r="A11" s="373" t="s">
        <v>67</v>
      </c>
      <c r="B11" s="337" t="s">
        <v>667</v>
      </c>
      <c r="C11" s="374"/>
      <c r="D11" s="375"/>
    </row>
    <row r="12" spans="1:9" x14ac:dyDescent="0.2">
      <c r="A12" s="373" t="s">
        <v>69</v>
      </c>
      <c r="B12" s="337" t="s">
        <v>668</v>
      </c>
      <c r="C12" s="374"/>
      <c r="D12" s="375"/>
    </row>
    <row r="13" spans="1:9" x14ac:dyDescent="0.2">
      <c r="A13" s="373" t="s">
        <v>70</v>
      </c>
      <c r="B13" s="337" t="s">
        <v>669</v>
      </c>
      <c r="C13" s="374"/>
      <c r="D13" s="375"/>
    </row>
    <row r="14" spans="1:9" x14ac:dyDescent="0.2">
      <c r="A14" s="373" t="s">
        <v>71</v>
      </c>
      <c r="B14" s="337" t="s">
        <v>670</v>
      </c>
      <c r="C14" s="374"/>
      <c r="D14" s="375"/>
    </row>
    <row r="15" spans="1:9" x14ac:dyDescent="0.2">
      <c r="A15" s="373" t="s">
        <v>73</v>
      </c>
      <c r="B15" s="337" t="s">
        <v>671</v>
      </c>
      <c r="C15" s="374"/>
      <c r="D15" s="375"/>
    </row>
    <row r="16" spans="1:9" x14ac:dyDescent="0.2">
      <c r="A16" s="373" t="s">
        <v>75</v>
      </c>
      <c r="B16" s="337" t="s">
        <v>672</v>
      </c>
      <c r="C16" s="374"/>
      <c r="D16" s="375"/>
    </row>
    <row r="17" spans="1:4" x14ac:dyDescent="0.2">
      <c r="A17" s="373" t="s">
        <v>77</v>
      </c>
      <c r="B17" s="337" t="s">
        <v>673</v>
      </c>
      <c r="C17" s="374"/>
      <c r="D17" s="375"/>
    </row>
    <row r="18" spans="1:4" x14ac:dyDescent="0.2">
      <c r="A18" s="373" t="s">
        <v>78</v>
      </c>
      <c r="B18" s="337" t="s">
        <v>674</v>
      </c>
      <c r="C18" s="374"/>
      <c r="D18" s="375"/>
    </row>
    <row r="19" spans="1:4" x14ac:dyDescent="0.2">
      <c r="A19" s="373" t="s">
        <v>79</v>
      </c>
      <c r="B19" s="337" t="s">
        <v>675</v>
      </c>
      <c r="C19" s="374"/>
      <c r="D19" s="375"/>
    </row>
    <row r="20" spans="1:4" x14ac:dyDescent="0.2">
      <c r="A20" s="373" t="s">
        <v>81</v>
      </c>
      <c r="B20" s="337" t="s">
        <v>676</v>
      </c>
      <c r="C20" s="374"/>
      <c r="D20" s="375"/>
    </row>
    <row r="21" spans="1:4" x14ac:dyDescent="0.2">
      <c r="A21" s="373" t="s">
        <v>83</v>
      </c>
      <c r="B21" s="337" t="s">
        <v>677</v>
      </c>
      <c r="C21" s="374"/>
      <c r="D21" s="375"/>
    </row>
    <row r="22" spans="1:4" x14ac:dyDescent="0.2">
      <c r="A22" s="373" t="s">
        <v>85</v>
      </c>
      <c r="B22" s="337" t="s">
        <v>678</v>
      </c>
      <c r="C22" s="374"/>
      <c r="D22" s="375"/>
    </row>
    <row r="23" spans="1:4" x14ac:dyDescent="0.2">
      <c r="A23" s="373" t="s">
        <v>87</v>
      </c>
      <c r="B23" s="337" t="s">
        <v>679</v>
      </c>
      <c r="C23" s="374"/>
      <c r="D23" s="375"/>
    </row>
    <row r="24" spans="1:4" x14ac:dyDescent="0.2">
      <c r="A24" s="373" t="s">
        <v>89</v>
      </c>
      <c r="B24" s="337" t="s">
        <v>680</v>
      </c>
      <c r="C24" s="374"/>
      <c r="D24" s="375"/>
    </row>
    <row r="25" spans="1:4" x14ac:dyDescent="0.2">
      <c r="A25" s="373" t="s">
        <v>91</v>
      </c>
      <c r="B25" s="337" t="s">
        <v>681</v>
      </c>
      <c r="C25" s="374"/>
      <c r="D25" s="375"/>
    </row>
    <row r="26" spans="1:4" x14ac:dyDescent="0.2">
      <c r="A26" s="373" t="s">
        <v>199</v>
      </c>
      <c r="B26" s="337" t="s">
        <v>682</v>
      </c>
      <c r="C26" s="374"/>
      <c r="D26" s="375"/>
    </row>
    <row r="27" spans="1:4" x14ac:dyDescent="0.2">
      <c r="A27" s="373" t="s">
        <v>93</v>
      </c>
      <c r="B27" s="337" t="s">
        <v>683</v>
      </c>
      <c r="C27" s="374"/>
      <c r="D27" s="375"/>
    </row>
    <row r="28" spans="1:4" x14ac:dyDescent="0.2">
      <c r="A28" s="373" t="s">
        <v>94</v>
      </c>
      <c r="B28" s="337" t="s">
        <v>684</v>
      </c>
      <c r="C28" s="374"/>
      <c r="D28" s="375"/>
    </row>
    <row r="29" spans="1:4" x14ac:dyDescent="0.2">
      <c r="A29" s="373" t="s">
        <v>95</v>
      </c>
      <c r="B29" s="337" t="s">
        <v>685</v>
      </c>
      <c r="C29" s="374"/>
      <c r="D29" s="375"/>
    </row>
    <row r="30" spans="1:4" x14ac:dyDescent="0.2">
      <c r="A30" s="373" t="s">
        <v>96</v>
      </c>
      <c r="B30" s="337" t="s">
        <v>686</v>
      </c>
      <c r="C30" s="374"/>
      <c r="D30" s="375"/>
    </row>
    <row r="31" spans="1:4" x14ac:dyDescent="0.2">
      <c r="A31" s="373" t="s">
        <v>97</v>
      </c>
      <c r="B31" s="337" t="s">
        <v>687</v>
      </c>
      <c r="C31" s="374"/>
      <c r="D31" s="375"/>
    </row>
    <row r="32" spans="1:4" x14ac:dyDescent="0.2">
      <c r="A32" s="373" t="s">
        <v>99</v>
      </c>
      <c r="B32" s="337" t="s">
        <v>688</v>
      </c>
      <c r="C32" s="374"/>
      <c r="D32" s="375"/>
    </row>
    <row r="33" spans="1:4" x14ac:dyDescent="0.2">
      <c r="A33" s="373" t="s">
        <v>101</v>
      </c>
      <c r="B33" s="337" t="s">
        <v>689</v>
      </c>
      <c r="C33" s="374"/>
      <c r="D33" s="375"/>
    </row>
    <row r="34" spans="1:4" x14ac:dyDescent="0.2">
      <c r="A34" s="373" t="s">
        <v>103</v>
      </c>
      <c r="B34" s="337" t="s">
        <v>690</v>
      </c>
      <c r="C34" s="374"/>
      <c r="D34" s="375"/>
    </row>
    <row r="35" spans="1:4" x14ac:dyDescent="0.2">
      <c r="A35" s="373" t="s">
        <v>104</v>
      </c>
      <c r="B35" s="337" t="s">
        <v>691</v>
      </c>
      <c r="C35" s="374"/>
      <c r="D35" s="375"/>
    </row>
    <row r="36" spans="1:4" x14ac:dyDescent="0.2">
      <c r="A36" s="373" t="s">
        <v>106</v>
      </c>
      <c r="B36" s="337" t="s">
        <v>692</v>
      </c>
      <c r="C36" s="374"/>
      <c r="D36" s="375"/>
    </row>
    <row r="37" spans="1:4" x14ac:dyDescent="0.2">
      <c r="A37" s="373" t="s">
        <v>107</v>
      </c>
      <c r="B37" s="337" t="s">
        <v>693</v>
      </c>
      <c r="C37" s="374"/>
      <c r="D37" s="375"/>
    </row>
    <row r="38" spans="1:4" x14ac:dyDescent="0.2">
      <c r="A38" s="373" t="s">
        <v>758</v>
      </c>
      <c r="B38" s="337" t="s">
        <v>694</v>
      </c>
      <c r="C38" s="374"/>
      <c r="D38" s="375"/>
    </row>
    <row r="39" spans="1:4" x14ac:dyDescent="0.2">
      <c r="A39" s="373" t="s">
        <v>759</v>
      </c>
      <c r="B39" s="337" t="s">
        <v>695</v>
      </c>
      <c r="C39" s="374"/>
      <c r="D39" s="375"/>
    </row>
    <row r="40" spans="1:4" x14ac:dyDescent="0.2">
      <c r="A40" s="373" t="s">
        <v>760</v>
      </c>
      <c r="B40" s="337" t="s">
        <v>696</v>
      </c>
      <c r="C40" s="374"/>
      <c r="D40" s="375"/>
    </row>
    <row r="41" spans="1:4" x14ac:dyDescent="0.2">
      <c r="A41" s="373" t="s">
        <v>761</v>
      </c>
      <c r="B41" s="337" t="s">
        <v>697</v>
      </c>
      <c r="C41" s="374"/>
      <c r="D41" s="375"/>
    </row>
    <row r="42" spans="1:4" x14ac:dyDescent="0.2">
      <c r="A42" s="373" t="s">
        <v>762</v>
      </c>
      <c r="B42" s="337" t="s">
        <v>698</v>
      </c>
      <c r="C42" s="374"/>
      <c r="D42" s="375"/>
    </row>
    <row r="43" spans="1:4" x14ac:dyDescent="0.2">
      <c r="A43" s="373" t="s">
        <v>763</v>
      </c>
      <c r="B43" s="337" t="s">
        <v>699</v>
      </c>
      <c r="C43" s="374"/>
      <c r="D43" s="375"/>
    </row>
    <row r="44" spans="1:4" x14ac:dyDescent="0.2">
      <c r="A44" s="373" t="s">
        <v>764</v>
      </c>
      <c r="B44" s="337" t="s">
        <v>700</v>
      </c>
      <c r="C44" s="374"/>
      <c r="D44" s="375"/>
    </row>
    <row r="45" spans="1:4" x14ac:dyDescent="0.2">
      <c r="A45" s="373" t="s">
        <v>765</v>
      </c>
      <c r="B45" s="337" t="s">
        <v>701</v>
      </c>
      <c r="C45" s="374"/>
      <c r="D45" s="375"/>
    </row>
    <row r="46" spans="1:4" x14ac:dyDescent="0.2">
      <c r="A46" s="373" t="s">
        <v>766</v>
      </c>
      <c r="B46" s="337" t="s">
        <v>702</v>
      </c>
      <c r="C46" s="374"/>
      <c r="D46" s="375"/>
    </row>
    <row r="47" spans="1:4" x14ac:dyDescent="0.2">
      <c r="A47" s="373" t="s">
        <v>767</v>
      </c>
      <c r="B47" s="337" t="s">
        <v>703</v>
      </c>
      <c r="C47" s="374"/>
      <c r="D47" s="375"/>
    </row>
    <row r="48" spans="1:4" x14ac:dyDescent="0.2">
      <c r="A48" s="373" t="s">
        <v>768</v>
      </c>
      <c r="B48" s="337" t="s">
        <v>704</v>
      </c>
      <c r="C48" s="374"/>
      <c r="D48" s="375"/>
    </row>
    <row r="49" spans="1:4" x14ac:dyDescent="0.2">
      <c r="A49" s="373" t="s">
        <v>769</v>
      </c>
      <c r="B49" s="337" t="s">
        <v>705</v>
      </c>
      <c r="C49" s="374"/>
      <c r="D49" s="375"/>
    </row>
    <row r="50" spans="1:4" x14ac:dyDescent="0.2">
      <c r="A50" s="373" t="s">
        <v>770</v>
      </c>
      <c r="B50" s="337" t="s">
        <v>706</v>
      </c>
      <c r="C50" s="374"/>
      <c r="D50" s="375"/>
    </row>
    <row r="51" spans="1:4" x14ac:dyDescent="0.2">
      <c r="A51" s="373" t="s">
        <v>771</v>
      </c>
      <c r="B51" s="337" t="s">
        <v>707</v>
      </c>
      <c r="C51" s="374"/>
      <c r="D51" s="375"/>
    </row>
    <row r="52" spans="1:4" x14ac:dyDescent="0.2">
      <c r="A52" s="373" t="s">
        <v>772</v>
      </c>
      <c r="B52" s="337" t="s">
        <v>708</v>
      </c>
      <c r="C52" s="374"/>
      <c r="D52" s="375"/>
    </row>
    <row r="53" spans="1:4" x14ac:dyDescent="0.2">
      <c r="A53" s="373" t="s">
        <v>773</v>
      </c>
      <c r="B53" s="337" t="s">
        <v>709</v>
      </c>
      <c r="C53" s="374"/>
      <c r="D53" s="375"/>
    </row>
    <row r="54" spans="1:4" x14ac:dyDescent="0.2">
      <c r="A54" s="373" t="s">
        <v>774</v>
      </c>
      <c r="B54" s="337" t="s">
        <v>710</v>
      </c>
      <c r="C54" s="374"/>
      <c r="D54" s="375"/>
    </row>
    <row r="55" spans="1:4" x14ac:dyDescent="0.2">
      <c r="A55" s="373" t="s">
        <v>775</v>
      </c>
      <c r="B55" s="337" t="s">
        <v>711</v>
      </c>
      <c r="C55" s="374"/>
      <c r="D55" s="375"/>
    </row>
    <row r="56" spans="1:4" x14ac:dyDescent="0.2">
      <c r="A56" s="373" t="s">
        <v>776</v>
      </c>
      <c r="B56" s="337" t="s">
        <v>712</v>
      </c>
      <c r="C56" s="374"/>
      <c r="D56" s="375"/>
    </row>
    <row r="57" spans="1:4" x14ac:dyDescent="0.2">
      <c r="A57" s="373" t="s">
        <v>777</v>
      </c>
      <c r="B57" s="337" t="s">
        <v>713</v>
      </c>
      <c r="C57" s="374"/>
      <c r="D57" s="375"/>
    </row>
    <row r="58" spans="1:4" x14ac:dyDescent="0.2">
      <c r="A58" s="373" t="s">
        <v>778</v>
      </c>
      <c r="B58" s="337" t="s">
        <v>714</v>
      </c>
      <c r="C58" s="374"/>
      <c r="D58" s="375"/>
    </row>
    <row r="59" spans="1:4" x14ac:dyDescent="0.2">
      <c r="A59" s="373" t="s">
        <v>779</v>
      </c>
      <c r="B59" s="337" t="s">
        <v>715</v>
      </c>
      <c r="C59" s="374"/>
      <c r="D59" s="375"/>
    </row>
    <row r="60" spans="1:4" x14ac:dyDescent="0.2">
      <c r="A60" s="373" t="s">
        <v>780</v>
      </c>
      <c r="B60" s="337" t="s">
        <v>716</v>
      </c>
      <c r="C60" s="374"/>
      <c r="D60" s="375"/>
    </row>
    <row r="61" spans="1:4" x14ac:dyDescent="0.2">
      <c r="A61" s="373" t="s">
        <v>781</v>
      </c>
      <c r="B61" s="337" t="s">
        <v>717</v>
      </c>
      <c r="C61" s="374"/>
      <c r="D61" s="375"/>
    </row>
    <row r="62" spans="1:4" x14ac:dyDescent="0.2">
      <c r="A62" s="373" t="s">
        <v>782</v>
      </c>
      <c r="B62" s="337" t="s">
        <v>718</v>
      </c>
      <c r="C62" s="374"/>
      <c r="D62" s="375"/>
    </row>
    <row r="63" spans="1:4" x14ac:dyDescent="0.2">
      <c r="A63" s="373" t="s">
        <v>783</v>
      </c>
      <c r="B63" s="337" t="s">
        <v>719</v>
      </c>
      <c r="C63" s="374"/>
      <c r="D63" s="375"/>
    </row>
    <row r="64" spans="1:4" x14ac:dyDescent="0.2">
      <c r="A64" s="373" t="s">
        <v>784</v>
      </c>
      <c r="B64" s="337" t="s">
        <v>720</v>
      </c>
      <c r="C64" s="374"/>
      <c r="D64" s="375"/>
    </row>
    <row r="65" spans="1:4" x14ac:dyDescent="0.2">
      <c r="A65" s="373" t="s">
        <v>785</v>
      </c>
      <c r="B65" s="337" t="s">
        <v>721</v>
      </c>
      <c r="C65" s="374"/>
      <c r="D65" s="375"/>
    </row>
    <row r="66" spans="1:4" x14ac:dyDescent="0.2">
      <c r="A66" s="373" t="s">
        <v>786</v>
      </c>
      <c r="B66" s="337" t="s">
        <v>722</v>
      </c>
      <c r="C66" s="374"/>
      <c r="D66" s="375"/>
    </row>
    <row r="67" spans="1:4" x14ac:dyDescent="0.2">
      <c r="A67" s="373" t="s">
        <v>787</v>
      </c>
      <c r="B67" s="337" t="s">
        <v>723</v>
      </c>
      <c r="C67" s="374"/>
      <c r="D67" s="375"/>
    </row>
    <row r="68" spans="1:4" x14ac:dyDescent="0.2">
      <c r="A68" s="373" t="s">
        <v>788</v>
      </c>
      <c r="B68" s="337" t="s">
        <v>724</v>
      </c>
      <c r="C68" s="374"/>
      <c r="D68" s="375"/>
    </row>
    <row r="69" spans="1:4" x14ac:dyDescent="0.2">
      <c r="A69" s="373" t="s">
        <v>789</v>
      </c>
      <c r="B69" s="337" t="s">
        <v>725</v>
      </c>
      <c r="C69" s="374"/>
      <c r="D69" s="375"/>
    </row>
    <row r="70" spans="1:4" x14ac:dyDescent="0.2">
      <c r="A70" s="373" t="s">
        <v>790</v>
      </c>
      <c r="B70" s="337" t="s">
        <v>726</v>
      </c>
      <c r="C70" s="374"/>
      <c r="D70" s="375"/>
    </row>
    <row r="71" spans="1:4" x14ac:dyDescent="0.2">
      <c r="A71" s="373" t="s">
        <v>791</v>
      </c>
      <c r="B71" s="337" t="s">
        <v>727</v>
      </c>
      <c r="C71" s="374"/>
      <c r="D71" s="375"/>
    </row>
    <row r="72" spans="1:4" x14ac:dyDescent="0.2">
      <c r="A72" s="373" t="s">
        <v>792</v>
      </c>
      <c r="B72" s="337" t="s">
        <v>728</v>
      </c>
      <c r="C72" s="374"/>
      <c r="D72" s="375"/>
    </row>
    <row r="73" spans="1:4" x14ac:dyDescent="0.2">
      <c r="A73" s="373" t="s">
        <v>793</v>
      </c>
      <c r="B73" s="337" t="s">
        <v>729</v>
      </c>
      <c r="C73" s="374"/>
      <c r="D73" s="375"/>
    </row>
    <row r="74" spans="1:4" x14ac:dyDescent="0.2">
      <c r="A74" s="373" t="s">
        <v>794</v>
      </c>
      <c r="B74" s="337" t="s">
        <v>730</v>
      </c>
      <c r="C74" s="374"/>
      <c r="D74" s="375"/>
    </row>
    <row r="75" spans="1:4" x14ac:dyDescent="0.2">
      <c r="A75" s="373" t="s">
        <v>795</v>
      </c>
      <c r="B75" s="337" t="s">
        <v>731</v>
      </c>
      <c r="C75" s="374"/>
      <c r="D75" s="375"/>
    </row>
    <row r="76" spans="1:4" x14ac:dyDescent="0.2">
      <c r="A76" s="373" t="s">
        <v>796</v>
      </c>
      <c r="B76" s="337" t="s">
        <v>732</v>
      </c>
      <c r="C76" s="374"/>
      <c r="D76" s="375"/>
    </row>
    <row r="77" spans="1:4" x14ac:dyDescent="0.2">
      <c r="A77" s="373" t="s">
        <v>797</v>
      </c>
      <c r="B77" s="337" t="s">
        <v>733</v>
      </c>
      <c r="C77" s="374"/>
      <c r="D77" s="375"/>
    </row>
    <row r="78" spans="1:4" x14ac:dyDescent="0.2">
      <c r="A78" s="373" t="s">
        <v>798</v>
      </c>
      <c r="B78" s="337" t="s">
        <v>734</v>
      </c>
      <c r="C78" s="374"/>
      <c r="D78" s="375"/>
    </row>
    <row r="79" spans="1:4" x14ac:dyDescent="0.2">
      <c r="A79" s="373" t="s">
        <v>799</v>
      </c>
      <c r="B79" s="337" t="s">
        <v>735</v>
      </c>
      <c r="C79" s="374"/>
      <c r="D79" s="375"/>
    </row>
    <row r="80" spans="1:4" x14ac:dyDescent="0.2">
      <c r="A80" s="373" t="s">
        <v>800</v>
      </c>
      <c r="B80" s="337" t="s">
        <v>736</v>
      </c>
      <c r="C80" s="374"/>
      <c r="D80" s="375"/>
    </row>
    <row r="81" spans="1:4" x14ac:dyDescent="0.2">
      <c r="A81" s="373" t="s">
        <v>801</v>
      </c>
      <c r="B81" s="337" t="s">
        <v>737</v>
      </c>
      <c r="C81" s="374"/>
      <c r="D81" s="375"/>
    </row>
    <row r="82" spans="1:4" x14ac:dyDescent="0.2">
      <c r="A82" s="373" t="s">
        <v>802</v>
      </c>
      <c r="B82" s="337" t="s">
        <v>738</v>
      </c>
      <c r="C82" s="374"/>
      <c r="D82" s="375"/>
    </row>
    <row r="83" spans="1:4" x14ac:dyDescent="0.2">
      <c r="A83" s="373" t="s">
        <v>803</v>
      </c>
      <c r="B83" s="337" t="s">
        <v>739</v>
      </c>
      <c r="C83" s="374"/>
      <c r="D83" s="375"/>
    </row>
    <row r="84" spans="1:4" x14ac:dyDescent="0.2">
      <c r="A84" s="373" t="s">
        <v>804</v>
      </c>
      <c r="B84" s="337" t="s">
        <v>740</v>
      </c>
      <c r="C84" s="374"/>
      <c r="D84" s="375"/>
    </row>
    <row r="85" spans="1:4" x14ac:dyDescent="0.2">
      <c r="A85" s="373" t="s">
        <v>805</v>
      </c>
      <c r="B85" s="337" t="s">
        <v>741</v>
      </c>
      <c r="C85" s="374"/>
      <c r="D85" s="375"/>
    </row>
    <row r="86" spans="1:4" x14ac:dyDescent="0.2">
      <c r="A86" s="373" t="s">
        <v>806</v>
      </c>
      <c r="B86" s="337" t="s">
        <v>742</v>
      </c>
      <c r="C86" s="374"/>
      <c r="D86" s="375"/>
    </row>
    <row r="87" spans="1:4" x14ac:dyDescent="0.2">
      <c r="A87" s="373" t="s">
        <v>807</v>
      </c>
      <c r="B87" s="337" t="s">
        <v>743</v>
      </c>
      <c r="C87" s="374"/>
      <c r="D87" s="375"/>
    </row>
    <row r="88" spans="1:4" x14ac:dyDescent="0.2">
      <c r="A88" s="373" t="s">
        <v>808</v>
      </c>
      <c r="B88" s="337" t="s">
        <v>744</v>
      </c>
      <c r="C88" s="374"/>
      <c r="D88" s="375"/>
    </row>
    <row r="89" spans="1:4" x14ac:dyDescent="0.2">
      <c r="A89" s="373" t="s">
        <v>809</v>
      </c>
      <c r="B89" s="337" t="s">
        <v>745</v>
      </c>
      <c r="C89" s="374"/>
      <c r="D89" s="375"/>
    </row>
    <row r="90" spans="1:4" x14ac:dyDescent="0.2">
      <c r="A90" s="373" t="s">
        <v>810</v>
      </c>
      <c r="B90" s="337" t="s">
        <v>746</v>
      </c>
      <c r="C90" s="374"/>
      <c r="D90" s="375"/>
    </row>
    <row r="91" spans="1:4" x14ac:dyDescent="0.2">
      <c r="A91" s="373" t="s">
        <v>811</v>
      </c>
      <c r="B91" s="337" t="s">
        <v>747</v>
      </c>
      <c r="C91" s="374"/>
      <c r="D91" s="375"/>
    </row>
    <row r="92" spans="1:4" x14ac:dyDescent="0.2">
      <c r="A92" s="373" t="s">
        <v>812</v>
      </c>
      <c r="B92" s="337" t="s">
        <v>748</v>
      </c>
      <c r="C92" s="374"/>
      <c r="D92" s="375"/>
    </row>
    <row r="93" spans="1:4" x14ac:dyDescent="0.2">
      <c r="A93" s="373" t="s">
        <v>813</v>
      </c>
      <c r="B93" s="337" t="s">
        <v>749</v>
      </c>
      <c r="C93" s="374"/>
      <c r="D93" s="375"/>
    </row>
    <row r="94" spans="1:4" x14ac:dyDescent="0.2">
      <c r="A94" s="373" t="s">
        <v>814</v>
      </c>
      <c r="B94" s="337" t="s">
        <v>757</v>
      </c>
      <c r="C94" s="374"/>
      <c r="D94" s="375"/>
    </row>
    <row r="95" spans="1:4" x14ac:dyDescent="0.2">
      <c r="A95" s="373" t="s">
        <v>815</v>
      </c>
      <c r="B95" s="337" t="s">
        <v>750</v>
      </c>
      <c r="C95" s="374"/>
      <c r="D95" s="375"/>
    </row>
    <row r="96" spans="1:4" x14ac:dyDescent="0.2">
      <c r="A96" s="373" t="s">
        <v>816</v>
      </c>
      <c r="B96" s="337" t="s">
        <v>751</v>
      </c>
      <c r="C96" s="374"/>
      <c r="D96" s="375"/>
    </row>
    <row r="97" spans="1:4" x14ac:dyDescent="0.2">
      <c r="A97" s="373" t="s">
        <v>817</v>
      </c>
      <c r="B97" s="337" t="s">
        <v>752</v>
      </c>
      <c r="C97" s="374"/>
      <c r="D97" s="375"/>
    </row>
    <row r="98" spans="1:4" x14ac:dyDescent="0.2">
      <c r="A98" s="373" t="s">
        <v>818</v>
      </c>
      <c r="B98" s="337" t="s">
        <v>753</v>
      </c>
      <c r="C98" s="374"/>
      <c r="D98" s="375"/>
    </row>
    <row r="99" spans="1:4" x14ac:dyDescent="0.2">
      <c r="A99" s="373" t="s">
        <v>819</v>
      </c>
      <c r="B99" s="337" t="s">
        <v>754</v>
      </c>
      <c r="C99" s="374"/>
      <c r="D99" s="375"/>
    </row>
    <row r="100" spans="1:4" x14ac:dyDescent="0.2">
      <c r="A100" s="373" t="s">
        <v>820</v>
      </c>
      <c r="B100" s="337" t="s">
        <v>755</v>
      </c>
      <c r="C100" s="374"/>
      <c r="D100" s="375"/>
    </row>
    <row r="101" spans="1:4" x14ac:dyDescent="0.2">
      <c r="A101" s="316" t="s">
        <v>821</v>
      </c>
      <c r="B101" s="238" t="s">
        <v>756</v>
      </c>
      <c r="C101" s="376"/>
      <c r="D101" s="377"/>
    </row>
    <row r="102" spans="1:4" x14ac:dyDescent="0.2">
      <c r="A102" s="378" t="s">
        <v>823</v>
      </c>
      <c r="B102" s="379" t="s">
        <v>824</v>
      </c>
      <c r="C102" s="388">
        <f>COUNTIF(C7:C101,"L")</f>
        <v>0</v>
      </c>
      <c r="D102" s="389">
        <f>SUM(D7:D101)</f>
        <v>0</v>
      </c>
    </row>
  </sheetData>
  <sheetProtection algorithmName="SHA-512" hashValue="nQc+VM60RjV+fy93TUVO8EHAHVus6hXo6JowcrB6lmIberdEbVSs8GWkgihN3Uk4tNYaQIWE0sTAcfBeKZpP0Q==" saltValue="K5UKG5lB64KAjpG4pre0Ew==" spinCount="100000" sheet="1" objects="1" scenarios="1"/>
  <mergeCells count="3">
    <mergeCell ref="A5:B6"/>
    <mergeCell ref="B2:H2"/>
    <mergeCell ref="B3:H3"/>
  </mergeCells>
  <phoneticPr fontId="0" type="noConversion"/>
  <dataValidations count="1">
    <dataValidation type="list" allowBlank="1" showInputMessage="1" showErrorMessage="1" error="Only L or N is allowed._x000a_(L is for the county that the Company is allowed to write the business in)." prompt="Only L or N is allowed._x000a_(L is for the county that the Company is allowed to write the business in)." sqref="C7:C101" xr:uid="{00000000-0002-0000-0C00-000000000000}">
      <formula1>license</formula1>
    </dataValidation>
  </dataValidations>
  <printOptions horizontalCentered="1"/>
  <pageMargins left="0" right="0" top="0.39" bottom="0.49" header="0" footer="0.33"/>
  <pageSetup paperSize="5" scale="73" orientation="portrait" cellComments="asDisplayed" r:id="rId1"/>
  <headerFooter alignWithMargins="0">
    <oddFooter>&amp;CPage 7.3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G47"/>
  <sheetViews>
    <sheetView zoomScale="90" zoomScaleNormal="90" workbookViewId="0">
      <selection sqref="A1:E1"/>
    </sheetView>
  </sheetViews>
  <sheetFormatPr defaultColWidth="9.140625" defaultRowHeight="12.75" x14ac:dyDescent="0.2"/>
  <cols>
    <col min="1" max="1" width="3.7109375" style="114" customWidth="1"/>
    <col min="2" max="2" width="41.5703125" style="143" customWidth="1"/>
    <col min="3" max="7" width="14.140625" style="114" customWidth="1"/>
    <col min="8" max="16384" width="9.140625" style="114"/>
  </cols>
  <sheetData>
    <row r="1" spans="1:7" s="353" customFormat="1" ht="12.6" customHeight="1" x14ac:dyDescent="0.2">
      <c r="A1" s="513" t="str">
        <f>'P2-Assets'!A1:E1</f>
        <v xml:space="preserve">ANNUAL STATEMENT FOR THE YEAR 2021 OF:  </v>
      </c>
      <c r="B1" s="513"/>
      <c r="C1" s="513"/>
      <c r="D1" s="513"/>
      <c r="E1" s="513"/>
      <c r="F1" s="643" t="str">
        <f>"Rev. "&amp;'P1-Jurat'!B49</f>
        <v>Rev. 11/21 Form IN-1947</v>
      </c>
      <c r="G1" s="643"/>
    </row>
    <row r="2" spans="1:7" x14ac:dyDescent="0.2">
      <c r="B2" s="240"/>
      <c r="C2" s="116"/>
      <c r="D2" s="116"/>
      <c r="E2" s="116"/>
      <c r="F2" s="116"/>
      <c r="G2" s="116"/>
    </row>
    <row r="3" spans="1:7" ht="15.75" x14ac:dyDescent="0.25">
      <c r="B3" s="673" t="s">
        <v>307</v>
      </c>
      <c r="C3" s="674"/>
      <c r="D3" s="674"/>
      <c r="E3" s="674"/>
      <c r="F3" s="674"/>
      <c r="G3" s="674"/>
    </row>
    <row r="4" spans="1:7" x14ac:dyDescent="0.2">
      <c r="B4" s="675" t="s">
        <v>308</v>
      </c>
      <c r="C4" s="675"/>
      <c r="D4" s="675"/>
      <c r="E4" s="675"/>
      <c r="F4" s="675"/>
      <c r="G4" s="675"/>
    </row>
    <row r="5" spans="1:7" x14ac:dyDescent="0.2">
      <c r="B5" s="241"/>
    </row>
    <row r="6" spans="1:7" x14ac:dyDescent="0.2">
      <c r="A6" s="517"/>
      <c r="B6" s="519"/>
      <c r="C6" s="242">
        <v>1</v>
      </c>
      <c r="D6" s="243">
        <v>2</v>
      </c>
      <c r="E6" s="243">
        <v>3</v>
      </c>
      <c r="F6" s="242">
        <v>4</v>
      </c>
      <c r="G6" s="243">
        <v>5</v>
      </c>
    </row>
    <row r="7" spans="1:7" x14ac:dyDescent="0.2">
      <c r="A7" s="520"/>
      <c r="B7" s="521"/>
      <c r="C7" s="244">
        <v>2021</v>
      </c>
      <c r="D7" s="244">
        <v>2020</v>
      </c>
      <c r="E7" s="245">
        <v>2019</v>
      </c>
      <c r="F7" s="244">
        <v>2018</v>
      </c>
      <c r="G7" s="245">
        <v>2017</v>
      </c>
    </row>
    <row r="8" spans="1:7" x14ac:dyDescent="0.2">
      <c r="A8" s="135"/>
      <c r="B8" s="246"/>
      <c r="C8" s="360"/>
      <c r="D8" s="360"/>
      <c r="E8" s="359"/>
      <c r="F8" s="360"/>
      <c r="G8" s="247"/>
    </row>
    <row r="9" spans="1:7" ht="14.25" x14ac:dyDescent="0.2">
      <c r="A9" s="135"/>
      <c r="B9" s="248" t="s">
        <v>309</v>
      </c>
      <c r="C9" s="16"/>
      <c r="D9" s="16"/>
      <c r="E9" s="16"/>
      <c r="F9" s="16"/>
      <c r="G9" s="134"/>
    </row>
    <row r="10" spans="1:7" x14ac:dyDescent="0.2">
      <c r="A10" s="140" t="s">
        <v>48</v>
      </c>
      <c r="B10" s="249" t="s">
        <v>312</v>
      </c>
      <c r="C10" s="44"/>
      <c r="D10" s="44"/>
      <c r="E10" s="44"/>
      <c r="F10" s="44"/>
      <c r="G10" s="44"/>
    </row>
    <row r="11" spans="1:7" x14ac:dyDescent="0.2">
      <c r="A11" s="140" t="s">
        <v>49</v>
      </c>
      <c r="B11" s="249" t="s">
        <v>313</v>
      </c>
      <c r="C11" s="44"/>
      <c r="D11" s="44"/>
      <c r="E11" s="44"/>
      <c r="F11" s="44"/>
      <c r="G11" s="44"/>
    </row>
    <row r="12" spans="1:7" x14ac:dyDescent="0.2">
      <c r="A12" s="140" t="s">
        <v>55</v>
      </c>
      <c r="B12" s="249" t="s">
        <v>314</v>
      </c>
      <c r="C12" s="44"/>
      <c r="D12" s="44"/>
      <c r="E12" s="44"/>
      <c r="F12" s="44"/>
      <c r="G12" s="44"/>
    </row>
    <row r="13" spans="1:7" ht="24" x14ac:dyDescent="0.2">
      <c r="A13" s="140" t="s">
        <v>61</v>
      </c>
      <c r="B13" s="249" t="s">
        <v>315</v>
      </c>
      <c r="C13" s="44"/>
      <c r="D13" s="44"/>
      <c r="E13" s="44"/>
      <c r="F13" s="44"/>
      <c r="G13" s="44"/>
    </row>
    <row r="14" spans="1:7" x14ac:dyDescent="0.2">
      <c r="A14" s="140" t="s">
        <v>67</v>
      </c>
      <c r="B14" s="249" t="s">
        <v>316</v>
      </c>
      <c r="C14" s="44"/>
      <c r="D14" s="44"/>
      <c r="E14" s="44"/>
      <c r="F14" s="44"/>
      <c r="G14" s="44"/>
    </row>
    <row r="15" spans="1:7" x14ac:dyDescent="0.2">
      <c r="A15" s="140" t="s">
        <v>69</v>
      </c>
      <c r="B15" s="249" t="s">
        <v>317</v>
      </c>
      <c r="C15" s="44"/>
      <c r="D15" s="44"/>
      <c r="E15" s="44"/>
      <c r="F15" s="44"/>
      <c r="G15" s="44"/>
    </row>
    <row r="16" spans="1:7" x14ac:dyDescent="0.2">
      <c r="A16" s="140" t="s">
        <v>70</v>
      </c>
      <c r="B16" s="249" t="s">
        <v>318</v>
      </c>
      <c r="C16" s="44"/>
      <c r="D16" s="44"/>
      <c r="E16" s="44"/>
      <c r="F16" s="44"/>
      <c r="G16" s="44"/>
    </row>
    <row r="17" spans="1:7" ht="24" x14ac:dyDescent="0.2">
      <c r="A17" s="140" t="s">
        <v>71</v>
      </c>
      <c r="B17" s="250" t="s">
        <v>319</v>
      </c>
      <c r="C17" s="44"/>
      <c r="D17" s="44"/>
      <c r="E17" s="44"/>
      <c r="F17" s="44"/>
      <c r="G17" s="44"/>
    </row>
    <row r="18" spans="1:7" ht="24" x14ac:dyDescent="0.2">
      <c r="A18" s="140" t="s">
        <v>73</v>
      </c>
      <c r="B18" s="249" t="s">
        <v>320</v>
      </c>
      <c r="C18" s="44"/>
      <c r="D18" s="44"/>
      <c r="E18" s="44"/>
      <c r="F18" s="44"/>
      <c r="G18" s="44"/>
    </row>
    <row r="19" spans="1:7" ht="24" x14ac:dyDescent="0.2">
      <c r="A19" s="140" t="s">
        <v>75</v>
      </c>
      <c r="B19" s="249" t="s">
        <v>321</v>
      </c>
      <c r="C19" s="44"/>
      <c r="D19" s="44"/>
      <c r="E19" s="44"/>
      <c r="F19" s="44"/>
      <c r="G19" s="44"/>
    </row>
    <row r="20" spans="1:7" x14ac:dyDescent="0.2">
      <c r="A20" s="140" t="s">
        <v>77</v>
      </c>
      <c r="B20" s="249" t="s">
        <v>322</v>
      </c>
      <c r="C20" s="44"/>
      <c r="D20" s="44"/>
      <c r="E20" s="44"/>
      <c r="F20" s="44"/>
      <c r="G20" s="44"/>
    </row>
    <row r="21" spans="1:7" x14ac:dyDescent="0.2">
      <c r="A21" s="140" t="s">
        <v>78</v>
      </c>
      <c r="B21" s="249" t="s">
        <v>323</v>
      </c>
      <c r="C21" s="44"/>
      <c r="D21" s="44"/>
      <c r="E21" s="44"/>
      <c r="F21" s="44"/>
      <c r="G21" s="44"/>
    </row>
    <row r="22" spans="1:7" x14ac:dyDescent="0.2">
      <c r="A22" s="251"/>
      <c r="B22" s="246"/>
      <c r="C22" s="16"/>
      <c r="D22" s="16"/>
      <c r="E22" s="16"/>
      <c r="F22" s="16"/>
      <c r="G22" s="134"/>
    </row>
    <row r="23" spans="1:7" ht="14.25" x14ac:dyDescent="0.2">
      <c r="A23" s="251"/>
      <c r="B23" s="248" t="s">
        <v>310</v>
      </c>
      <c r="C23" s="16"/>
      <c r="D23" s="16"/>
      <c r="E23" s="16"/>
      <c r="F23" s="16"/>
      <c r="G23" s="134"/>
    </row>
    <row r="24" spans="1:7" ht="24" x14ac:dyDescent="0.2">
      <c r="A24" s="140" t="s">
        <v>79</v>
      </c>
      <c r="B24" s="250" t="s">
        <v>324</v>
      </c>
      <c r="C24" s="44"/>
      <c r="D24" s="44"/>
      <c r="E24" s="44"/>
      <c r="F24" s="44"/>
      <c r="G24" s="44"/>
    </row>
    <row r="25" spans="1:7" x14ac:dyDescent="0.2">
      <c r="A25" s="140" t="s">
        <v>81</v>
      </c>
      <c r="B25" s="250" t="s">
        <v>325</v>
      </c>
      <c r="C25" s="44"/>
      <c r="D25" s="44"/>
      <c r="E25" s="44"/>
      <c r="F25" s="44"/>
      <c r="G25" s="44"/>
    </row>
    <row r="26" spans="1:7" ht="24" x14ac:dyDescent="0.2">
      <c r="A26" s="140" t="s">
        <v>83</v>
      </c>
      <c r="B26" s="249" t="s">
        <v>848</v>
      </c>
      <c r="C26" s="44"/>
      <c r="D26" s="44"/>
      <c r="E26" s="44"/>
      <c r="F26" s="44"/>
      <c r="G26" s="44"/>
    </row>
    <row r="27" spans="1:7" x14ac:dyDescent="0.2">
      <c r="A27" s="140" t="s">
        <v>85</v>
      </c>
      <c r="B27" s="249" t="s">
        <v>326</v>
      </c>
      <c r="C27" s="44"/>
      <c r="D27" s="44"/>
      <c r="E27" s="44"/>
      <c r="F27" s="44"/>
      <c r="G27" s="44"/>
    </row>
    <row r="28" spans="1:7" x14ac:dyDescent="0.2">
      <c r="A28" s="140" t="s">
        <v>87</v>
      </c>
      <c r="B28" s="249" t="s">
        <v>327</v>
      </c>
      <c r="C28" s="44"/>
      <c r="D28" s="44"/>
      <c r="E28" s="44"/>
      <c r="F28" s="44"/>
      <c r="G28" s="44"/>
    </row>
    <row r="29" spans="1:7" x14ac:dyDescent="0.2">
      <c r="A29" s="140" t="s">
        <v>89</v>
      </c>
      <c r="B29" s="249" t="s">
        <v>328</v>
      </c>
      <c r="C29" s="44"/>
      <c r="D29" s="44"/>
      <c r="E29" s="44"/>
      <c r="F29" s="44"/>
      <c r="G29" s="44"/>
    </row>
    <row r="30" spans="1:7" ht="24" x14ac:dyDescent="0.2">
      <c r="A30" s="140" t="s">
        <v>91</v>
      </c>
      <c r="B30" s="249" t="s">
        <v>329</v>
      </c>
      <c r="C30" s="44"/>
      <c r="D30" s="44"/>
      <c r="E30" s="44"/>
      <c r="F30" s="44"/>
      <c r="G30" s="44"/>
    </row>
    <row r="31" spans="1:7" x14ac:dyDescent="0.2">
      <c r="A31" s="251"/>
      <c r="B31" s="246"/>
      <c r="C31" s="16"/>
      <c r="D31" s="16"/>
      <c r="E31" s="16"/>
      <c r="F31" s="16"/>
      <c r="G31" s="134"/>
    </row>
    <row r="32" spans="1:7" ht="14.25" x14ac:dyDescent="0.2">
      <c r="A32" s="251"/>
      <c r="B32" s="252" t="s">
        <v>311</v>
      </c>
      <c r="C32" s="16"/>
      <c r="D32" s="16"/>
      <c r="E32" s="16"/>
      <c r="F32" s="16"/>
      <c r="G32" s="134"/>
    </row>
    <row r="33" spans="1:7" ht="24" x14ac:dyDescent="0.2">
      <c r="A33" s="140" t="s">
        <v>199</v>
      </c>
      <c r="B33" s="249" t="s">
        <v>330</v>
      </c>
      <c r="C33" s="44"/>
      <c r="D33" s="44"/>
      <c r="E33" s="44"/>
      <c r="F33" s="44"/>
      <c r="G33" s="44"/>
    </row>
    <row r="34" spans="1:7" ht="24" x14ac:dyDescent="0.2">
      <c r="A34" s="140" t="s">
        <v>93</v>
      </c>
      <c r="B34" s="249" t="s">
        <v>331</v>
      </c>
      <c r="C34" s="44"/>
      <c r="D34" s="44"/>
      <c r="E34" s="44"/>
      <c r="F34" s="44"/>
      <c r="G34" s="44"/>
    </row>
    <row r="35" spans="1:7" ht="24" x14ac:dyDescent="0.2">
      <c r="A35" s="140" t="s">
        <v>94</v>
      </c>
      <c r="B35" s="250" t="s">
        <v>553</v>
      </c>
      <c r="C35" s="44"/>
      <c r="D35" s="44"/>
      <c r="E35" s="44"/>
      <c r="F35" s="44"/>
      <c r="G35" s="44"/>
    </row>
    <row r="36" spans="1:7" ht="24" x14ac:dyDescent="0.2">
      <c r="A36" s="140" t="s">
        <v>95</v>
      </c>
      <c r="B36" s="249" t="s">
        <v>332</v>
      </c>
      <c r="C36" s="44"/>
      <c r="D36" s="44"/>
      <c r="E36" s="44"/>
      <c r="F36" s="44"/>
      <c r="G36" s="44"/>
    </row>
    <row r="37" spans="1:7" ht="24" x14ac:dyDescent="0.2">
      <c r="A37" s="140" t="s">
        <v>96</v>
      </c>
      <c r="B37" s="249" t="s">
        <v>333</v>
      </c>
      <c r="C37" s="44"/>
      <c r="D37" s="44"/>
      <c r="E37" s="44"/>
      <c r="F37" s="44"/>
      <c r="G37" s="44"/>
    </row>
    <row r="38" spans="1:7" x14ac:dyDescent="0.2">
      <c r="A38" s="251"/>
      <c r="B38" s="246"/>
      <c r="C38" s="16"/>
      <c r="D38" s="16"/>
      <c r="E38" s="16"/>
      <c r="F38" s="16"/>
      <c r="G38" s="134"/>
    </row>
    <row r="39" spans="1:7" ht="14.25" x14ac:dyDescent="0.2">
      <c r="A39" s="251"/>
      <c r="B39" s="248" t="s">
        <v>835</v>
      </c>
      <c r="C39" s="16"/>
      <c r="D39" s="16"/>
      <c r="E39" s="16"/>
      <c r="F39" s="16"/>
      <c r="G39" s="134"/>
    </row>
    <row r="40" spans="1:7" x14ac:dyDescent="0.2">
      <c r="A40" s="140" t="s">
        <v>97</v>
      </c>
      <c r="B40" s="250" t="s">
        <v>560</v>
      </c>
      <c r="C40" s="44"/>
      <c r="D40" s="44"/>
      <c r="E40" s="44"/>
      <c r="F40" s="44"/>
      <c r="G40" s="44"/>
    </row>
    <row r="41" spans="1:7" x14ac:dyDescent="0.2">
      <c r="A41" s="140" t="s">
        <v>99</v>
      </c>
      <c r="B41" s="250" t="s">
        <v>837</v>
      </c>
      <c r="C41" s="44"/>
      <c r="D41" s="44"/>
      <c r="E41" s="44"/>
      <c r="F41" s="44"/>
      <c r="G41" s="44"/>
    </row>
    <row r="42" spans="1:7" x14ac:dyDescent="0.2">
      <c r="A42" s="251"/>
      <c r="B42" s="246"/>
      <c r="C42" s="16"/>
      <c r="D42" s="16"/>
      <c r="E42" s="16"/>
      <c r="F42" s="16"/>
      <c r="G42" s="134"/>
    </row>
    <row r="43" spans="1:7" ht="14.25" x14ac:dyDescent="0.2">
      <c r="A43" s="251"/>
      <c r="B43" s="248" t="s">
        <v>838</v>
      </c>
      <c r="C43" s="16"/>
      <c r="D43" s="16"/>
      <c r="E43" s="16"/>
      <c r="F43" s="16"/>
      <c r="G43" s="134"/>
    </row>
    <row r="44" spans="1:7" ht="24" x14ac:dyDescent="0.2">
      <c r="A44" s="316" t="s">
        <v>101</v>
      </c>
      <c r="B44" s="381" t="s">
        <v>634</v>
      </c>
      <c r="C44" s="44"/>
      <c r="D44" s="44"/>
      <c r="E44" s="44"/>
      <c r="F44" s="44"/>
      <c r="G44" s="44"/>
    </row>
    <row r="45" spans="1:7" x14ac:dyDescent="0.2">
      <c r="A45" s="316" t="s">
        <v>103</v>
      </c>
      <c r="B45" s="381" t="s">
        <v>633</v>
      </c>
      <c r="C45" s="44"/>
      <c r="D45" s="44"/>
      <c r="E45" s="44"/>
      <c r="F45" s="44"/>
      <c r="G45" s="44"/>
    </row>
    <row r="46" spans="1:7" ht="24" x14ac:dyDescent="0.2">
      <c r="A46" s="316" t="s">
        <v>104</v>
      </c>
      <c r="B46" s="381" t="s">
        <v>554</v>
      </c>
      <c r="C46" s="44"/>
      <c r="D46" s="44"/>
      <c r="E46" s="44"/>
      <c r="F46" s="44"/>
      <c r="G46" s="44"/>
    </row>
    <row r="47" spans="1:7" ht="24" x14ac:dyDescent="0.2">
      <c r="A47" s="317" t="s">
        <v>106</v>
      </c>
      <c r="B47" s="391" t="s">
        <v>836</v>
      </c>
      <c r="C47" s="382"/>
      <c r="D47" s="382"/>
      <c r="E47" s="382"/>
      <c r="F47" s="382"/>
      <c r="G47" s="382"/>
    </row>
  </sheetData>
  <sheetProtection algorithmName="SHA-512" hashValue="hwwmbqaWBqbqfWWIjlEVezBzTcWH+cWs5fWktUTMHwTLeWbDrWB40x9U1/C0EFEZRRvQyk9VIruR5h3B+5iiCw==" saltValue="yyWVtyBC1AXegm3cdLSvlg==" spinCount="100000" sheet="1" objects="1" scenarios="1"/>
  <customSheetViews>
    <customSheetView guid="{C1BF18DD-D8B7-48A7-BA12-6303B9AC698A}" showRuler="0">
      <selection activeCell="B3" sqref="B3:G3"/>
      <pageMargins left="0" right="0" top="0.5" bottom="0.5" header="0" footer="0"/>
      <printOptions horizontalCentered="1"/>
      <pageSetup paperSize="5" orientation="portrait" r:id="rId1"/>
      <headerFooter alignWithMargins="0">
        <oddFooter>&amp;CPage 8</oddFooter>
      </headerFooter>
    </customSheetView>
  </customSheetViews>
  <mergeCells count="5">
    <mergeCell ref="B3:G3"/>
    <mergeCell ref="B4:G4"/>
    <mergeCell ref="A6:B7"/>
    <mergeCell ref="F1:G1"/>
    <mergeCell ref="A1:E1"/>
  </mergeCells>
  <phoneticPr fontId="0" type="noConversion"/>
  <printOptions horizontalCentered="1"/>
  <pageMargins left="0" right="0" top="0.5" bottom="0.87" header="0" footer="0.66"/>
  <pageSetup paperSize="5" scale="94" orientation="portrait" cellComments="asDisplayed" r:id="rId2"/>
  <headerFooter alignWithMargins="0">
    <oddFooter>&amp;CPage 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S76"/>
  <sheetViews>
    <sheetView zoomScale="85" zoomScaleNormal="85" workbookViewId="0">
      <selection sqref="A1:N1"/>
    </sheetView>
  </sheetViews>
  <sheetFormatPr defaultColWidth="9.140625" defaultRowHeight="12" x14ac:dyDescent="0.2"/>
  <cols>
    <col min="1" max="1" width="5.140625" style="201" customWidth="1"/>
    <col min="2" max="2" width="27.5703125" style="201" customWidth="1"/>
    <col min="3" max="3" width="16.85546875" style="201" customWidth="1"/>
    <col min="4" max="4" width="5.42578125" style="201" bestFit="1" customWidth="1"/>
    <col min="5" max="5" width="7.85546875" style="201" bestFit="1" customWidth="1"/>
    <col min="6" max="6" width="8.42578125" style="201" customWidth="1"/>
    <col min="7" max="7" width="11.5703125" style="201" customWidth="1"/>
    <col min="8" max="8" width="13" style="201" customWidth="1"/>
    <col min="9" max="9" width="12.85546875" style="201" customWidth="1"/>
    <col min="10" max="10" width="13.140625" style="201" customWidth="1"/>
    <col min="11" max="11" width="10.85546875" style="201" customWidth="1"/>
    <col min="12" max="12" width="13.5703125" style="201" bestFit="1" customWidth="1"/>
    <col min="13" max="13" width="13.28515625" style="201" customWidth="1"/>
    <col min="14" max="14" width="12.85546875" style="201" customWidth="1"/>
    <col min="15" max="15" width="10.7109375" style="201" customWidth="1"/>
    <col min="16" max="16384" width="9.140625" style="201"/>
  </cols>
  <sheetData>
    <row r="1" spans="1:19" ht="36" x14ac:dyDescent="0.2">
      <c r="A1" s="566" t="str">
        <f>'P2-Assets'!A1:E1</f>
        <v xml:space="preserve">ANNUAL STATEMENT FOR THE YEAR 2021 OF:  </v>
      </c>
      <c r="B1" s="566"/>
      <c r="C1" s="566"/>
      <c r="D1" s="566"/>
      <c r="E1" s="566"/>
      <c r="F1" s="566"/>
      <c r="G1" s="566"/>
      <c r="H1" s="566"/>
      <c r="I1" s="566"/>
      <c r="J1" s="566"/>
      <c r="K1" s="566"/>
      <c r="L1" s="566"/>
      <c r="M1" s="566"/>
      <c r="N1" s="566"/>
      <c r="O1" s="427" t="str">
        <f>"Rev. "&amp;'P1-Jurat'!B49</f>
        <v>Rev. 11/21 Form IN-1947</v>
      </c>
    </row>
    <row r="2" spans="1:19" x14ac:dyDescent="0.2">
      <c r="A2" s="691"/>
      <c r="B2" s="691"/>
      <c r="C2" s="691"/>
      <c r="D2" s="691"/>
      <c r="E2" s="691"/>
      <c r="F2" s="691"/>
      <c r="G2" s="691"/>
      <c r="H2" s="691"/>
      <c r="I2" s="691"/>
      <c r="J2" s="691"/>
      <c r="K2" s="691"/>
      <c r="L2" s="691"/>
      <c r="M2" s="691"/>
      <c r="N2" s="691"/>
      <c r="O2" s="691"/>
    </row>
    <row r="3" spans="1:19" ht="18" x14ac:dyDescent="0.25">
      <c r="A3" s="692" t="s">
        <v>334</v>
      </c>
      <c r="B3" s="692"/>
      <c r="C3" s="692"/>
      <c r="D3" s="692"/>
      <c r="E3" s="692"/>
      <c r="F3" s="692"/>
      <c r="G3" s="692"/>
      <c r="H3" s="692"/>
      <c r="I3" s="692"/>
      <c r="J3" s="692"/>
      <c r="K3" s="692"/>
      <c r="L3" s="692"/>
      <c r="M3" s="692"/>
      <c r="N3" s="692"/>
      <c r="O3" s="692"/>
    </row>
    <row r="4" spans="1:19" ht="15.75" x14ac:dyDescent="0.25">
      <c r="A4" s="693" t="s">
        <v>335</v>
      </c>
      <c r="B4" s="693"/>
      <c r="C4" s="693"/>
      <c r="D4" s="693"/>
      <c r="E4" s="693"/>
      <c r="F4" s="693"/>
      <c r="G4" s="693"/>
      <c r="H4" s="693"/>
      <c r="I4" s="693"/>
      <c r="J4" s="693"/>
      <c r="K4" s="693"/>
      <c r="L4" s="693"/>
      <c r="M4" s="693"/>
      <c r="N4" s="693"/>
      <c r="O4" s="693"/>
    </row>
    <row r="5" spans="1:19" ht="10.5" customHeight="1" x14ac:dyDescent="0.2">
      <c r="A5" s="696">
        <v>1</v>
      </c>
      <c r="B5" s="697"/>
      <c r="C5" s="694" t="s">
        <v>336</v>
      </c>
      <c r="D5" s="695"/>
      <c r="E5" s="254">
        <v>4</v>
      </c>
      <c r="F5" s="254">
        <v>5</v>
      </c>
      <c r="G5" s="254">
        <v>6</v>
      </c>
      <c r="H5" s="254">
        <v>7</v>
      </c>
      <c r="I5" s="255" t="s">
        <v>296</v>
      </c>
      <c r="J5" s="255" t="s">
        <v>297</v>
      </c>
      <c r="K5" s="254">
        <v>10</v>
      </c>
      <c r="L5" s="254">
        <v>11</v>
      </c>
      <c r="M5" s="255">
        <v>12</v>
      </c>
      <c r="N5" s="255">
        <v>13</v>
      </c>
      <c r="O5" s="254">
        <v>14</v>
      </c>
    </row>
    <row r="6" spans="1:19" ht="10.5" customHeight="1" x14ac:dyDescent="0.2">
      <c r="A6" s="700" t="s">
        <v>337</v>
      </c>
      <c r="B6" s="701"/>
      <c r="C6" s="444">
        <v>2</v>
      </c>
      <c r="D6" s="445">
        <v>3</v>
      </c>
      <c r="E6" s="676" t="s">
        <v>338</v>
      </c>
      <c r="F6" s="676" t="s">
        <v>339</v>
      </c>
      <c r="G6" s="698" t="s">
        <v>340</v>
      </c>
      <c r="H6" s="676" t="s">
        <v>341</v>
      </c>
      <c r="I6" s="676" t="s">
        <v>342</v>
      </c>
      <c r="J6" s="676" t="s">
        <v>343</v>
      </c>
      <c r="K6" s="676" t="s">
        <v>344</v>
      </c>
      <c r="L6" s="676" t="s">
        <v>345</v>
      </c>
      <c r="M6" s="676" t="s">
        <v>346</v>
      </c>
      <c r="N6" s="676" t="s">
        <v>347</v>
      </c>
      <c r="O6" s="676" t="s">
        <v>348</v>
      </c>
      <c r="P6" s="256"/>
      <c r="Q6" s="256"/>
      <c r="R6" s="256"/>
      <c r="S6" s="256"/>
    </row>
    <row r="7" spans="1:19" ht="84" customHeight="1" x14ac:dyDescent="0.2">
      <c r="A7" s="567"/>
      <c r="B7" s="702"/>
      <c r="C7" s="446" t="s">
        <v>349</v>
      </c>
      <c r="D7" s="442" t="s">
        <v>350</v>
      </c>
      <c r="E7" s="677"/>
      <c r="F7" s="677"/>
      <c r="G7" s="699"/>
      <c r="H7" s="677"/>
      <c r="I7" s="677"/>
      <c r="J7" s="677"/>
      <c r="K7" s="677"/>
      <c r="L7" s="677"/>
      <c r="M7" s="677"/>
      <c r="N7" s="677"/>
      <c r="O7" s="677"/>
      <c r="P7" s="256"/>
      <c r="Q7" s="256"/>
      <c r="R7" s="256"/>
      <c r="S7" s="256"/>
    </row>
    <row r="8" spans="1:19" ht="12.75" customHeight="1" x14ac:dyDescent="0.2">
      <c r="A8" s="681" t="s">
        <v>351</v>
      </c>
      <c r="B8" s="682"/>
      <c r="C8" s="257"/>
      <c r="D8" s="258"/>
      <c r="E8" s="259"/>
      <c r="F8" s="258"/>
      <c r="G8" s="258"/>
      <c r="H8" s="258"/>
      <c r="I8" s="258"/>
      <c r="J8" s="258"/>
      <c r="K8" s="258"/>
      <c r="L8" s="258"/>
      <c r="M8" s="258"/>
      <c r="N8" s="258"/>
      <c r="O8" s="258"/>
    </row>
    <row r="9" spans="1:19" x14ac:dyDescent="0.2">
      <c r="A9" s="108" t="s">
        <v>352</v>
      </c>
      <c r="B9" s="46"/>
      <c r="C9" s="47"/>
      <c r="D9" s="48"/>
      <c r="E9" s="48"/>
      <c r="F9" s="48"/>
      <c r="G9" s="49"/>
      <c r="H9" s="49"/>
      <c r="I9" s="49"/>
      <c r="J9" s="49"/>
      <c r="K9" s="49"/>
      <c r="L9" s="49"/>
      <c r="M9" s="49"/>
      <c r="N9" s="49"/>
      <c r="O9" s="49"/>
    </row>
    <row r="10" spans="1:19" x14ac:dyDescent="0.2">
      <c r="A10" s="108" t="s">
        <v>353</v>
      </c>
      <c r="B10" s="46"/>
      <c r="C10" s="47"/>
      <c r="D10" s="48"/>
      <c r="E10" s="48"/>
      <c r="F10" s="48"/>
      <c r="G10" s="49"/>
      <c r="H10" s="49"/>
      <c r="I10" s="49"/>
      <c r="J10" s="49"/>
      <c r="K10" s="49"/>
      <c r="L10" s="49"/>
      <c r="M10" s="49"/>
      <c r="N10" s="49"/>
      <c r="O10" s="49"/>
    </row>
    <row r="11" spans="1:19" x14ac:dyDescent="0.2">
      <c r="A11" s="108" t="s">
        <v>354</v>
      </c>
      <c r="B11" s="46"/>
      <c r="C11" s="47"/>
      <c r="D11" s="48"/>
      <c r="E11" s="48"/>
      <c r="F11" s="48"/>
      <c r="G11" s="49"/>
      <c r="H11" s="49"/>
      <c r="I11" s="49"/>
      <c r="J11" s="49"/>
      <c r="K11" s="49"/>
      <c r="L11" s="49"/>
      <c r="M11" s="49"/>
      <c r="N11" s="49"/>
      <c r="O11" s="49"/>
    </row>
    <row r="12" spans="1:19" x14ac:dyDescent="0.2">
      <c r="A12" s="108" t="s">
        <v>355</v>
      </c>
      <c r="B12" s="46"/>
      <c r="C12" s="47"/>
      <c r="D12" s="48"/>
      <c r="E12" s="48"/>
      <c r="F12" s="48"/>
      <c r="G12" s="49"/>
      <c r="H12" s="49"/>
      <c r="I12" s="49"/>
      <c r="J12" s="49"/>
      <c r="K12" s="49"/>
      <c r="L12" s="49"/>
      <c r="M12" s="49"/>
      <c r="N12" s="49"/>
      <c r="O12" s="49"/>
    </row>
    <row r="13" spans="1:19" x14ac:dyDescent="0.2">
      <c r="A13" s="108" t="s">
        <v>356</v>
      </c>
      <c r="B13" s="46"/>
      <c r="C13" s="47"/>
      <c r="D13" s="48"/>
      <c r="E13" s="48"/>
      <c r="F13" s="48"/>
      <c r="G13" s="49"/>
      <c r="H13" s="49"/>
      <c r="I13" s="49"/>
      <c r="J13" s="49"/>
      <c r="K13" s="49"/>
      <c r="L13" s="49"/>
      <c r="M13" s="49"/>
      <c r="N13" s="49"/>
      <c r="O13" s="49"/>
    </row>
    <row r="14" spans="1:19" x14ac:dyDescent="0.2">
      <c r="A14" s="108" t="s">
        <v>357</v>
      </c>
      <c r="B14" s="46"/>
      <c r="C14" s="47"/>
      <c r="D14" s="48"/>
      <c r="E14" s="48"/>
      <c r="F14" s="48"/>
      <c r="G14" s="49"/>
      <c r="H14" s="49"/>
      <c r="I14" s="49"/>
      <c r="J14" s="49"/>
      <c r="K14" s="49"/>
      <c r="L14" s="49"/>
      <c r="M14" s="49"/>
      <c r="N14" s="49"/>
      <c r="O14" s="49"/>
    </row>
    <row r="15" spans="1:19" x14ac:dyDescent="0.2">
      <c r="A15" s="108" t="s">
        <v>358</v>
      </c>
      <c r="B15" s="46"/>
      <c r="C15" s="47"/>
      <c r="D15" s="48"/>
      <c r="E15" s="48"/>
      <c r="F15" s="48"/>
      <c r="G15" s="49"/>
      <c r="H15" s="49"/>
      <c r="I15" s="49"/>
      <c r="J15" s="49"/>
      <c r="K15" s="49"/>
      <c r="L15" s="49"/>
      <c r="M15" s="49"/>
      <c r="N15" s="49"/>
      <c r="O15" s="49"/>
    </row>
    <row r="16" spans="1:19" ht="16.5" customHeight="1" thickBot="1" x14ac:dyDescent="0.25">
      <c r="A16" s="688" t="s">
        <v>359</v>
      </c>
      <c r="B16" s="689"/>
      <c r="C16" s="689"/>
      <c r="D16" s="689"/>
      <c r="E16" s="689"/>
      <c r="F16" s="690"/>
      <c r="G16" s="264">
        <f t="shared" ref="G16:O16" si="0">SUM(G9:G15)</f>
        <v>0</v>
      </c>
      <c r="H16" s="264">
        <f t="shared" si="0"/>
        <v>0</v>
      </c>
      <c r="I16" s="264">
        <f t="shared" si="0"/>
        <v>0</v>
      </c>
      <c r="J16" s="264">
        <f t="shared" si="0"/>
        <v>0</v>
      </c>
      <c r="K16" s="264">
        <f t="shared" si="0"/>
        <v>0</v>
      </c>
      <c r="L16" s="264">
        <f t="shared" si="0"/>
        <v>0</v>
      </c>
      <c r="M16" s="264">
        <f t="shared" si="0"/>
        <v>0</v>
      </c>
      <c r="N16" s="264">
        <f t="shared" si="0"/>
        <v>0</v>
      </c>
      <c r="O16" s="264">
        <f t="shared" si="0"/>
        <v>0</v>
      </c>
    </row>
    <row r="17" spans="1:15" ht="14.1" customHeight="1" thickTop="1" x14ac:dyDescent="0.2">
      <c r="A17" s="683" t="s">
        <v>360</v>
      </c>
      <c r="B17" s="684"/>
      <c r="C17" s="261"/>
      <c r="D17" s="262"/>
      <c r="E17" s="262"/>
      <c r="F17" s="262"/>
      <c r="G17" s="258"/>
      <c r="H17" s="258"/>
      <c r="I17" s="258"/>
      <c r="J17" s="258"/>
      <c r="K17" s="258"/>
      <c r="L17" s="258"/>
      <c r="M17" s="258"/>
      <c r="N17" s="258"/>
      <c r="O17" s="258"/>
    </row>
    <row r="18" spans="1:15" x14ac:dyDescent="0.2">
      <c r="A18" s="108" t="s">
        <v>361</v>
      </c>
      <c r="B18" s="46"/>
      <c r="C18" s="47"/>
      <c r="D18" s="48"/>
      <c r="E18" s="48"/>
      <c r="F18" s="48"/>
      <c r="G18" s="49"/>
      <c r="H18" s="49"/>
      <c r="I18" s="49"/>
      <c r="J18" s="49"/>
      <c r="K18" s="49"/>
      <c r="L18" s="49"/>
      <c r="M18" s="49"/>
      <c r="N18" s="49"/>
      <c r="O18" s="49"/>
    </row>
    <row r="19" spans="1:15" x14ac:dyDescent="0.2">
      <c r="A19" s="108" t="s">
        <v>362</v>
      </c>
      <c r="B19" s="46"/>
      <c r="C19" s="47"/>
      <c r="D19" s="48"/>
      <c r="E19" s="48"/>
      <c r="F19" s="48"/>
      <c r="G19" s="49"/>
      <c r="H19" s="49"/>
      <c r="I19" s="49"/>
      <c r="J19" s="49"/>
      <c r="K19" s="49"/>
      <c r="L19" s="49"/>
      <c r="M19" s="49"/>
      <c r="N19" s="49"/>
      <c r="O19" s="49"/>
    </row>
    <row r="20" spans="1:15" x14ac:dyDescent="0.2">
      <c r="A20" s="108" t="s">
        <v>363</v>
      </c>
      <c r="B20" s="46"/>
      <c r="C20" s="47"/>
      <c r="D20" s="48"/>
      <c r="E20" s="48"/>
      <c r="F20" s="48"/>
      <c r="G20" s="49"/>
      <c r="H20" s="49"/>
      <c r="I20" s="49"/>
      <c r="J20" s="49"/>
      <c r="K20" s="49"/>
      <c r="L20" s="49"/>
      <c r="M20" s="49"/>
      <c r="N20" s="49"/>
      <c r="O20" s="49"/>
    </row>
    <row r="21" spans="1:15" x14ac:dyDescent="0.2">
      <c r="A21" s="108" t="s">
        <v>364</v>
      </c>
      <c r="B21" s="46"/>
      <c r="C21" s="47"/>
      <c r="D21" s="48"/>
      <c r="E21" s="48"/>
      <c r="F21" s="48"/>
      <c r="G21" s="49"/>
      <c r="H21" s="49"/>
      <c r="I21" s="49"/>
      <c r="J21" s="49"/>
      <c r="K21" s="49"/>
      <c r="L21" s="49"/>
      <c r="M21" s="49"/>
      <c r="N21" s="49"/>
      <c r="O21" s="49"/>
    </row>
    <row r="22" spans="1:15" x14ac:dyDescent="0.2">
      <c r="A22" s="108" t="s">
        <v>365</v>
      </c>
      <c r="B22" s="46"/>
      <c r="C22" s="47"/>
      <c r="D22" s="48"/>
      <c r="E22" s="48"/>
      <c r="F22" s="48"/>
      <c r="G22" s="49"/>
      <c r="H22" s="49"/>
      <c r="I22" s="49"/>
      <c r="J22" s="49"/>
      <c r="K22" s="49"/>
      <c r="L22" s="49"/>
      <c r="M22" s="49"/>
      <c r="N22" s="49"/>
      <c r="O22" s="49"/>
    </row>
    <row r="23" spans="1:15" x14ac:dyDescent="0.2">
      <c r="A23" s="108" t="s">
        <v>366</v>
      </c>
      <c r="B23" s="46"/>
      <c r="C23" s="47"/>
      <c r="D23" s="48"/>
      <c r="E23" s="48"/>
      <c r="F23" s="48"/>
      <c r="G23" s="49"/>
      <c r="H23" s="49"/>
      <c r="I23" s="49"/>
      <c r="J23" s="49"/>
      <c r="K23" s="49"/>
      <c r="L23" s="49"/>
      <c r="M23" s="49"/>
      <c r="N23" s="49"/>
      <c r="O23" s="49"/>
    </row>
    <row r="24" spans="1:15" x14ac:dyDescent="0.2">
      <c r="A24" s="108" t="s">
        <v>367</v>
      </c>
      <c r="B24" s="46"/>
      <c r="C24" s="47"/>
      <c r="D24" s="48"/>
      <c r="E24" s="48"/>
      <c r="F24" s="48"/>
      <c r="G24" s="49"/>
      <c r="H24" s="49"/>
      <c r="I24" s="49"/>
      <c r="J24" s="49"/>
      <c r="K24" s="49"/>
      <c r="L24" s="49"/>
      <c r="M24" s="49"/>
      <c r="N24" s="49"/>
      <c r="O24" s="49"/>
    </row>
    <row r="25" spans="1:15" x14ac:dyDescent="0.2">
      <c r="A25" s="108" t="s">
        <v>368</v>
      </c>
      <c r="B25" s="46"/>
      <c r="C25" s="47"/>
      <c r="D25" s="48"/>
      <c r="E25" s="48"/>
      <c r="F25" s="48"/>
      <c r="G25" s="49"/>
      <c r="H25" s="49"/>
      <c r="I25" s="49"/>
      <c r="J25" s="49"/>
      <c r="K25" s="49"/>
      <c r="L25" s="49"/>
      <c r="M25" s="49"/>
      <c r="N25" s="49"/>
      <c r="O25" s="49"/>
    </row>
    <row r="26" spans="1:15" x14ac:dyDescent="0.2">
      <c r="A26" s="108" t="s">
        <v>369</v>
      </c>
      <c r="B26" s="46"/>
      <c r="C26" s="47"/>
      <c r="D26" s="48"/>
      <c r="E26" s="48"/>
      <c r="F26" s="48"/>
      <c r="G26" s="49"/>
      <c r="H26" s="49"/>
      <c r="I26" s="49"/>
      <c r="J26" s="49"/>
      <c r="K26" s="49"/>
      <c r="L26" s="49"/>
      <c r="M26" s="49"/>
      <c r="N26" s="49"/>
      <c r="O26" s="49"/>
    </row>
    <row r="27" spans="1:15" x14ac:dyDescent="0.2">
      <c r="A27" s="108" t="s">
        <v>370</v>
      </c>
      <c r="B27" s="46"/>
      <c r="C27" s="47"/>
      <c r="D27" s="48"/>
      <c r="E27" s="48"/>
      <c r="F27" s="48"/>
      <c r="G27" s="49"/>
      <c r="H27" s="49"/>
      <c r="I27" s="49"/>
      <c r="J27" s="49"/>
      <c r="K27" s="49"/>
      <c r="L27" s="49"/>
      <c r="M27" s="49"/>
      <c r="N27" s="49"/>
      <c r="O27" s="49"/>
    </row>
    <row r="28" spans="1:15" x14ac:dyDescent="0.2">
      <c r="A28" s="108" t="s">
        <v>371</v>
      </c>
      <c r="B28" s="46"/>
      <c r="C28" s="47"/>
      <c r="D28" s="48"/>
      <c r="E28" s="48"/>
      <c r="F28" s="48"/>
      <c r="G28" s="49"/>
      <c r="H28" s="49"/>
      <c r="I28" s="49"/>
      <c r="J28" s="49"/>
      <c r="K28" s="49"/>
      <c r="L28" s="49"/>
      <c r="M28" s="49"/>
      <c r="N28" s="49"/>
      <c r="O28" s="49"/>
    </row>
    <row r="29" spans="1:15" x14ac:dyDescent="0.2">
      <c r="A29" s="315" t="s">
        <v>372</v>
      </c>
      <c r="B29" s="46"/>
      <c r="C29" s="51"/>
      <c r="D29" s="52"/>
      <c r="E29" s="52"/>
      <c r="F29" s="52"/>
      <c r="G29" s="53"/>
      <c r="H29" s="53"/>
      <c r="I29" s="53"/>
      <c r="J29" s="53"/>
      <c r="K29" s="53"/>
      <c r="L29" s="53"/>
      <c r="M29" s="53"/>
      <c r="N29" s="53"/>
      <c r="O29" s="53"/>
    </row>
    <row r="30" spans="1:15" ht="18.75" customHeight="1" thickBot="1" x14ac:dyDescent="0.25">
      <c r="A30" s="685" t="s">
        <v>373</v>
      </c>
      <c r="B30" s="686"/>
      <c r="C30" s="686"/>
      <c r="D30" s="686"/>
      <c r="E30" s="686"/>
      <c r="F30" s="687"/>
      <c r="G30" s="264">
        <f t="shared" ref="G30:O30" si="1">SUM(G18:G29)</f>
        <v>0</v>
      </c>
      <c r="H30" s="264">
        <f t="shared" si="1"/>
        <v>0</v>
      </c>
      <c r="I30" s="264">
        <f t="shared" si="1"/>
        <v>0</v>
      </c>
      <c r="J30" s="264">
        <f t="shared" si="1"/>
        <v>0</v>
      </c>
      <c r="K30" s="264">
        <f t="shared" si="1"/>
        <v>0</v>
      </c>
      <c r="L30" s="264">
        <f t="shared" si="1"/>
        <v>0</v>
      </c>
      <c r="M30" s="264">
        <f t="shared" si="1"/>
        <v>0</v>
      </c>
      <c r="N30" s="264">
        <f t="shared" si="1"/>
        <v>0</v>
      </c>
      <c r="O30" s="264">
        <f t="shared" si="1"/>
        <v>0</v>
      </c>
    </row>
    <row r="31" spans="1:15" ht="19.5" customHeight="1" thickTop="1" thickBot="1" x14ac:dyDescent="0.25">
      <c r="A31" s="678" t="s">
        <v>374</v>
      </c>
      <c r="B31" s="679"/>
      <c r="C31" s="679"/>
      <c r="D31" s="679"/>
      <c r="E31" s="679"/>
      <c r="F31" s="680"/>
      <c r="G31" s="265">
        <f t="shared" ref="G31:O31" si="2">G30+G16:G16</f>
        <v>0</v>
      </c>
      <c r="H31" s="265">
        <f t="shared" si="2"/>
        <v>0</v>
      </c>
      <c r="I31" s="265">
        <f t="shared" si="2"/>
        <v>0</v>
      </c>
      <c r="J31" s="265">
        <f t="shared" si="2"/>
        <v>0</v>
      </c>
      <c r="K31" s="265">
        <f t="shared" si="2"/>
        <v>0</v>
      </c>
      <c r="L31" s="265">
        <f t="shared" si="2"/>
        <v>0</v>
      </c>
      <c r="M31" s="265">
        <f t="shared" si="2"/>
        <v>0</v>
      </c>
      <c r="N31" s="265">
        <f t="shared" si="2"/>
        <v>0</v>
      </c>
      <c r="O31" s="265">
        <f t="shared" si="2"/>
        <v>0</v>
      </c>
    </row>
    <row r="32" spans="1:15" ht="12.75" thickTop="1" x14ac:dyDescent="0.2">
      <c r="B32" s="263"/>
    </row>
    <row r="33" spans="2:2"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row r="66" spans="2:2" x14ac:dyDescent="0.2">
      <c r="B66" s="263"/>
    </row>
    <row r="67" spans="2:2" x14ac:dyDescent="0.2">
      <c r="B67" s="263"/>
    </row>
    <row r="68" spans="2:2" x14ac:dyDescent="0.2">
      <c r="B68" s="263"/>
    </row>
    <row r="69" spans="2:2" x14ac:dyDescent="0.2">
      <c r="B69" s="263"/>
    </row>
    <row r="70" spans="2:2" x14ac:dyDescent="0.2">
      <c r="B70" s="263"/>
    </row>
    <row r="71" spans="2:2" x14ac:dyDescent="0.2">
      <c r="B71" s="263"/>
    </row>
    <row r="72" spans="2:2" x14ac:dyDescent="0.2">
      <c r="B72" s="263"/>
    </row>
    <row r="73" spans="2:2" x14ac:dyDescent="0.2">
      <c r="B73" s="263"/>
    </row>
    <row r="74" spans="2:2" x14ac:dyDescent="0.2">
      <c r="B74" s="263"/>
    </row>
    <row r="75" spans="2:2" x14ac:dyDescent="0.2">
      <c r="B75" s="263"/>
    </row>
    <row r="76" spans="2:2" x14ac:dyDescent="0.2">
      <c r="B76" s="263"/>
    </row>
  </sheetData>
  <sheetProtection algorithmName="SHA-512" hashValue="y0GgUZPcOWTFRUr9Oqkxpd1KhjE3A3noFhOh0OdlZAGjyglX0pgf6OuLyQHojIAYA9/s14O9PN99dbg540SffA==" saltValue="9qVm0gDLYr5toYE3YBGqhQ==" spinCount="100000" sheet="1" formatCells="0"/>
  <customSheetViews>
    <customSheetView guid="{C1BF18DD-D8B7-48A7-BA12-6303B9AC698A}" showRuler="0" topLeftCell="B1">
      <selection activeCell="A3" sqref="A3:O3"/>
      <pageMargins left="0" right="0" top="0.5" bottom="0.5" header="0" footer="0"/>
      <pageSetup paperSize="5" scale="96" orientation="landscape" r:id="rId1"/>
      <headerFooter alignWithMargins="0">
        <oddFooter>&amp;CPage 9</oddFooter>
      </headerFooter>
    </customSheetView>
  </customSheetViews>
  <mergeCells count="23">
    <mergeCell ref="A2:O2"/>
    <mergeCell ref="A3:O3"/>
    <mergeCell ref="A4:O4"/>
    <mergeCell ref="A1:N1"/>
    <mergeCell ref="O6:O7"/>
    <mergeCell ref="N6:N7"/>
    <mergeCell ref="C5:D5"/>
    <mergeCell ref="A5:B5"/>
    <mergeCell ref="K6:K7"/>
    <mergeCell ref="L6:L7"/>
    <mergeCell ref="M6:M7"/>
    <mergeCell ref="G6:G7"/>
    <mergeCell ref="H6:H7"/>
    <mergeCell ref="I6:I7"/>
    <mergeCell ref="J6:J7"/>
    <mergeCell ref="A6:B7"/>
    <mergeCell ref="E6:E7"/>
    <mergeCell ref="F6:F7"/>
    <mergeCell ref="A31:F31"/>
    <mergeCell ref="A8:B8"/>
    <mergeCell ref="A17:B17"/>
    <mergeCell ref="A30:F30"/>
    <mergeCell ref="A16:F16"/>
  </mergeCells>
  <phoneticPr fontId="0" type="noConversion"/>
  <pageMargins left="0.27" right="0" top="0.5" bottom="0.62" header="0" footer="0.48"/>
  <pageSetup paperSize="5" scale="96" orientation="landscape" r:id="rId2"/>
  <headerFooter alignWithMargins="0">
    <oddFooter>&amp;CPage 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N73"/>
  <sheetViews>
    <sheetView zoomScale="90" zoomScaleNormal="90" workbookViewId="0">
      <selection sqref="A1:I1"/>
    </sheetView>
  </sheetViews>
  <sheetFormatPr defaultColWidth="9.140625" defaultRowHeight="12" x14ac:dyDescent="0.2"/>
  <cols>
    <col min="1" max="1" width="5.7109375" style="201" customWidth="1"/>
    <col min="2" max="2" width="40.42578125" style="201" customWidth="1"/>
    <col min="3" max="3" width="16.7109375" style="201" customWidth="1"/>
    <col min="4" max="4" width="5.42578125" style="201" bestFit="1" customWidth="1"/>
    <col min="5" max="5" width="9.85546875" style="201" customWidth="1"/>
    <col min="6" max="6" width="35" style="201" customWidth="1"/>
    <col min="7" max="7" width="15.140625" style="201" customWidth="1"/>
    <col min="8" max="8" width="14.5703125" style="201" customWidth="1"/>
    <col min="9" max="9" width="15.85546875" style="201" customWidth="1"/>
    <col min="10" max="10" width="15.5703125" style="201" customWidth="1"/>
    <col min="11" max="16384" width="9.140625" style="201"/>
  </cols>
  <sheetData>
    <row r="1" spans="1:14" ht="28.5" customHeight="1" x14ac:dyDescent="0.2">
      <c r="A1" s="566" t="str">
        <f>'P2-Assets'!A1:E1</f>
        <v xml:space="preserve">ANNUAL STATEMENT FOR THE YEAR 2021 OF:  </v>
      </c>
      <c r="B1" s="566"/>
      <c r="C1" s="566"/>
      <c r="D1" s="566"/>
      <c r="E1" s="566"/>
      <c r="F1" s="566"/>
      <c r="G1" s="566"/>
      <c r="H1" s="566"/>
      <c r="I1" s="566"/>
      <c r="J1" s="426" t="str">
        <f>"Rev. "&amp;'P1-Jurat'!B49</f>
        <v>Rev. 11/21 Form IN-1947</v>
      </c>
    </row>
    <row r="2" spans="1:14" x14ac:dyDescent="0.2">
      <c r="A2" s="691"/>
      <c r="B2" s="691"/>
      <c r="C2" s="691"/>
      <c r="D2" s="691"/>
      <c r="E2" s="691"/>
      <c r="F2" s="691"/>
      <c r="G2" s="691"/>
      <c r="H2" s="691"/>
      <c r="I2" s="691"/>
      <c r="J2" s="691"/>
    </row>
    <row r="3" spans="1:14" ht="18" x14ac:dyDescent="0.25">
      <c r="A3" s="692" t="s">
        <v>375</v>
      </c>
      <c r="B3" s="692"/>
      <c r="C3" s="692"/>
      <c r="D3" s="692"/>
      <c r="E3" s="692"/>
      <c r="F3" s="692"/>
      <c r="G3" s="692"/>
      <c r="H3" s="692"/>
      <c r="I3" s="692"/>
      <c r="J3" s="692"/>
    </row>
    <row r="4" spans="1:14" ht="15.75" x14ac:dyDescent="0.25">
      <c r="A4" s="693" t="s">
        <v>376</v>
      </c>
      <c r="B4" s="693"/>
      <c r="C4" s="693"/>
      <c r="D4" s="693"/>
      <c r="E4" s="693"/>
      <c r="F4" s="693"/>
      <c r="G4" s="693"/>
      <c r="H4" s="693"/>
      <c r="I4" s="693"/>
      <c r="J4" s="693"/>
    </row>
    <row r="5" spans="1:14" ht="10.5" customHeight="1" x14ac:dyDescent="0.2">
      <c r="A5" s="572">
        <v>1</v>
      </c>
      <c r="B5" s="573"/>
      <c r="C5" s="576" t="s">
        <v>336</v>
      </c>
      <c r="D5" s="575"/>
      <c r="E5" s="174">
        <v>4</v>
      </c>
      <c r="F5" s="174">
        <v>5</v>
      </c>
      <c r="G5" s="174">
        <v>6</v>
      </c>
      <c r="H5" s="174">
        <v>7</v>
      </c>
      <c r="I5" s="266" t="s">
        <v>296</v>
      </c>
      <c r="J5" s="266">
        <v>9</v>
      </c>
    </row>
    <row r="6" spans="1:14" ht="10.5" customHeight="1" x14ac:dyDescent="0.2">
      <c r="A6" s="700" t="s">
        <v>337</v>
      </c>
      <c r="B6" s="701"/>
      <c r="C6" s="447">
        <v>2</v>
      </c>
      <c r="D6" s="448">
        <v>3</v>
      </c>
      <c r="E6" s="676" t="s">
        <v>377</v>
      </c>
      <c r="F6" s="676" t="s">
        <v>378</v>
      </c>
      <c r="G6" s="698" t="s">
        <v>340</v>
      </c>
      <c r="H6" s="676" t="s">
        <v>341</v>
      </c>
      <c r="I6" s="676" t="s">
        <v>342</v>
      </c>
      <c r="J6" s="676" t="s">
        <v>379</v>
      </c>
      <c r="K6" s="256"/>
      <c r="L6" s="256"/>
      <c r="M6" s="256"/>
      <c r="N6" s="256"/>
    </row>
    <row r="7" spans="1:14" ht="48.75" customHeight="1" x14ac:dyDescent="0.2">
      <c r="A7" s="567"/>
      <c r="B7" s="702"/>
      <c r="C7" s="446" t="s">
        <v>349</v>
      </c>
      <c r="D7" s="442" t="s">
        <v>350</v>
      </c>
      <c r="E7" s="677"/>
      <c r="F7" s="677"/>
      <c r="G7" s="699"/>
      <c r="H7" s="677"/>
      <c r="I7" s="677"/>
      <c r="J7" s="677"/>
      <c r="K7" s="256"/>
      <c r="L7" s="256"/>
      <c r="M7" s="256"/>
      <c r="N7" s="256"/>
    </row>
    <row r="8" spans="1:14" x14ac:dyDescent="0.2">
      <c r="A8" s="267"/>
      <c r="B8" s="268"/>
      <c r="C8" s="257"/>
      <c r="D8" s="258"/>
      <c r="E8" s="259"/>
      <c r="F8" s="269"/>
      <c r="G8" s="258"/>
      <c r="H8" s="258"/>
      <c r="I8" s="258"/>
      <c r="J8" s="258"/>
    </row>
    <row r="9" spans="1:14" x14ac:dyDescent="0.2">
      <c r="A9" s="55" t="s">
        <v>352</v>
      </c>
      <c r="B9" s="56"/>
      <c r="C9" s="56"/>
      <c r="D9" s="48"/>
      <c r="E9" s="57"/>
      <c r="F9" s="58"/>
      <c r="G9" s="49"/>
      <c r="H9" s="49"/>
      <c r="I9" s="49"/>
      <c r="J9" s="49"/>
    </row>
    <row r="10" spans="1:14" x14ac:dyDescent="0.2">
      <c r="A10" s="55" t="s">
        <v>353</v>
      </c>
      <c r="B10" s="56"/>
      <c r="C10" s="56"/>
      <c r="D10" s="48"/>
      <c r="E10" s="57"/>
      <c r="F10" s="47"/>
      <c r="G10" s="49"/>
      <c r="H10" s="49"/>
      <c r="I10" s="49"/>
      <c r="J10" s="49"/>
    </row>
    <row r="11" spans="1:14" x14ac:dyDescent="0.2">
      <c r="A11" s="55" t="s">
        <v>354</v>
      </c>
      <c r="B11" s="59"/>
      <c r="C11" s="56"/>
      <c r="D11" s="48"/>
      <c r="E11" s="57"/>
      <c r="F11" s="47"/>
      <c r="G11" s="49"/>
      <c r="H11" s="49"/>
      <c r="I11" s="49"/>
      <c r="J11" s="49"/>
    </row>
    <row r="12" spans="1:14" x14ac:dyDescent="0.2">
      <c r="A12" s="55" t="s">
        <v>355</v>
      </c>
      <c r="B12" s="59"/>
      <c r="C12" s="56"/>
      <c r="D12" s="48"/>
      <c r="E12" s="57"/>
      <c r="F12" s="47"/>
      <c r="G12" s="49"/>
      <c r="H12" s="49"/>
      <c r="I12" s="49"/>
      <c r="J12" s="49"/>
    </row>
    <row r="13" spans="1:14" x14ac:dyDescent="0.2">
      <c r="A13" s="55" t="s">
        <v>356</v>
      </c>
      <c r="B13" s="59"/>
      <c r="C13" s="56"/>
      <c r="D13" s="48"/>
      <c r="E13" s="57"/>
      <c r="F13" s="47"/>
      <c r="G13" s="49"/>
      <c r="H13" s="49"/>
      <c r="I13" s="49"/>
      <c r="J13" s="49"/>
    </row>
    <row r="14" spans="1:14" x14ac:dyDescent="0.2">
      <c r="A14" s="55" t="s">
        <v>357</v>
      </c>
      <c r="B14" s="59"/>
      <c r="C14" s="56"/>
      <c r="D14" s="48"/>
      <c r="E14" s="57"/>
      <c r="F14" s="47"/>
      <c r="G14" s="49"/>
      <c r="H14" s="49"/>
      <c r="I14" s="49"/>
      <c r="J14" s="49"/>
    </row>
    <row r="15" spans="1:14" x14ac:dyDescent="0.2">
      <c r="A15" s="55" t="s">
        <v>358</v>
      </c>
      <c r="B15" s="59"/>
      <c r="C15" s="56"/>
      <c r="D15" s="48"/>
      <c r="E15" s="57"/>
      <c r="F15" s="47"/>
      <c r="G15" s="49"/>
      <c r="H15" s="49"/>
      <c r="I15" s="49"/>
      <c r="J15" s="49"/>
    </row>
    <row r="16" spans="1:14" x14ac:dyDescent="0.2">
      <c r="A16" s="55" t="s">
        <v>380</v>
      </c>
      <c r="B16" s="59"/>
      <c r="C16" s="56"/>
      <c r="D16" s="48"/>
      <c r="E16" s="57"/>
      <c r="F16" s="47"/>
      <c r="G16" s="49"/>
      <c r="H16" s="49"/>
      <c r="I16" s="49"/>
      <c r="J16" s="49"/>
    </row>
    <row r="17" spans="1:10" x14ac:dyDescent="0.2">
      <c r="A17" s="55" t="s">
        <v>381</v>
      </c>
      <c r="B17" s="59"/>
      <c r="C17" s="56"/>
      <c r="D17" s="48"/>
      <c r="E17" s="57"/>
      <c r="F17" s="47"/>
      <c r="G17" s="49"/>
      <c r="H17" s="49"/>
      <c r="I17" s="49"/>
      <c r="J17" s="49"/>
    </row>
    <row r="18" spans="1:10" x14ac:dyDescent="0.2">
      <c r="A18" s="55" t="s">
        <v>382</v>
      </c>
      <c r="B18" s="59"/>
      <c r="C18" s="56"/>
      <c r="D18" s="48"/>
      <c r="E18" s="57"/>
      <c r="F18" s="47"/>
      <c r="G18" s="49"/>
      <c r="H18" s="49"/>
      <c r="I18" s="49"/>
      <c r="J18" s="49"/>
    </row>
    <row r="19" spans="1:10" x14ac:dyDescent="0.2">
      <c r="A19" s="55" t="s">
        <v>383</v>
      </c>
      <c r="B19" s="59"/>
      <c r="C19" s="56"/>
      <c r="D19" s="48"/>
      <c r="E19" s="57"/>
      <c r="F19" s="47"/>
      <c r="G19" s="49"/>
      <c r="H19" s="49"/>
      <c r="I19" s="49"/>
      <c r="J19" s="49"/>
    </row>
    <row r="20" spans="1:10" x14ac:dyDescent="0.2">
      <c r="A20" s="55" t="s">
        <v>384</v>
      </c>
      <c r="B20" s="59"/>
      <c r="C20" s="56"/>
      <c r="D20" s="48"/>
      <c r="E20" s="57"/>
      <c r="F20" s="47"/>
      <c r="G20" s="49"/>
      <c r="H20" s="49"/>
      <c r="I20" s="49"/>
      <c r="J20" s="49"/>
    </row>
    <row r="21" spans="1:10" x14ac:dyDescent="0.2">
      <c r="A21" s="60" t="s">
        <v>385</v>
      </c>
      <c r="B21" s="61"/>
      <c r="C21" s="61"/>
      <c r="D21" s="62"/>
      <c r="E21" s="63"/>
      <c r="F21" s="51"/>
      <c r="G21" s="64"/>
      <c r="H21" s="64"/>
      <c r="I21" s="64"/>
      <c r="J21" s="64"/>
    </row>
    <row r="22" spans="1:10" ht="19.5" customHeight="1" thickBot="1" x14ac:dyDescent="0.25">
      <c r="A22" s="703" t="s">
        <v>386</v>
      </c>
      <c r="B22" s="704"/>
      <c r="C22" s="704"/>
      <c r="D22" s="704"/>
      <c r="E22" s="704"/>
      <c r="F22" s="705"/>
      <c r="G22" s="270">
        <f>SUM(G9:G21)</f>
        <v>0</v>
      </c>
      <c r="H22" s="270">
        <f>SUM(H9:H21)</f>
        <v>0</v>
      </c>
      <c r="I22" s="270">
        <f>SUM(I9:I21)</f>
        <v>0</v>
      </c>
      <c r="J22" s="270">
        <f>SUM(J9:J21)</f>
        <v>0</v>
      </c>
    </row>
    <row r="23" spans="1:10" ht="12.75" thickTop="1" x14ac:dyDescent="0.2">
      <c r="B23" s="263"/>
    </row>
    <row r="24" spans="1:10" x14ac:dyDescent="0.2">
      <c r="B24" s="263"/>
    </row>
    <row r="25" spans="1:10" x14ac:dyDescent="0.2">
      <c r="B25" s="263"/>
    </row>
    <row r="26" spans="1:10" x14ac:dyDescent="0.2">
      <c r="B26" s="263"/>
    </row>
    <row r="27" spans="1:10" x14ac:dyDescent="0.2">
      <c r="B27" s="263"/>
    </row>
    <row r="28" spans="1:10" x14ac:dyDescent="0.2">
      <c r="B28" s="263"/>
    </row>
    <row r="29" spans="1:10" x14ac:dyDescent="0.2">
      <c r="B29" s="263"/>
    </row>
    <row r="30" spans="1:10" x14ac:dyDescent="0.2">
      <c r="B30" s="263"/>
    </row>
    <row r="31" spans="1:10" x14ac:dyDescent="0.2">
      <c r="B31" s="263"/>
    </row>
    <row r="32" spans="1:10" x14ac:dyDescent="0.2">
      <c r="B32" s="263"/>
    </row>
    <row r="33" spans="2:2"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row r="66" spans="2:2" x14ac:dyDescent="0.2">
      <c r="B66" s="263"/>
    </row>
    <row r="67" spans="2:2" x14ac:dyDescent="0.2">
      <c r="B67" s="263"/>
    </row>
    <row r="68" spans="2:2" x14ac:dyDescent="0.2">
      <c r="B68" s="263"/>
    </row>
    <row r="69" spans="2:2" x14ac:dyDescent="0.2">
      <c r="B69" s="263"/>
    </row>
    <row r="70" spans="2:2" x14ac:dyDescent="0.2">
      <c r="B70" s="263"/>
    </row>
    <row r="71" spans="2:2" x14ac:dyDescent="0.2">
      <c r="B71" s="263"/>
    </row>
    <row r="72" spans="2:2" x14ac:dyDescent="0.2">
      <c r="B72" s="263"/>
    </row>
    <row r="73" spans="2:2" x14ac:dyDescent="0.2">
      <c r="B73" s="263"/>
    </row>
  </sheetData>
  <sheetProtection formatCells="0"/>
  <customSheetViews>
    <customSheetView guid="{C1BF18DD-D8B7-48A7-BA12-6303B9AC698A}" showRuler="0" topLeftCell="B1">
      <selection activeCell="A3" sqref="A3:J3"/>
      <pageMargins left="0" right="0" top="0.5" bottom="0.5" header="0" footer="0"/>
      <pageSetup paperSize="5" orientation="landscape" r:id="rId1"/>
      <headerFooter alignWithMargins="0">
        <oddFooter>&amp;CPage 10</oddFooter>
      </headerFooter>
    </customSheetView>
  </customSheetViews>
  <mergeCells count="14">
    <mergeCell ref="A1:I1"/>
    <mergeCell ref="C5:D5"/>
    <mergeCell ref="A5:B5"/>
    <mergeCell ref="A22:F22"/>
    <mergeCell ref="A2:J2"/>
    <mergeCell ref="A3:J3"/>
    <mergeCell ref="A4:J4"/>
    <mergeCell ref="H6:H7"/>
    <mergeCell ref="I6:I7"/>
    <mergeCell ref="J6:J7"/>
    <mergeCell ref="A6:B7"/>
    <mergeCell ref="F6:F7"/>
    <mergeCell ref="E6:E7"/>
    <mergeCell ref="G6:G7"/>
  </mergeCells>
  <phoneticPr fontId="0" type="noConversion"/>
  <pageMargins left="0.27" right="0" top="0.5" bottom="0.5" header="0" footer="0.42"/>
  <pageSetup paperSize="5" orientation="landscape" r:id="rId2"/>
  <headerFooter alignWithMargins="0">
    <oddFooter>&amp;CPage 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O87"/>
  <sheetViews>
    <sheetView zoomScale="85" zoomScaleNormal="85" workbookViewId="0">
      <selection activeCell="E10" sqref="E10"/>
    </sheetView>
  </sheetViews>
  <sheetFormatPr defaultColWidth="9.140625" defaultRowHeight="12" x14ac:dyDescent="0.2"/>
  <cols>
    <col min="1" max="1" width="5.5703125" style="201" customWidth="1"/>
    <col min="2" max="2" width="31.28515625" style="201" customWidth="1"/>
    <col min="3" max="3" width="17.42578125" style="201" customWidth="1"/>
    <col min="4" max="4" width="5.42578125" style="201" bestFit="1" customWidth="1"/>
    <col min="5" max="5" width="11" style="201" customWidth="1"/>
    <col min="6" max="6" width="23.42578125" style="201" customWidth="1"/>
    <col min="7" max="7" width="15.28515625" style="201" customWidth="1"/>
    <col min="8" max="8" width="11.42578125" style="201" customWidth="1"/>
    <col min="9" max="9" width="12.5703125" style="201" customWidth="1"/>
    <col min="10" max="11" width="13.140625" style="201" customWidth="1"/>
    <col min="12" max="12" width="12.5703125" style="201" customWidth="1"/>
    <col min="13" max="13" width="13" style="201" customWidth="1"/>
    <col min="14" max="14" width="11" style="201" customWidth="1"/>
    <col min="15" max="16384" width="9.140625" style="201"/>
  </cols>
  <sheetData>
    <row r="1" spans="1:15" ht="22.5" x14ac:dyDescent="0.2">
      <c r="A1" s="566" t="str">
        <f>'P2-Assets'!A1:E1</f>
        <v xml:space="preserve">ANNUAL STATEMENT FOR THE YEAR 2021 OF:  </v>
      </c>
      <c r="B1" s="566"/>
      <c r="C1" s="566"/>
      <c r="D1" s="566"/>
      <c r="E1" s="566"/>
      <c r="F1" s="566"/>
      <c r="G1" s="566"/>
      <c r="H1" s="566"/>
      <c r="I1" s="566"/>
      <c r="J1" s="566"/>
      <c r="K1" s="566"/>
      <c r="L1" s="566"/>
      <c r="M1" s="566"/>
      <c r="N1" s="426" t="str">
        <f>"Rev. "&amp;'P1-Jurat'!B49</f>
        <v>Rev. 11/21 Form IN-1947</v>
      </c>
    </row>
    <row r="2" spans="1:15" x14ac:dyDescent="0.2">
      <c r="A2" s="691"/>
      <c r="B2" s="691"/>
      <c r="C2" s="691"/>
      <c r="D2" s="691"/>
      <c r="E2" s="691"/>
      <c r="F2" s="691"/>
      <c r="G2" s="691"/>
      <c r="H2" s="691"/>
      <c r="I2" s="691"/>
      <c r="J2" s="691"/>
      <c r="K2" s="691"/>
      <c r="L2" s="691"/>
      <c r="M2" s="691"/>
      <c r="N2" s="691"/>
    </row>
    <row r="3" spans="1:15" ht="18" x14ac:dyDescent="0.25">
      <c r="B3" s="692" t="s">
        <v>387</v>
      </c>
      <c r="C3" s="692"/>
      <c r="D3" s="692"/>
      <c r="E3" s="692"/>
      <c r="F3" s="692"/>
      <c r="G3" s="692"/>
      <c r="H3" s="692"/>
      <c r="I3" s="692"/>
      <c r="J3" s="692"/>
      <c r="K3" s="692"/>
      <c r="L3" s="692"/>
      <c r="M3" s="692"/>
      <c r="N3" s="692"/>
    </row>
    <row r="4" spans="1:15" ht="15.75" x14ac:dyDescent="0.25">
      <c r="B4" s="514" t="s">
        <v>388</v>
      </c>
      <c r="C4" s="693"/>
      <c r="D4" s="693"/>
      <c r="E4" s="693"/>
      <c r="F4" s="693"/>
      <c r="G4" s="693"/>
      <c r="H4" s="693"/>
      <c r="I4" s="693"/>
      <c r="J4" s="693"/>
      <c r="K4" s="693"/>
      <c r="L4" s="693"/>
      <c r="M4" s="693"/>
      <c r="N4" s="693"/>
    </row>
    <row r="5" spans="1:15" ht="10.5" customHeight="1" x14ac:dyDescent="0.2">
      <c r="A5" s="572">
        <v>1</v>
      </c>
      <c r="B5" s="573"/>
      <c r="C5" s="576" t="s">
        <v>336</v>
      </c>
      <c r="D5" s="575"/>
      <c r="E5" s="174">
        <v>4</v>
      </c>
      <c r="F5" s="174">
        <v>5</v>
      </c>
      <c r="G5" s="174">
        <v>6</v>
      </c>
      <c r="H5" s="174">
        <v>7</v>
      </c>
      <c r="I5" s="174">
        <v>8</v>
      </c>
      <c r="J5" s="266">
        <v>9</v>
      </c>
      <c r="K5" s="266">
        <v>10</v>
      </c>
      <c r="L5" s="266">
        <v>11</v>
      </c>
      <c r="M5" s="174">
        <v>12</v>
      </c>
      <c r="N5" s="174">
        <v>13</v>
      </c>
    </row>
    <row r="6" spans="1:15" ht="10.5" customHeight="1" x14ac:dyDescent="0.2">
      <c r="A6" s="700" t="s">
        <v>337</v>
      </c>
      <c r="B6" s="701"/>
      <c r="C6" s="447">
        <v>2</v>
      </c>
      <c r="D6" s="448">
        <v>3</v>
      </c>
      <c r="E6" s="676" t="s">
        <v>389</v>
      </c>
      <c r="F6" s="676" t="s">
        <v>390</v>
      </c>
      <c r="G6" s="698" t="s">
        <v>340</v>
      </c>
      <c r="H6" s="676" t="s">
        <v>344</v>
      </c>
      <c r="I6" s="676" t="s">
        <v>379</v>
      </c>
      <c r="J6" s="676" t="s">
        <v>585</v>
      </c>
      <c r="K6" s="676" t="s">
        <v>391</v>
      </c>
      <c r="L6" s="676" t="s">
        <v>590</v>
      </c>
      <c r="M6" s="676" t="s">
        <v>347</v>
      </c>
      <c r="N6" s="676" t="s">
        <v>348</v>
      </c>
      <c r="O6" s="256"/>
    </row>
    <row r="7" spans="1:15" ht="54.75" customHeight="1" x14ac:dyDescent="0.2">
      <c r="A7" s="567"/>
      <c r="B7" s="702"/>
      <c r="C7" s="446" t="s">
        <v>349</v>
      </c>
      <c r="D7" s="442" t="s">
        <v>350</v>
      </c>
      <c r="E7" s="677"/>
      <c r="F7" s="677"/>
      <c r="G7" s="699"/>
      <c r="H7" s="677"/>
      <c r="I7" s="677"/>
      <c r="J7" s="677"/>
      <c r="K7" s="677"/>
      <c r="L7" s="677"/>
      <c r="M7" s="677"/>
      <c r="N7" s="677"/>
      <c r="O7" s="256"/>
    </row>
    <row r="8" spans="1:15" x14ac:dyDescent="0.2">
      <c r="A8" s="572"/>
      <c r="B8" s="573"/>
      <c r="C8" s="257"/>
      <c r="D8" s="258"/>
      <c r="E8" s="259"/>
      <c r="F8" s="259"/>
      <c r="G8" s="258"/>
      <c r="H8" s="258"/>
      <c r="I8" s="258"/>
      <c r="J8" s="258"/>
      <c r="K8" s="258"/>
      <c r="L8" s="258"/>
      <c r="M8" s="258"/>
      <c r="N8" s="258"/>
    </row>
    <row r="9" spans="1:15" x14ac:dyDescent="0.2">
      <c r="A9" s="55" t="s">
        <v>352</v>
      </c>
      <c r="B9" s="65"/>
      <c r="C9" s="56"/>
      <c r="D9" s="48"/>
      <c r="E9" s="57"/>
      <c r="F9" s="58"/>
      <c r="G9" s="49"/>
      <c r="H9" s="49"/>
      <c r="I9" s="49"/>
      <c r="J9" s="49"/>
      <c r="K9" s="49"/>
      <c r="L9" s="49"/>
      <c r="M9" s="49"/>
      <c r="N9" s="49"/>
    </row>
    <row r="10" spans="1:15" x14ac:dyDescent="0.2">
      <c r="A10" s="55" t="s">
        <v>353</v>
      </c>
      <c r="B10" s="65"/>
      <c r="C10" s="56"/>
      <c r="D10" s="48"/>
      <c r="E10" s="57"/>
      <c r="F10" s="47"/>
      <c r="G10" s="49"/>
      <c r="H10" s="49"/>
      <c r="I10" s="49"/>
      <c r="J10" s="49"/>
      <c r="K10" s="49"/>
      <c r="L10" s="49"/>
      <c r="M10" s="49"/>
      <c r="N10" s="49"/>
    </row>
    <row r="11" spans="1:15" x14ac:dyDescent="0.2">
      <c r="A11" s="55" t="s">
        <v>354</v>
      </c>
      <c r="B11" s="65"/>
      <c r="C11" s="56"/>
      <c r="D11" s="48"/>
      <c r="E11" s="57"/>
      <c r="F11" s="47"/>
      <c r="G11" s="49"/>
      <c r="H11" s="49"/>
      <c r="I11" s="49"/>
      <c r="J11" s="49"/>
      <c r="K11" s="49"/>
      <c r="L11" s="49"/>
      <c r="M11" s="49"/>
      <c r="N11" s="49"/>
    </row>
    <row r="12" spans="1:15" x14ac:dyDescent="0.2">
      <c r="A12" s="55" t="s">
        <v>355</v>
      </c>
      <c r="B12" s="65"/>
      <c r="C12" s="56"/>
      <c r="D12" s="48"/>
      <c r="E12" s="57"/>
      <c r="F12" s="47"/>
      <c r="G12" s="49"/>
      <c r="H12" s="49"/>
      <c r="I12" s="49"/>
      <c r="J12" s="49"/>
      <c r="K12" s="49"/>
      <c r="L12" s="49"/>
      <c r="M12" s="49"/>
      <c r="N12" s="49"/>
    </row>
    <row r="13" spans="1:15" x14ac:dyDescent="0.2">
      <c r="A13" s="55" t="s">
        <v>356</v>
      </c>
      <c r="B13" s="65"/>
      <c r="C13" s="56"/>
      <c r="D13" s="48"/>
      <c r="E13" s="57"/>
      <c r="F13" s="47"/>
      <c r="G13" s="49"/>
      <c r="H13" s="49"/>
      <c r="I13" s="49"/>
      <c r="J13" s="49"/>
      <c r="K13" s="49"/>
      <c r="L13" s="49"/>
      <c r="M13" s="49"/>
      <c r="N13" s="49"/>
    </row>
    <row r="14" spans="1:15" x14ac:dyDescent="0.2">
      <c r="A14" s="55" t="s">
        <v>357</v>
      </c>
      <c r="B14" s="65"/>
      <c r="C14" s="56"/>
      <c r="D14" s="48"/>
      <c r="E14" s="57"/>
      <c r="F14" s="47"/>
      <c r="G14" s="49"/>
      <c r="H14" s="49"/>
      <c r="I14" s="49"/>
      <c r="J14" s="49"/>
      <c r="K14" s="49"/>
      <c r="L14" s="49"/>
      <c r="M14" s="49"/>
      <c r="N14" s="49"/>
    </row>
    <row r="15" spans="1:15" x14ac:dyDescent="0.2">
      <c r="A15" s="55" t="s">
        <v>358</v>
      </c>
      <c r="B15" s="65"/>
      <c r="C15" s="56"/>
      <c r="D15" s="48"/>
      <c r="E15" s="57"/>
      <c r="F15" s="47"/>
      <c r="G15" s="49"/>
      <c r="H15" s="49"/>
      <c r="I15" s="49"/>
      <c r="J15" s="49"/>
      <c r="K15" s="49"/>
      <c r="L15" s="49"/>
      <c r="M15" s="49"/>
      <c r="N15" s="49"/>
    </row>
    <row r="16" spans="1:15" x14ac:dyDescent="0.2">
      <c r="A16" s="55" t="s">
        <v>380</v>
      </c>
      <c r="B16" s="65"/>
      <c r="C16" s="56"/>
      <c r="D16" s="48"/>
      <c r="E16" s="57"/>
      <c r="F16" s="47"/>
      <c r="G16" s="49"/>
      <c r="H16" s="49"/>
      <c r="I16" s="49"/>
      <c r="J16" s="49"/>
      <c r="K16" s="49"/>
      <c r="L16" s="49"/>
      <c r="M16" s="49"/>
      <c r="N16" s="49"/>
    </row>
    <row r="17" spans="1:14" x14ac:dyDescent="0.2">
      <c r="A17" s="55" t="s">
        <v>381</v>
      </c>
      <c r="B17" s="65"/>
      <c r="C17" s="56"/>
      <c r="D17" s="48"/>
      <c r="E17" s="57"/>
      <c r="F17" s="47"/>
      <c r="G17" s="49"/>
      <c r="H17" s="49"/>
      <c r="I17" s="49"/>
      <c r="J17" s="49"/>
      <c r="K17" s="49"/>
      <c r="L17" s="49"/>
      <c r="M17" s="49"/>
      <c r="N17" s="49"/>
    </row>
    <row r="18" spans="1:14" x14ac:dyDescent="0.2">
      <c r="A18" s="55" t="s">
        <v>382</v>
      </c>
      <c r="B18" s="65"/>
      <c r="C18" s="56"/>
      <c r="D18" s="48"/>
      <c r="E18" s="57"/>
      <c r="F18" s="47"/>
      <c r="G18" s="49"/>
      <c r="H18" s="49"/>
      <c r="I18" s="49"/>
      <c r="J18" s="49"/>
      <c r="K18" s="49"/>
      <c r="L18" s="49"/>
      <c r="M18" s="49"/>
      <c r="N18" s="49"/>
    </row>
    <row r="19" spans="1:14" x14ac:dyDescent="0.2">
      <c r="A19" s="55" t="s">
        <v>383</v>
      </c>
      <c r="B19" s="65"/>
      <c r="C19" s="56"/>
      <c r="D19" s="48"/>
      <c r="E19" s="57"/>
      <c r="F19" s="47"/>
      <c r="G19" s="49"/>
      <c r="H19" s="49"/>
      <c r="I19" s="49"/>
      <c r="J19" s="49"/>
      <c r="K19" s="49"/>
      <c r="L19" s="49"/>
      <c r="M19" s="49"/>
      <c r="N19" s="49"/>
    </row>
    <row r="20" spans="1:14" x14ac:dyDescent="0.2">
      <c r="A20" s="55" t="s">
        <v>384</v>
      </c>
      <c r="B20" s="65"/>
      <c r="C20" s="56"/>
      <c r="D20" s="48"/>
      <c r="E20" s="57"/>
      <c r="F20" s="47"/>
      <c r="G20" s="49"/>
      <c r="H20" s="49"/>
      <c r="I20" s="49"/>
      <c r="J20" s="49"/>
      <c r="K20" s="49"/>
      <c r="L20" s="49"/>
      <c r="M20" s="49"/>
      <c r="N20" s="49"/>
    </row>
    <row r="21" spans="1:14" x14ac:dyDescent="0.2">
      <c r="A21" s="109" t="s">
        <v>385</v>
      </c>
      <c r="B21" s="66"/>
      <c r="C21" s="61"/>
      <c r="D21" s="62"/>
      <c r="E21" s="63"/>
      <c r="F21" s="51"/>
      <c r="G21" s="64"/>
      <c r="H21" s="64"/>
      <c r="I21" s="64"/>
      <c r="J21" s="64"/>
      <c r="K21" s="64"/>
      <c r="L21" s="64"/>
      <c r="M21" s="53"/>
      <c r="N21" s="53"/>
    </row>
    <row r="22" spans="1:14" ht="19.5" customHeight="1" thickBot="1" x14ac:dyDescent="0.25">
      <c r="A22" s="703" t="s">
        <v>392</v>
      </c>
      <c r="B22" s="704"/>
      <c r="C22" s="704"/>
      <c r="D22" s="704"/>
      <c r="E22" s="704"/>
      <c r="F22" s="705"/>
      <c r="G22" s="270">
        <f t="shared" ref="G22:N22" si="0">SUM(G9:G21)</f>
        <v>0</v>
      </c>
      <c r="H22" s="270">
        <f t="shared" si="0"/>
        <v>0</v>
      </c>
      <c r="I22" s="270">
        <f t="shared" si="0"/>
        <v>0</v>
      </c>
      <c r="J22" s="270">
        <f t="shared" si="0"/>
        <v>0</v>
      </c>
      <c r="K22" s="270">
        <f t="shared" si="0"/>
        <v>0</v>
      </c>
      <c r="L22" s="270">
        <f t="shared" si="0"/>
        <v>0</v>
      </c>
      <c r="M22" s="270">
        <f t="shared" si="0"/>
        <v>0</v>
      </c>
      <c r="N22" s="270">
        <f t="shared" si="0"/>
        <v>0</v>
      </c>
    </row>
    <row r="23" spans="1:14" ht="19.5" customHeight="1" thickTop="1" x14ac:dyDescent="0.2">
      <c r="A23" s="707"/>
      <c r="B23" s="707"/>
      <c r="C23" s="707"/>
      <c r="D23" s="707"/>
      <c r="E23" s="707"/>
      <c r="F23" s="707"/>
      <c r="G23" s="707"/>
      <c r="H23" s="707"/>
      <c r="I23" s="707"/>
      <c r="J23" s="707"/>
      <c r="K23" s="707"/>
      <c r="L23" s="707"/>
      <c r="M23" s="707"/>
      <c r="N23" s="707"/>
    </row>
    <row r="24" spans="1:14" ht="19.5" customHeight="1" x14ac:dyDescent="0.2">
      <c r="A24" s="691"/>
      <c r="B24" s="691"/>
      <c r="C24" s="691"/>
      <c r="D24" s="691"/>
      <c r="E24" s="691"/>
      <c r="F24" s="691"/>
      <c r="G24" s="691"/>
      <c r="H24" s="691"/>
      <c r="I24" s="691"/>
      <c r="J24" s="691"/>
      <c r="K24" s="691"/>
      <c r="L24" s="691"/>
      <c r="M24" s="691"/>
      <c r="N24" s="691"/>
    </row>
    <row r="25" spans="1:14" ht="19.5" customHeight="1" x14ac:dyDescent="0.2">
      <c r="A25" s="691"/>
      <c r="B25" s="691"/>
      <c r="C25" s="691"/>
      <c r="D25" s="691"/>
      <c r="E25" s="691"/>
      <c r="F25" s="691"/>
      <c r="G25" s="691"/>
      <c r="H25" s="691"/>
      <c r="I25" s="691"/>
      <c r="J25" s="691"/>
      <c r="K25" s="691"/>
      <c r="L25" s="691"/>
      <c r="M25" s="691"/>
      <c r="N25" s="691"/>
    </row>
    <row r="26" spans="1:14" ht="19.5" customHeight="1" x14ac:dyDescent="0.25">
      <c r="A26" s="477" t="s">
        <v>393</v>
      </c>
      <c r="B26" s="477"/>
      <c r="C26" s="477"/>
      <c r="D26" s="477"/>
      <c r="E26" s="477"/>
      <c r="F26" s="477"/>
      <c r="G26" s="477"/>
      <c r="H26" s="256"/>
      <c r="I26" s="256"/>
      <c r="J26" s="256"/>
      <c r="K26" s="256"/>
      <c r="L26" s="256"/>
      <c r="M26" s="256"/>
      <c r="N26" s="256"/>
    </row>
    <row r="27" spans="1:14" ht="14.1" customHeight="1" x14ac:dyDescent="0.2">
      <c r="A27" s="271" t="s">
        <v>48</v>
      </c>
      <c r="B27" s="706" t="s">
        <v>394</v>
      </c>
      <c r="C27" s="706"/>
      <c r="D27" s="706"/>
      <c r="E27" s="706"/>
      <c r="F27" s="706"/>
      <c r="G27" s="67"/>
      <c r="H27" s="256"/>
      <c r="I27" s="256"/>
      <c r="J27" s="256"/>
      <c r="K27" s="256"/>
      <c r="L27" s="256"/>
      <c r="M27" s="256"/>
      <c r="N27" s="256"/>
    </row>
    <row r="28" spans="1:14" ht="14.1" customHeight="1" x14ac:dyDescent="0.2">
      <c r="A28" s="271" t="s">
        <v>49</v>
      </c>
      <c r="B28" s="706" t="s">
        <v>395</v>
      </c>
      <c r="C28" s="706"/>
      <c r="D28" s="706"/>
      <c r="E28" s="706"/>
      <c r="F28" s="706"/>
      <c r="G28" s="68"/>
      <c r="H28" s="256"/>
      <c r="I28" s="256"/>
      <c r="J28" s="256"/>
      <c r="K28" s="256"/>
      <c r="L28" s="256"/>
      <c r="M28" s="256"/>
      <c r="N28" s="256"/>
    </row>
    <row r="29" spans="1:14" ht="14.1" customHeight="1" x14ac:dyDescent="0.2">
      <c r="B29" s="706" t="s">
        <v>580</v>
      </c>
      <c r="C29" s="706"/>
      <c r="D29" s="706"/>
      <c r="E29" s="706"/>
      <c r="F29" s="706"/>
      <c r="G29" s="67"/>
      <c r="H29" s="256"/>
      <c r="I29" s="256"/>
      <c r="J29" s="256"/>
      <c r="K29" s="256"/>
      <c r="L29" s="256"/>
      <c r="M29" s="256"/>
      <c r="N29" s="256"/>
    </row>
    <row r="30" spans="1:14" ht="14.1" customHeight="1" x14ac:dyDescent="0.2">
      <c r="B30" s="706" t="s">
        <v>581</v>
      </c>
      <c r="C30" s="706"/>
      <c r="D30" s="706"/>
      <c r="E30" s="706"/>
      <c r="F30" s="706"/>
      <c r="G30" s="69"/>
      <c r="H30" s="256"/>
      <c r="I30" s="256"/>
      <c r="J30" s="256"/>
      <c r="K30" s="256"/>
      <c r="L30" s="256"/>
      <c r="M30" s="256"/>
      <c r="N30" s="256"/>
    </row>
    <row r="31" spans="1:14" ht="25.5" customHeight="1" x14ac:dyDescent="0.2">
      <c r="A31" s="272" t="s">
        <v>55</v>
      </c>
      <c r="B31" s="708" t="s">
        <v>396</v>
      </c>
      <c r="C31" s="708"/>
      <c r="D31" s="708"/>
      <c r="E31" s="708"/>
      <c r="F31" s="708"/>
      <c r="G31" s="69"/>
      <c r="H31" s="256"/>
      <c r="I31" s="256"/>
      <c r="J31" s="256"/>
      <c r="K31" s="256"/>
      <c r="L31" s="256"/>
      <c r="M31" s="256"/>
      <c r="N31" s="256"/>
    </row>
    <row r="32" spans="1:14" ht="14.1" customHeight="1" x14ac:dyDescent="0.2">
      <c r="A32" s="271" t="s">
        <v>61</v>
      </c>
      <c r="B32" s="706" t="s">
        <v>397</v>
      </c>
      <c r="C32" s="706"/>
      <c r="D32" s="706"/>
      <c r="E32" s="706"/>
      <c r="F32" s="706"/>
      <c r="G32" s="68"/>
      <c r="H32" s="256"/>
      <c r="I32" s="256"/>
      <c r="J32" s="256"/>
      <c r="K32" s="256"/>
      <c r="L32" s="256"/>
      <c r="M32" s="256"/>
      <c r="N32" s="256"/>
    </row>
    <row r="33" spans="1:14" ht="14.1" customHeight="1" x14ac:dyDescent="0.2">
      <c r="B33" s="706" t="s">
        <v>582</v>
      </c>
      <c r="C33" s="706"/>
      <c r="D33" s="706"/>
      <c r="E33" s="706"/>
      <c r="F33" s="706"/>
      <c r="G33" s="67"/>
      <c r="H33" s="256"/>
      <c r="I33" s="256"/>
      <c r="J33" s="256"/>
      <c r="K33" s="256"/>
      <c r="L33" s="256"/>
      <c r="M33" s="256"/>
      <c r="N33" s="256"/>
    </row>
    <row r="34" spans="1:14" ht="14.1" customHeight="1" x14ac:dyDescent="0.2">
      <c r="B34" s="706" t="s">
        <v>583</v>
      </c>
      <c r="C34" s="706"/>
      <c r="D34" s="706"/>
      <c r="E34" s="706"/>
      <c r="F34" s="706"/>
      <c r="G34" s="69"/>
      <c r="H34" s="256"/>
      <c r="I34" s="256"/>
      <c r="J34" s="256"/>
      <c r="K34" s="256"/>
      <c r="L34" s="256"/>
      <c r="M34" s="256"/>
      <c r="N34" s="256"/>
    </row>
    <row r="35" spans="1:14" ht="14.1" customHeight="1" x14ac:dyDescent="0.2">
      <c r="A35" s="271" t="s">
        <v>67</v>
      </c>
      <c r="B35" s="706" t="s">
        <v>584</v>
      </c>
      <c r="C35" s="706"/>
      <c r="D35" s="706"/>
      <c r="E35" s="706"/>
      <c r="F35" s="706"/>
      <c r="G35" s="69"/>
      <c r="H35" s="256"/>
      <c r="I35" s="256"/>
      <c r="J35" s="256"/>
      <c r="K35" s="256"/>
      <c r="L35" s="256"/>
      <c r="M35" s="256"/>
      <c r="N35" s="256"/>
    </row>
    <row r="36" spans="1:14" ht="14.1" customHeight="1" x14ac:dyDescent="0.2">
      <c r="A36" s="271" t="s">
        <v>69</v>
      </c>
      <c r="B36" s="706" t="s">
        <v>398</v>
      </c>
      <c r="C36" s="706"/>
      <c r="D36" s="706"/>
      <c r="E36" s="706"/>
      <c r="F36" s="706"/>
      <c r="G36" s="69"/>
      <c r="H36" s="256"/>
      <c r="I36" s="256"/>
      <c r="J36" s="256"/>
      <c r="K36" s="256"/>
      <c r="L36" s="256"/>
      <c r="M36" s="256"/>
      <c r="N36" s="256"/>
    </row>
    <row r="37" spans="1:14" ht="14.1" customHeight="1" thickBot="1" x14ac:dyDescent="0.25">
      <c r="A37" s="271" t="s">
        <v>70</v>
      </c>
      <c r="B37" s="706" t="s">
        <v>399</v>
      </c>
      <c r="C37" s="706"/>
      <c r="D37" s="706"/>
      <c r="E37" s="706"/>
      <c r="F37" s="706"/>
      <c r="G37" s="273">
        <f>G27+G29+G30+G31+G33+G34+G35-G36</f>
        <v>0</v>
      </c>
      <c r="H37" s="256"/>
      <c r="I37" s="256"/>
      <c r="J37" s="256"/>
      <c r="K37" s="256"/>
      <c r="L37" s="256"/>
      <c r="M37" s="256"/>
      <c r="N37" s="256"/>
    </row>
    <row r="38" spans="1:14" ht="12.75" thickTop="1" x14ac:dyDescent="0.2">
      <c r="B38" s="706"/>
      <c r="C38" s="706"/>
      <c r="D38" s="706"/>
      <c r="E38" s="706"/>
      <c r="F38" s="706"/>
      <c r="G38" s="256"/>
      <c r="H38" s="256"/>
      <c r="I38" s="256"/>
      <c r="J38" s="256"/>
      <c r="K38" s="256"/>
      <c r="L38" s="256"/>
      <c r="M38" s="256"/>
      <c r="N38" s="256"/>
    </row>
    <row r="39" spans="1:14" x14ac:dyDescent="0.2">
      <c r="B39" s="706"/>
      <c r="C39" s="706"/>
      <c r="D39" s="706"/>
      <c r="E39" s="706"/>
      <c r="F39" s="706"/>
      <c r="G39" s="256"/>
      <c r="H39" s="256"/>
      <c r="I39" s="256"/>
      <c r="J39" s="256"/>
      <c r="K39" s="256"/>
      <c r="L39" s="256"/>
      <c r="M39" s="256"/>
      <c r="N39" s="256"/>
    </row>
    <row r="40" spans="1:14" x14ac:dyDescent="0.2">
      <c r="B40" s="706"/>
      <c r="C40" s="706"/>
      <c r="D40" s="706"/>
      <c r="E40" s="706"/>
      <c r="F40" s="706"/>
      <c r="G40" s="256"/>
      <c r="H40" s="256"/>
      <c r="I40" s="256"/>
      <c r="J40" s="256"/>
      <c r="K40" s="256"/>
      <c r="L40" s="256"/>
      <c r="M40" s="256"/>
      <c r="N40" s="256"/>
    </row>
    <row r="41" spans="1:14" x14ac:dyDescent="0.2">
      <c r="B41" s="706"/>
      <c r="C41" s="706"/>
      <c r="D41" s="706"/>
      <c r="E41" s="706"/>
      <c r="F41" s="706"/>
      <c r="G41" s="256"/>
      <c r="H41" s="256"/>
      <c r="I41" s="256"/>
      <c r="J41" s="256"/>
      <c r="K41" s="256"/>
      <c r="L41" s="256"/>
      <c r="M41" s="256"/>
      <c r="N41" s="256"/>
    </row>
    <row r="42" spans="1:14" x14ac:dyDescent="0.2">
      <c r="B42" s="706"/>
      <c r="C42" s="706"/>
      <c r="D42" s="706"/>
      <c r="E42" s="706"/>
      <c r="F42" s="706"/>
      <c r="G42" s="256"/>
      <c r="H42" s="256"/>
      <c r="I42" s="256"/>
      <c r="J42" s="256"/>
      <c r="K42" s="256"/>
      <c r="L42" s="256"/>
      <c r="M42" s="256"/>
      <c r="N42" s="256"/>
    </row>
    <row r="43" spans="1:14" x14ac:dyDescent="0.2">
      <c r="B43" s="706"/>
      <c r="C43" s="706"/>
      <c r="D43" s="706"/>
      <c r="E43" s="706"/>
      <c r="F43" s="706"/>
      <c r="G43" s="256"/>
      <c r="H43" s="256"/>
      <c r="I43" s="256"/>
      <c r="J43" s="256"/>
      <c r="K43" s="256"/>
      <c r="L43" s="256"/>
      <c r="M43" s="256"/>
      <c r="N43" s="256"/>
    </row>
    <row r="44" spans="1:14" x14ac:dyDescent="0.2">
      <c r="B44" s="706"/>
      <c r="C44" s="706"/>
      <c r="D44" s="706"/>
      <c r="E44" s="706"/>
      <c r="F44" s="706"/>
      <c r="G44" s="256"/>
      <c r="H44" s="256"/>
      <c r="I44" s="256"/>
      <c r="J44" s="256"/>
      <c r="K44" s="256"/>
      <c r="L44" s="256"/>
      <c r="M44" s="256"/>
      <c r="N44" s="256"/>
    </row>
    <row r="45" spans="1:14" x14ac:dyDescent="0.2">
      <c r="B45" s="706"/>
      <c r="C45" s="706"/>
      <c r="D45" s="706"/>
      <c r="E45" s="706"/>
      <c r="F45" s="706"/>
      <c r="G45" s="256"/>
      <c r="H45" s="256"/>
      <c r="I45" s="256"/>
      <c r="J45" s="256"/>
      <c r="K45" s="256"/>
      <c r="L45" s="256"/>
      <c r="M45" s="256"/>
      <c r="N45" s="256"/>
    </row>
    <row r="46" spans="1:14" x14ac:dyDescent="0.2">
      <c r="B46" s="706"/>
      <c r="C46" s="706"/>
      <c r="D46" s="706"/>
      <c r="E46" s="706"/>
      <c r="F46" s="706"/>
      <c r="G46" s="256"/>
      <c r="H46" s="256"/>
      <c r="I46" s="256"/>
      <c r="J46" s="256"/>
      <c r="K46" s="256"/>
      <c r="L46" s="256"/>
      <c r="M46" s="256"/>
      <c r="N46" s="256"/>
    </row>
    <row r="47" spans="1:14" x14ac:dyDescent="0.2">
      <c r="B47" s="706"/>
      <c r="C47" s="706"/>
      <c r="D47" s="706"/>
      <c r="E47" s="706"/>
      <c r="F47" s="706"/>
      <c r="G47" s="256"/>
      <c r="H47" s="256"/>
      <c r="I47" s="256"/>
      <c r="J47" s="256"/>
      <c r="K47" s="256"/>
      <c r="L47" s="256"/>
      <c r="M47" s="256"/>
      <c r="N47" s="256"/>
    </row>
    <row r="48" spans="1:14" x14ac:dyDescent="0.2">
      <c r="B48" s="706"/>
      <c r="C48" s="706"/>
      <c r="D48" s="706"/>
      <c r="E48" s="706"/>
      <c r="F48" s="706"/>
      <c r="G48" s="256"/>
      <c r="H48" s="256"/>
      <c r="I48" s="256"/>
      <c r="J48" s="256"/>
      <c r="K48" s="256"/>
      <c r="L48" s="256"/>
      <c r="M48" s="256"/>
      <c r="N48" s="256"/>
    </row>
    <row r="49" spans="2:14" x14ac:dyDescent="0.2">
      <c r="B49" s="706"/>
      <c r="C49" s="706"/>
      <c r="D49" s="706"/>
      <c r="E49" s="706"/>
      <c r="F49" s="706"/>
      <c r="G49" s="256"/>
      <c r="H49" s="256"/>
      <c r="I49" s="256"/>
      <c r="J49" s="256"/>
      <c r="K49" s="256"/>
      <c r="L49" s="256"/>
      <c r="M49" s="256"/>
      <c r="N49" s="256"/>
    </row>
    <row r="50" spans="2:14" x14ac:dyDescent="0.2">
      <c r="B50" s="706"/>
      <c r="C50" s="706"/>
      <c r="D50" s="706"/>
      <c r="E50" s="706"/>
      <c r="F50" s="706"/>
      <c r="G50" s="256"/>
      <c r="H50" s="256"/>
      <c r="I50" s="256"/>
      <c r="J50" s="256"/>
      <c r="K50" s="256"/>
      <c r="L50" s="256"/>
      <c r="M50" s="256"/>
      <c r="N50" s="256"/>
    </row>
    <row r="51" spans="2:14" x14ac:dyDescent="0.2">
      <c r="B51" s="706"/>
      <c r="C51" s="706"/>
      <c r="D51" s="706"/>
      <c r="E51" s="706"/>
      <c r="F51" s="706"/>
      <c r="G51" s="256"/>
      <c r="H51" s="256"/>
      <c r="I51" s="256"/>
      <c r="J51" s="256"/>
      <c r="K51" s="256"/>
      <c r="L51" s="256"/>
      <c r="M51" s="256"/>
      <c r="N51" s="256"/>
    </row>
    <row r="52" spans="2:14" x14ac:dyDescent="0.2">
      <c r="B52" s="706"/>
      <c r="C52" s="706"/>
      <c r="D52" s="706"/>
      <c r="E52" s="706"/>
      <c r="F52" s="706"/>
      <c r="G52" s="256"/>
      <c r="H52" s="256"/>
      <c r="I52" s="256"/>
      <c r="J52" s="256"/>
      <c r="K52" s="256"/>
      <c r="L52" s="256"/>
      <c r="M52" s="256"/>
      <c r="N52" s="256"/>
    </row>
    <row r="53" spans="2:14" x14ac:dyDescent="0.2">
      <c r="B53" s="706"/>
      <c r="C53" s="706"/>
      <c r="D53" s="706"/>
      <c r="E53" s="706"/>
      <c r="F53" s="706"/>
      <c r="G53" s="256"/>
      <c r="H53" s="256"/>
      <c r="I53" s="256"/>
      <c r="J53" s="256"/>
      <c r="K53" s="256"/>
      <c r="L53" s="256"/>
      <c r="M53" s="256"/>
      <c r="N53" s="256"/>
    </row>
    <row r="54" spans="2:14" x14ac:dyDescent="0.2">
      <c r="B54" s="706"/>
      <c r="C54" s="706"/>
      <c r="D54" s="706"/>
      <c r="E54" s="706"/>
      <c r="F54" s="706"/>
      <c r="G54" s="256"/>
      <c r="H54" s="256"/>
      <c r="I54" s="256"/>
      <c r="J54" s="256"/>
      <c r="K54" s="256"/>
      <c r="L54" s="256"/>
      <c r="M54" s="256"/>
      <c r="N54" s="256"/>
    </row>
    <row r="55" spans="2:14" x14ac:dyDescent="0.2">
      <c r="B55" s="706"/>
      <c r="C55" s="706"/>
      <c r="D55" s="706"/>
      <c r="E55" s="706"/>
      <c r="F55" s="706"/>
      <c r="G55" s="256"/>
      <c r="H55" s="256"/>
      <c r="I55" s="256"/>
      <c r="J55" s="256"/>
      <c r="K55" s="256"/>
      <c r="L55" s="256"/>
      <c r="M55" s="256"/>
      <c r="N55" s="256"/>
    </row>
    <row r="56" spans="2:14" x14ac:dyDescent="0.2">
      <c r="B56" s="706"/>
      <c r="C56" s="706"/>
      <c r="D56" s="706"/>
      <c r="E56" s="706"/>
      <c r="F56" s="706"/>
      <c r="G56" s="256"/>
      <c r="H56" s="256"/>
      <c r="I56" s="256"/>
      <c r="J56" s="256"/>
      <c r="K56" s="256"/>
      <c r="L56" s="256"/>
      <c r="M56" s="256"/>
      <c r="N56" s="256"/>
    </row>
    <row r="57" spans="2:14" x14ac:dyDescent="0.2">
      <c r="B57" s="706"/>
      <c r="C57" s="706"/>
      <c r="D57" s="706"/>
      <c r="E57" s="706"/>
      <c r="F57" s="706"/>
      <c r="G57" s="256"/>
      <c r="H57" s="256"/>
      <c r="I57" s="256"/>
      <c r="J57" s="256"/>
      <c r="K57" s="256"/>
      <c r="L57" s="256"/>
      <c r="M57" s="256"/>
      <c r="N57" s="256"/>
    </row>
    <row r="58" spans="2:14" x14ac:dyDescent="0.2">
      <c r="B58" s="706"/>
      <c r="C58" s="706"/>
      <c r="D58" s="706"/>
      <c r="E58" s="706"/>
      <c r="F58" s="706"/>
      <c r="G58" s="256"/>
      <c r="H58" s="256"/>
      <c r="I58" s="256"/>
      <c r="J58" s="256"/>
      <c r="K58" s="256"/>
      <c r="L58" s="256"/>
      <c r="M58" s="256"/>
      <c r="N58" s="256"/>
    </row>
    <row r="59" spans="2:14" x14ac:dyDescent="0.2">
      <c r="B59" s="706"/>
      <c r="C59" s="706"/>
      <c r="D59" s="706"/>
      <c r="E59" s="706"/>
      <c r="F59" s="706"/>
      <c r="G59" s="256"/>
      <c r="H59" s="256"/>
      <c r="I59" s="256"/>
      <c r="J59" s="256"/>
      <c r="K59" s="256"/>
      <c r="L59" s="256"/>
      <c r="M59" s="256"/>
      <c r="N59" s="256"/>
    </row>
    <row r="60" spans="2:14" x14ac:dyDescent="0.2">
      <c r="B60" s="706"/>
      <c r="C60" s="706"/>
      <c r="D60" s="706"/>
      <c r="E60" s="706"/>
      <c r="F60" s="706"/>
      <c r="G60" s="256"/>
      <c r="H60" s="256"/>
      <c r="I60" s="256"/>
      <c r="J60" s="256"/>
      <c r="K60" s="256"/>
      <c r="L60" s="256"/>
      <c r="M60" s="256"/>
      <c r="N60" s="256"/>
    </row>
    <row r="61" spans="2:14" x14ac:dyDescent="0.2">
      <c r="B61" s="706"/>
      <c r="C61" s="706"/>
      <c r="D61" s="706"/>
      <c r="E61" s="706"/>
      <c r="F61" s="706"/>
      <c r="G61" s="256"/>
      <c r="H61" s="256"/>
      <c r="I61" s="256"/>
      <c r="J61" s="256"/>
      <c r="K61" s="256"/>
      <c r="L61" s="256"/>
      <c r="M61" s="256"/>
      <c r="N61" s="256"/>
    </row>
    <row r="62" spans="2:14" x14ac:dyDescent="0.2">
      <c r="B62" s="706"/>
      <c r="C62" s="706"/>
      <c r="D62" s="706"/>
      <c r="E62" s="706"/>
      <c r="F62" s="706"/>
      <c r="G62" s="256"/>
      <c r="H62" s="256"/>
      <c r="I62" s="256"/>
      <c r="J62" s="256"/>
      <c r="K62" s="256"/>
      <c r="L62" s="256"/>
      <c r="M62" s="256"/>
      <c r="N62" s="256"/>
    </row>
    <row r="63" spans="2:14" x14ac:dyDescent="0.2">
      <c r="B63" s="706"/>
      <c r="C63" s="706"/>
      <c r="D63" s="706"/>
      <c r="E63" s="706"/>
      <c r="F63" s="706"/>
      <c r="G63" s="256"/>
      <c r="H63" s="256"/>
      <c r="I63" s="256"/>
      <c r="J63" s="256"/>
      <c r="K63" s="256"/>
      <c r="L63" s="256"/>
      <c r="M63" s="256"/>
      <c r="N63" s="256"/>
    </row>
    <row r="64" spans="2:14" x14ac:dyDescent="0.2">
      <c r="B64" s="706"/>
      <c r="C64" s="706"/>
      <c r="D64" s="706"/>
      <c r="E64" s="706"/>
      <c r="F64" s="706"/>
      <c r="G64" s="256"/>
      <c r="H64" s="256"/>
      <c r="I64" s="256"/>
      <c r="J64" s="256"/>
      <c r="K64" s="256"/>
      <c r="L64" s="256"/>
      <c r="M64" s="256"/>
      <c r="N64" s="256"/>
    </row>
    <row r="65" spans="2:14" x14ac:dyDescent="0.2">
      <c r="B65" s="706"/>
      <c r="C65" s="706"/>
      <c r="D65" s="706"/>
      <c r="E65" s="706"/>
      <c r="F65" s="706"/>
      <c r="G65" s="256"/>
      <c r="H65" s="256"/>
      <c r="I65" s="256"/>
      <c r="J65" s="256"/>
      <c r="K65" s="256"/>
      <c r="L65" s="256"/>
      <c r="M65" s="256"/>
      <c r="N65" s="256"/>
    </row>
    <row r="66" spans="2:14" x14ac:dyDescent="0.2">
      <c r="B66" s="706"/>
      <c r="C66" s="706"/>
      <c r="D66" s="706"/>
      <c r="E66" s="706"/>
      <c r="F66" s="706"/>
      <c r="G66" s="256"/>
      <c r="H66" s="256"/>
      <c r="I66" s="256"/>
      <c r="J66" s="256"/>
      <c r="K66" s="256"/>
      <c r="L66" s="256"/>
      <c r="M66" s="256"/>
      <c r="N66" s="256"/>
    </row>
    <row r="67" spans="2:14" x14ac:dyDescent="0.2">
      <c r="B67" s="706"/>
      <c r="C67" s="706"/>
      <c r="D67" s="706"/>
      <c r="E67" s="706"/>
      <c r="F67" s="706"/>
      <c r="G67" s="256"/>
      <c r="H67" s="256"/>
      <c r="I67" s="256"/>
      <c r="J67" s="256"/>
      <c r="K67" s="256"/>
      <c r="L67" s="256"/>
      <c r="M67" s="256"/>
      <c r="N67" s="256"/>
    </row>
    <row r="68" spans="2:14" x14ac:dyDescent="0.2">
      <c r="B68" s="706"/>
      <c r="C68" s="706"/>
      <c r="D68" s="706"/>
      <c r="E68" s="706"/>
      <c r="F68" s="706"/>
      <c r="G68" s="256"/>
      <c r="H68" s="256"/>
      <c r="I68" s="256"/>
      <c r="J68" s="256"/>
      <c r="K68" s="256"/>
      <c r="L68" s="256"/>
      <c r="M68" s="256"/>
      <c r="N68" s="256"/>
    </row>
    <row r="69" spans="2:14" x14ac:dyDescent="0.2">
      <c r="B69" s="706"/>
      <c r="C69" s="706"/>
      <c r="D69" s="706"/>
      <c r="E69" s="706"/>
      <c r="F69" s="706"/>
      <c r="G69" s="256"/>
      <c r="H69" s="256"/>
      <c r="I69" s="256"/>
      <c r="J69" s="256"/>
      <c r="K69" s="256"/>
      <c r="L69" s="256"/>
      <c r="M69" s="256"/>
      <c r="N69" s="256"/>
    </row>
    <row r="70" spans="2:14" x14ac:dyDescent="0.2">
      <c r="B70" s="706"/>
      <c r="C70" s="706"/>
      <c r="D70" s="706"/>
      <c r="E70" s="706"/>
      <c r="F70" s="706"/>
      <c r="G70" s="256"/>
      <c r="H70" s="256"/>
      <c r="I70" s="256"/>
      <c r="J70" s="256"/>
      <c r="K70" s="256"/>
      <c r="L70" s="256"/>
      <c r="M70" s="256"/>
      <c r="N70" s="256"/>
    </row>
    <row r="71" spans="2:14" x14ac:dyDescent="0.2">
      <c r="B71" s="706"/>
      <c r="C71" s="706"/>
      <c r="D71" s="706"/>
      <c r="E71" s="706"/>
      <c r="F71" s="706"/>
      <c r="G71" s="256"/>
      <c r="H71" s="256"/>
      <c r="I71" s="256"/>
      <c r="J71" s="256"/>
      <c r="K71" s="256"/>
      <c r="L71" s="256"/>
      <c r="M71" s="256"/>
      <c r="N71" s="256"/>
    </row>
    <row r="72" spans="2:14" x14ac:dyDescent="0.2">
      <c r="B72" s="263"/>
      <c r="G72" s="256"/>
    </row>
    <row r="73" spans="2:14" x14ac:dyDescent="0.2">
      <c r="B73" s="263"/>
      <c r="G73" s="256"/>
    </row>
    <row r="74" spans="2:14" x14ac:dyDescent="0.2">
      <c r="B74" s="263"/>
      <c r="G74" s="256"/>
    </row>
    <row r="75" spans="2:14" x14ac:dyDescent="0.2">
      <c r="B75" s="263"/>
      <c r="G75" s="256"/>
    </row>
    <row r="76" spans="2:14" x14ac:dyDescent="0.2">
      <c r="B76" s="263"/>
      <c r="G76" s="256"/>
    </row>
    <row r="77" spans="2:14" x14ac:dyDescent="0.2">
      <c r="B77" s="263"/>
      <c r="G77" s="256"/>
    </row>
    <row r="78" spans="2:14" x14ac:dyDescent="0.2">
      <c r="B78" s="263"/>
      <c r="G78" s="256"/>
    </row>
    <row r="79" spans="2:14" x14ac:dyDescent="0.2">
      <c r="B79" s="263"/>
      <c r="G79" s="256"/>
    </row>
    <row r="80" spans="2:14" x14ac:dyDescent="0.2">
      <c r="B80" s="263"/>
      <c r="G80" s="256"/>
    </row>
    <row r="81" spans="2:2" x14ac:dyDescent="0.2">
      <c r="B81" s="263"/>
    </row>
    <row r="82" spans="2:2" x14ac:dyDescent="0.2">
      <c r="B82" s="263"/>
    </row>
    <row r="83" spans="2:2" x14ac:dyDescent="0.2">
      <c r="B83" s="263"/>
    </row>
    <row r="84" spans="2:2" x14ac:dyDescent="0.2">
      <c r="B84" s="263"/>
    </row>
    <row r="85" spans="2:2" x14ac:dyDescent="0.2">
      <c r="B85" s="263"/>
    </row>
    <row r="86" spans="2:2" x14ac:dyDescent="0.2">
      <c r="B86" s="263"/>
    </row>
    <row r="87" spans="2:2" x14ac:dyDescent="0.2">
      <c r="B87" s="263"/>
    </row>
  </sheetData>
  <sheetProtection algorithmName="SHA-512" hashValue="cSEomIPG/+bu7Mimmm38i34701GIrlKrgS+DzaWKeWM/abL4TeRR2XYAvbpRUgRsldpHT3DlNlEOuIDZpv/jzg==" saltValue="EXmt5WOTjsALdhitt02ptQ==" spinCount="100000" sheet="1" formatCells="0"/>
  <customSheetViews>
    <customSheetView guid="{C1BF18DD-D8B7-48A7-BA12-6303B9AC698A}" fitToPage="1" showRuler="0">
      <selection activeCell="B4" sqref="B4:N4"/>
      <pageMargins left="0" right="0" top="0.5" bottom="0.5" header="0" footer="0"/>
      <pageSetup paperSize="5" scale="89" orientation="landscape" r:id="rId1"/>
      <headerFooter alignWithMargins="0">
        <oddFooter>&amp;CPage 11</oddFooter>
      </headerFooter>
    </customSheetView>
  </customSheetViews>
  <mergeCells count="68">
    <mergeCell ref="A1:M1"/>
    <mergeCell ref="N6:N7"/>
    <mergeCell ref="A22:F22"/>
    <mergeCell ref="A2:N2"/>
    <mergeCell ref="A6:B7"/>
    <mergeCell ref="E6:E7"/>
    <mergeCell ref="F6:F7"/>
    <mergeCell ref="G6:G7"/>
    <mergeCell ref="H6:H7"/>
    <mergeCell ref="I6:I7"/>
    <mergeCell ref="B3:N3"/>
    <mergeCell ref="B4:N4"/>
    <mergeCell ref="B71:F71"/>
    <mergeCell ref="B34:F34"/>
    <mergeCell ref="A26:G26"/>
    <mergeCell ref="B67:F67"/>
    <mergeCell ref="B68:F68"/>
    <mergeCell ref="B69:F69"/>
    <mergeCell ref="B70:F70"/>
    <mergeCell ref="B63:F63"/>
    <mergeCell ref="B64:F64"/>
    <mergeCell ref="B65:F65"/>
    <mergeCell ref="B58:F58"/>
    <mergeCell ref="B66:F66"/>
    <mergeCell ref="B59:F59"/>
    <mergeCell ref="B60:F60"/>
    <mergeCell ref="B61:F61"/>
    <mergeCell ref="B62:F62"/>
    <mergeCell ref="B53:F53"/>
    <mergeCell ref="B54:F54"/>
    <mergeCell ref="B55:F55"/>
    <mergeCell ref="B56:F56"/>
    <mergeCell ref="B57:F57"/>
    <mergeCell ref="B48:F48"/>
    <mergeCell ref="B49:F49"/>
    <mergeCell ref="B50:F50"/>
    <mergeCell ref="B51:F51"/>
    <mergeCell ref="B52:F52"/>
    <mergeCell ref="B43:F43"/>
    <mergeCell ref="B44:F44"/>
    <mergeCell ref="B45:F45"/>
    <mergeCell ref="B46:F46"/>
    <mergeCell ref="B47:F47"/>
    <mergeCell ref="B38:F38"/>
    <mergeCell ref="B39:F39"/>
    <mergeCell ref="B40:F40"/>
    <mergeCell ref="B41:F41"/>
    <mergeCell ref="B42:F42"/>
    <mergeCell ref="B35:F35"/>
    <mergeCell ref="B31:F31"/>
    <mergeCell ref="B32:F32"/>
    <mergeCell ref="B36:F36"/>
    <mergeCell ref="B37:F37"/>
    <mergeCell ref="B33:F33"/>
    <mergeCell ref="B27:F27"/>
    <mergeCell ref="B28:F28"/>
    <mergeCell ref="B29:F29"/>
    <mergeCell ref="B30:F30"/>
    <mergeCell ref="C5:D5"/>
    <mergeCell ref="A5:B5"/>
    <mergeCell ref="A25:N25"/>
    <mergeCell ref="A23:N23"/>
    <mergeCell ref="A24:N24"/>
    <mergeCell ref="A8:B8"/>
    <mergeCell ref="K6:K7"/>
    <mergeCell ref="L6:L7"/>
    <mergeCell ref="M6:M7"/>
    <mergeCell ref="J6:J7"/>
  </mergeCells>
  <phoneticPr fontId="0" type="noConversion"/>
  <pageMargins left="0.28999999999999998" right="0" top="0.5" bottom="0.5" header="0" footer="0.46"/>
  <pageSetup paperSize="5" scale="88" orientation="landscape" r:id="rId2"/>
  <headerFooter alignWithMargins="0">
    <oddFooter>&amp;CPage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P65"/>
  <sheetViews>
    <sheetView zoomScale="90" zoomScaleNormal="90" workbookViewId="0">
      <selection activeCell="F10" sqref="F10"/>
    </sheetView>
  </sheetViews>
  <sheetFormatPr defaultColWidth="9.140625" defaultRowHeight="12" x14ac:dyDescent="0.2"/>
  <cols>
    <col min="1" max="1" width="3.28515625" style="201" customWidth="1"/>
    <col min="2" max="2" width="13.5703125" style="201" customWidth="1"/>
    <col min="3" max="3" width="20" style="201" customWidth="1"/>
    <col min="4" max="4" width="7.7109375" style="201" customWidth="1"/>
    <col min="5" max="5" width="19.85546875" style="201" customWidth="1"/>
    <col min="6" max="6" width="13.28515625" style="201" bestFit="1" customWidth="1"/>
    <col min="7" max="7" width="12.28515625" style="201" customWidth="1"/>
    <col min="8" max="8" width="22.140625" style="201" bestFit="1" customWidth="1"/>
    <col min="9" max="9" width="17.28515625" style="201" customWidth="1"/>
    <col min="10" max="10" width="17.140625" style="201" customWidth="1"/>
    <col min="11" max="11" width="13.28515625" style="201" customWidth="1"/>
    <col min="12" max="12" width="17.42578125" style="201" customWidth="1"/>
    <col min="13" max="16384" width="9.140625" style="201"/>
  </cols>
  <sheetData>
    <row r="1" spans="1:16" x14ac:dyDescent="0.2">
      <c r="A1" s="566" t="str">
        <f>'P2-Assets'!A1:E1</f>
        <v xml:space="preserve">ANNUAL STATEMENT FOR THE YEAR 2021 OF:  </v>
      </c>
      <c r="B1" s="566"/>
      <c r="C1" s="566"/>
      <c r="D1" s="566"/>
      <c r="E1" s="566"/>
      <c r="F1" s="566"/>
      <c r="G1" s="566"/>
      <c r="H1" s="566"/>
      <c r="I1" s="566"/>
      <c r="J1" s="566"/>
      <c r="K1" s="566"/>
      <c r="L1" s="354" t="str">
        <f>"Rev. "&amp;'P1-Jurat'!B49</f>
        <v>Rev. 11/21 Form IN-1947</v>
      </c>
    </row>
    <row r="2" spans="1:16" x14ac:dyDescent="0.2">
      <c r="B2" s="691"/>
      <c r="C2" s="691"/>
      <c r="D2" s="691"/>
      <c r="E2" s="691"/>
      <c r="F2" s="691"/>
      <c r="G2" s="691"/>
      <c r="H2" s="691"/>
      <c r="I2" s="691"/>
      <c r="J2" s="691"/>
      <c r="K2" s="691"/>
      <c r="L2" s="691"/>
    </row>
    <row r="3" spans="1:16" ht="18" x14ac:dyDescent="0.25">
      <c r="B3" s="692" t="s">
        <v>400</v>
      </c>
      <c r="C3" s="692"/>
      <c r="D3" s="692"/>
      <c r="E3" s="692"/>
      <c r="F3" s="692"/>
      <c r="G3" s="692"/>
      <c r="H3" s="692"/>
      <c r="I3" s="692"/>
      <c r="J3" s="692"/>
      <c r="K3" s="692"/>
      <c r="L3" s="692"/>
    </row>
    <row r="4" spans="1:16" ht="15.75" x14ac:dyDescent="0.25">
      <c r="B4" s="477" t="s">
        <v>401</v>
      </c>
      <c r="C4" s="477"/>
      <c r="D4" s="477"/>
      <c r="E4" s="477"/>
      <c r="F4" s="477"/>
      <c r="G4" s="477"/>
      <c r="H4" s="477"/>
      <c r="I4" s="477"/>
      <c r="J4" s="477"/>
      <c r="K4" s="477"/>
      <c r="L4" s="477"/>
    </row>
    <row r="5" spans="1:16" ht="10.5" customHeight="1" x14ac:dyDescent="0.2">
      <c r="B5" s="174">
        <v>1</v>
      </c>
      <c r="C5" s="574" t="s">
        <v>336</v>
      </c>
      <c r="D5" s="575"/>
      <c r="E5" s="173">
        <v>4</v>
      </c>
      <c r="F5" s="174">
        <v>5</v>
      </c>
      <c r="G5" s="174">
        <v>6</v>
      </c>
      <c r="H5" s="174">
        <v>7</v>
      </c>
      <c r="I5" s="174">
        <v>8</v>
      </c>
      <c r="J5" s="266">
        <v>9</v>
      </c>
      <c r="K5" s="266">
        <v>10</v>
      </c>
      <c r="L5" s="174">
        <v>11</v>
      </c>
    </row>
    <row r="6" spans="1:16" ht="10.5" customHeight="1" x14ac:dyDescent="0.2">
      <c r="B6" s="698" t="s">
        <v>402</v>
      </c>
      <c r="C6" s="423">
        <v>2</v>
      </c>
      <c r="D6" s="423">
        <v>3</v>
      </c>
      <c r="E6" s="676" t="s">
        <v>403</v>
      </c>
      <c r="F6" s="676" t="s">
        <v>377</v>
      </c>
      <c r="G6" s="676" t="s">
        <v>404</v>
      </c>
      <c r="H6" s="698" t="s">
        <v>405</v>
      </c>
      <c r="I6" s="676" t="s">
        <v>344</v>
      </c>
      <c r="J6" s="676" t="s">
        <v>406</v>
      </c>
      <c r="K6" s="676" t="s">
        <v>407</v>
      </c>
      <c r="L6" s="676" t="s">
        <v>408</v>
      </c>
      <c r="M6" s="256"/>
      <c r="N6" s="256"/>
      <c r="O6" s="256"/>
      <c r="P6" s="256"/>
    </row>
    <row r="7" spans="1:16" ht="28.35" customHeight="1" x14ac:dyDescent="0.2">
      <c r="B7" s="699"/>
      <c r="C7" s="424" t="s">
        <v>349</v>
      </c>
      <c r="D7" s="424" t="s">
        <v>350</v>
      </c>
      <c r="E7" s="677"/>
      <c r="F7" s="677"/>
      <c r="G7" s="677"/>
      <c r="H7" s="699"/>
      <c r="I7" s="677"/>
      <c r="J7" s="677"/>
      <c r="K7" s="677"/>
      <c r="L7" s="677"/>
      <c r="M7" s="256"/>
      <c r="N7" s="256"/>
      <c r="O7" s="256"/>
      <c r="P7" s="256"/>
    </row>
    <row r="8" spans="1:16" x14ac:dyDescent="0.2">
      <c r="B8" s="274"/>
      <c r="C8" s="258"/>
      <c r="D8" s="258"/>
      <c r="E8" s="258"/>
      <c r="F8" s="259"/>
      <c r="G8" s="260"/>
      <c r="H8" s="258"/>
      <c r="I8" s="258"/>
      <c r="J8" s="258"/>
      <c r="K8" s="258"/>
      <c r="L8" s="258"/>
    </row>
    <row r="9" spans="1:16" x14ac:dyDescent="0.2">
      <c r="B9" s="70"/>
      <c r="C9" s="47"/>
      <c r="D9" s="48"/>
      <c r="E9" s="47"/>
      <c r="F9" s="48"/>
      <c r="G9" s="71"/>
      <c r="H9" s="49"/>
      <c r="I9" s="49"/>
      <c r="J9" s="49"/>
      <c r="K9" s="48"/>
      <c r="L9" s="49"/>
    </row>
    <row r="10" spans="1:16" x14ac:dyDescent="0.2">
      <c r="B10" s="70"/>
      <c r="C10" s="47"/>
      <c r="D10" s="48"/>
      <c r="E10" s="47"/>
      <c r="F10" s="48"/>
      <c r="G10" s="71"/>
      <c r="H10" s="49"/>
      <c r="I10" s="49"/>
      <c r="J10" s="49"/>
      <c r="K10" s="48"/>
      <c r="L10" s="49"/>
    </row>
    <row r="11" spans="1:16" x14ac:dyDescent="0.2">
      <c r="B11" s="47"/>
      <c r="C11" s="47"/>
      <c r="D11" s="48"/>
      <c r="E11" s="47"/>
      <c r="F11" s="48"/>
      <c r="G11" s="71"/>
      <c r="H11" s="49"/>
      <c r="I11" s="49"/>
      <c r="J11" s="49"/>
      <c r="K11" s="48"/>
      <c r="L11" s="49"/>
    </row>
    <row r="12" spans="1:16" x14ac:dyDescent="0.2">
      <c r="B12" s="70"/>
      <c r="C12" s="47"/>
      <c r="D12" s="48"/>
      <c r="E12" s="47"/>
      <c r="F12" s="48"/>
      <c r="G12" s="71"/>
      <c r="H12" s="49"/>
      <c r="I12" s="49"/>
      <c r="J12" s="49"/>
      <c r="K12" s="48"/>
      <c r="L12" s="49"/>
    </row>
    <row r="13" spans="1:16" x14ac:dyDescent="0.2">
      <c r="B13" s="70"/>
      <c r="C13" s="47"/>
      <c r="D13" s="48"/>
      <c r="E13" s="47"/>
      <c r="F13" s="48"/>
      <c r="G13" s="71"/>
      <c r="H13" s="49"/>
      <c r="I13" s="49"/>
      <c r="J13" s="49"/>
      <c r="K13" s="48"/>
      <c r="L13" s="49"/>
    </row>
    <row r="14" spans="1:16" x14ac:dyDescent="0.2">
      <c r="B14" s="70"/>
      <c r="C14" s="47"/>
      <c r="D14" s="48"/>
      <c r="E14" s="47"/>
      <c r="F14" s="48"/>
      <c r="G14" s="71"/>
      <c r="H14" s="49"/>
      <c r="I14" s="49"/>
      <c r="J14" s="49"/>
      <c r="K14" s="48"/>
      <c r="L14" s="49"/>
    </row>
    <row r="15" spans="1:16" x14ac:dyDescent="0.2">
      <c r="B15" s="70"/>
      <c r="C15" s="47"/>
      <c r="D15" s="48"/>
      <c r="E15" s="47"/>
      <c r="F15" s="48"/>
      <c r="G15" s="71"/>
      <c r="H15" s="49"/>
      <c r="I15" s="49"/>
      <c r="J15" s="49"/>
      <c r="K15" s="48"/>
      <c r="L15" s="49"/>
    </row>
    <row r="16" spans="1:16" x14ac:dyDescent="0.2">
      <c r="B16" s="70"/>
      <c r="C16" s="47"/>
      <c r="D16" s="48"/>
      <c r="E16" s="47"/>
      <c r="F16" s="48"/>
      <c r="G16" s="71"/>
      <c r="H16" s="49"/>
      <c r="I16" s="49"/>
      <c r="J16" s="49"/>
      <c r="K16" s="48"/>
      <c r="L16" s="49"/>
    </row>
    <row r="17" spans="2:12" x14ac:dyDescent="0.2">
      <c r="B17" s="70"/>
      <c r="C17" s="47"/>
      <c r="D17" s="48"/>
      <c r="E17" s="47"/>
      <c r="F17" s="48"/>
      <c r="G17" s="71"/>
      <c r="H17" s="49"/>
      <c r="I17" s="49"/>
      <c r="J17" s="49"/>
      <c r="K17" s="48"/>
      <c r="L17" s="49"/>
    </row>
    <row r="18" spans="2:12" x14ac:dyDescent="0.2">
      <c r="B18" s="47"/>
      <c r="C18" s="47"/>
      <c r="D18" s="48"/>
      <c r="E18" s="47"/>
      <c r="F18" s="48"/>
      <c r="G18" s="71"/>
      <c r="H18" s="49"/>
      <c r="I18" s="49"/>
      <c r="J18" s="49"/>
      <c r="K18" s="48"/>
      <c r="L18" s="49"/>
    </row>
    <row r="19" spans="2:12" x14ac:dyDescent="0.2">
      <c r="B19" s="47"/>
      <c r="C19" s="47"/>
      <c r="D19" s="48"/>
      <c r="E19" s="47"/>
      <c r="F19" s="48"/>
      <c r="G19" s="71"/>
      <c r="H19" s="49"/>
      <c r="I19" s="49"/>
      <c r="J19" s="49"/>
      <c r="K19" s="48"/>
      <c r="L19" s="49"/>
    </row>
    <row r="20" spans="2:12" x14ac:dyDescent="0.2">
      <c r="B20" s="47"/>
      <c r="C20" s="47"/>
      <c r="D20" s="48"/>
      <c r="E20" s="47"/>
      <c r="F20" s="48"/>
      <c r="G20" s="71"/>
      <c r="H20" s="49"/>
      <c r="I20" s="49"/>
      <c r="J20" s="49"/>
      <c r="K20" s="48"/>
      <c r="L20" s="49"/>
    </row>
    <row r="21" spans="2:12" x14ac:dyDescent="0.2">
      <c r="B21" s="47"/>
      <c r="C21" s="47"/>
      <c r="D21" s="48"/>
      <c r="E21" s="47"/>
      <c r="F21" s="48"/>
      <c r="G21" s="71"/>
      <c r="H21" s="49"/>
      <c r="I21" s="49"/>
      <c r="J21" s="49"/>
      <c r="K21" s="48"/>
      <c r="L21" s="49"/>
    </row>
    <row r="22" spans="2:12" x14ac:dyDescent="0.2">
      <c r="B22" s="47"/>
      <c r="C22" s="47"/>
      <c r="D22" s="48"/>
      <c r="E22" s="47"/>
      <c r="F22" s="48"/>
      <c r="G22" s="71"/>
      <c r="H22" s="49"/>
      <c r="I22" s="49"/>
      <c r="J22" s="49"/>
      <c r="K22" s="48"/>
      <c r="L22" s="49"/>
    </row>
    <row r="23" spans="2:12" x14ac:dyDescent="0.2">
      <c r="B23" s="47"/>
      <c r="C23" s="47"/>
      <c r="D23" s="48"/>
      <c r="E23" s="47"/>
      <c r="F23" s="48"/>
      <c r="G23" s="71"/>
      <c r="H23" s="49"/>
      <c r="I23" s="49"/>
      <c r="J23" s="49"/>
      <c r="K23" s="48"/>
      <c r="L23" s="49"/>
    </row>
    <row r="24" spans="2:12" x14ac:dyDescent="0.2">
      <c r="B24" s="47"/>
      <c r="C24" s="47"/>
      <c r="D24" s="48"/>
      <c r="E24" s="47"/>
      <c r="F24" s="48"/>
      <c r="G24" s="71"/>
      <c r="H24" s="49"/>
      <c r="I24" s="49"/>
      <c r="J24" s="49"/>
      <c r="K24" s="48"/>
      <c r="L24" s="49"/>
    </row>
    <row r="25" spans="2:12" x14ac:dyDescent="0.2">
      <c r="B25" s="47"/>
      <c r="C25" s="47"/>
      <c r="D25" s="48"/>
      <c r="E25" s="47"/>
      <c r="F25" s="48"/>
      <c r="G25" s="71"/>
      <c r="H25" s="49"/>
      <c r="I25" s="49"/>
      <c r="J25" s="49"/>
      <c r="K25" s="48"/>
      <c r="L25" s="49"/>
    </row>
    <row r="26" spans="2:12" x14ac:dyDescent="0.2">
      <c r="B26" s="70"/>
      <c r="C26" s="47"/>
      <c r="D26" s="48"/>
      <c r="E26" s="47"/>
      <c r="F26" s="48"/>
      <c r="G26" s="71"/>
      <c r="H26" s="49"/>
      <c r="I26" s="49"/>
      <c r="J26" s="49"/>
      <c r="K26" s="48"/>
      <c r="L26" s="49"/>
    </row>
    <row r="27" spans="2:12" x14ac:dyDescent="0.2">
      <c r="B27" s="70"/>
      <c r="C27" s="47"/>
      <c r="D27" s="48"/>
      <c r="E27" s="47"/>
      <c r="F27" s="48"/>
      <c r="G27" s="71"/>
      <c r="H27" s="49"/>
      <c r="I27" s="49"/>
      <c r="J27" s="49"/>
      <c r="K27" s="48"/>
      <c r="L27" s="49"/>
    </row>
    <row r="28" spans="2:12" x14ac:dyDescent="0.2">
      <c r="B28" s="70"/>
      <c r="C28" s="47"/>
      <c r="D28" s="48"/>
      <c r="E28" s="47"/>
      <c r="F28" s="48"/>
      <c r="G28" s="71"/>
      <c r="H28" s="49"/>
      <c r="I28" s="49"/>
      <c r="J28" s="49"/>
      <c r="K28" s="48"/>
      <c r="L28" s="49"/>
    </row>
    <row r="29" spans="2:12" x14ac:dyDescent="0.2">
      <c r="B29" s="70"/>
      <c r="C29" s="47"/>
      <c r="D29" s="48"/>
      <c r="E29" s="47"/>
      <c r="F29" s="48"/>
      <c r="G29" s="71"/>
      <c r="H29" s="49"/>
      <c r="I29" s="49"/>
      <c r="J29" s="49"/>
      <c r="K29" s="48"/>
      <c r="L29" s="49"/>
    </row>
    <row r="30" spans="2:12" x14ac:dyDescent="0.2">
      <c r="B30" s="70"/>
      <c r="C30" s="47"/>
      <c r="D30" s="48"/>
      <c r="E30" s="47"/>
      <c r="F30" s="48"/>
      <c r="G30" s="71"/>
      <c r="H30" s="49"/>
      <c r="I30" s="49"/>
      <c r="J30" s="49"/>
      <c r="K30" s="48"/>
      <c r="L30" s="49"/>
    </row>
    <row r="31" spans="2:12" x14ac:dyDescent="0.2">
      <c r="B31" s="72"/>
      <c r="C31" s="51"/>
      <c r="D31" s="52"/>
      <c r="E31" s="51"/>
      <c r="F31" s="52"/>
      <c r="G31" s="73"/>
      <c r="H31" s="53"/>
      <c r="I31" s="53"/>
      <c r="J31" s="53"/>
      <c r="K31" s="62"/>
      <c r="L31" s="53"/>
    </row>
    <row r="32" spans="2:12" ht="19.5" customHeight="1" thickBot="1" x14ac:dyDescent="0.25">
      <c r="B32" s="685" t="s">
        <v>409</v>
      </c>
      <c r="C32" s="686"/>
      <c r="D32" s="686"/>
      <c r="E32" s="686"/>
      <c r="F32" s="686"/>
      <c r="G32" s="686"/>
      <c r="H32" s="270">
        <f>SUM(H9:H31)</f>
        <v>0</v>
      </c>
      <c r="I32" s="270">
        <f>SUM(I9:I31)</f>
        <v>0</v>
      </c>
      <c r="J32" s="270">
        <f>SUM(J9:J31)</f>
        <v>0</v>
      </c>
      <c r="K32" s="275" t="s">
        <v>244</v>
      </c>
      <c r="L32" s="270">
        <f>SUM(L9:L31)</f>
        <v>0</v>
      </c>
    </row>
    <row r="33" spans="2:2" ht="12.75" thickTop="1"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sheetData>
  <sheetProtection algorithmName="SHA-512" hashValue="X5xQeuPCOWhQz0d+3mnVhF5JLe7rYPEBcPJh1aCg5WMy06LgM2UQP3jJ35+6kLuHfB4YeCXSKUa+PdC/xEuNEQ==" saltValue="RKxZ4hR5FrwGZs0lHUgh7A==" spinCount="100000" sheet="1" formatCells="0"/>
  <customSheetViews>
    <customSheetView guid="{C1BF18DD-D8B7-48A7-BA12-6303B9AC698A}" showRuler="0">
      <selection activeCell="H6" sqref="H6:H7"/>
      <pageMargins left="0" right="0" top="0.5" bottom="0.5" header="0" footer="0"/>
      <pageSetup paperSize="5" orientation="landscape" r:id="rId1"/>
      <headerFooter alignWithMargins="0">
        <oddFooter>&amp;CPage 12</oddFooter>
      </headerFooter>
    </customSheetView>
  </customSheetViews>
  <mergeCells count="15">
    <mergeCell ref="B32:G32"/>
    <mergeCell ref="B6:B7"/>
    <mergeCell ref="E6:E7"/>
    <mergeCell ref="F6:F7"/>
    <mergeCell ref="A1:K1"/>
    <mergeCell ref="K6:K7"/>
    <mergeCell ref="B2:L2"/>
    <mergeCell ref="C5:D5"/>
    <mergeCell ref="B3:L3"/>
    <mergeCell ref="B4:L4"/>
    <mergeCell ref="L6:L7"/>
    <mergeCell ref="G6:G7"/>
    <mergeCell ref="H6:H7"/>
    <mergeCell ref="I6:I7"/>
    <mergeCell ref="J6:J7"/>
  </mergeCells>
  <phoneticPr fontId="0" type="noConversion"/>
  <pageMargins left="0.34" right="0.21" top="0.5" bottom="0.5" header="0" footer="0.46"/>
  <pageSetup paperSize="5" scale="97" orientation="landscape" r:id="rId2"/>
  <headerFooter alignWithMargins="0">
    <oddFooter>&amp;CPage 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pageSetUpPr fitToPage="1"/>
  </sheetPr>
  <dimension ref="A1:O51"/>
  <sheetViews>
    <sheetView topLeftCell="B1" workbookViewId="0">
      <selection activeCell="K1" sqref="K1"/>
    </sheetView>
  </sheetViews>
  <sheetFormatPr defaultColWidth="9.140625" defaultRowHeight="12" x14ac:dyDescent="0.2"/>
  <cols>
    <col min="1" max="1" width="3.85546875" style="201" customWidth="1"/>
    <col min="2" max="2" width="13.5703125" style="201" customWidth="1"/>
    <col min="3" max="3" width="20" style="201" customWidth="1"/>
    <col min="4" max="4" width="7.7109375" style="201" customWidth="1"/>
    <col min="5" max="5" width="18.140625" style="201" customWidth="1"/>
    <col min="6" max="6" width="12.28515625" style="201" customWidth="1"/>
    <col min="7" max="7" width="16" style="201" customWidth="1"/>
    <col min="8" max="8" width="19.5703125" style="201" customWidth="1"/>
    <col min="9" max="9" width="18.5703125" style="201" customWidth="1"/>
    <col min="10" max="10" width="18" style="201" customWidth="1"/>
    <col min="11" max="11" width="14.85546875" style="201" customWidth="1"/>
    <col min="12" max="16384" width="9.140625" style="201"/>
  </cols>
  <sheetData>
    <row r="1" spans="1:15" ht="12.75" customHeight="1" x14ac:dyDescent="0.2">
      <c r="A1" s="566" t="str">
        <f>'P2-Assets'!A1:E1</f>
        <v xml:space="preserve">ANNUAL STATEMENT FOR THE YEAR 2021 OF:  </v>
      </c>
      <c r="B1" s="711"/>
      <c r="C1" s="711"/>
      <c r="D1" s="711"/>
      <c r="E1" s="711"/>
      <c r="F1" s="711"/>
      <c r="G1" s="711"/>
      <c r="H1" s="711"/>
      <c r="I1" s="711"/>
      <c r="J1" s="420"/>
      <c r="K1" s="354" t="str">
        <f>"Rev. "&amp;'P1-Jurat'!B49</f>
        <v>Rev. 11/21 Form IN-1947</v>
      </c>
    </row>
    <row r="2" spans="1:15" x14ac:dyDescent="0.2">
      <c r="A2" s="253"/>
      <c r="B2" s="691"/>
      <c r="C2" s="691"/>
      <c r="D2" s="691"/>
      <c r="E2" s="691"/>
      <c r="F2" s="691"/>
      <c r="G2" s="691"/>
      <c r="H2" s="691"/>
      <c r="I2" s="691"/>
      <c r="J2" s="691"/>
      <c r="K2" s="691"/>
    </row>
    <row r="3" spans="1:15" ht="18" x14ac:dyDescent="0.25">
      <c r="B3" s="692" t="s">
        <v>410</v>
      </c>
      <c r="C3" s="692"/>
      <c r="D3" s="692"/>
      <c r="E3" s="692"/>
      <c r="F3" s="692"/>
      <c r="G3" s="692"/>
      <c r="H3" s="692"/>
      <c r="I3" s="692"/>
      <c r="J3" s="692"/>
      <c r="K3" s="692"/>
    </row>
    <row r="4" spans="1:15" ht="15.75" x14ac:dyDescent="0.25">
      <c r="B4" s="477" t="s">
        <v>411</v>
      </c>
      <c r="C4" s="477"/>
      <c r="D4" s="477"/>
      <c r="E4" s="477"/>
      <c r="F4" s="477"/>
      <c r="G4" s="477"/>
      <c r="H4" s="477"/>
      <c r="I4" s="477"/>
      <c r="J4" s="477"/>
      <c r="K4" s="477"/>
    </row>
    <row r="5" spans="1:15" ht="10.5" customHeight="1" x14ac:dyDescent="0.2">
      <c r="B5" s="174">
        <v>1</v>
      </c>
      <c r="C5" s="574" t="s">
        <v>336</v>
      </c>
      <c r="D5" s="575"/>
      <c r="E5" s="173">
        <v>4</v>
      </c>
      <c r="F5" s="174">
        <v>5</v>
      </c>
      <c r="G5" s="174">
        <v>6</v>
      </c>
      <c r="H5" s="174">
        <v>7</v>
      </c>
      <c r="I5" s="174">
        <v>8</v>
      </c>
      <c r="J5" s="266">
        <v>9</v>
      </c>
      <c r="K5" s="266">
        <v>10</v>
      </c>
    </row>
    <row r="6" spans="1:15" ht="10.5" customHeight="1" x14ac:dyDescent="0.2">
      <c r="B6" s="698" t="s">
        <v>402</v>
      </c>
      <c r="C6" s="423">
        <v>2</v>
      </c>
      <c r="D6" s="423">
        <v>3</v>
      </c>
      <c r="E6" s="676" t="s">
        <v>403</v>
      </c>
      <c r="F6" s="676" t="s">
        <v>338</v>
      </c>
      <c r="G6" s="676" t="s">
        <v>412</v>
      </c>
      <c r="H6" s="676" t="s">
        <v>344</v>
      </c>
      <c r="I6" s="676" t="s">
        <v>413</v>
      </c>
      <c r="J6" s="676" t="s">
        <v>414</v>
      </c>
      <c r="K6" s="676" t="s">
        <v>415</v>
      </c>
      <c r="L6" s="256"/>
      <c r="M6" s="256"/>
      <c r="N6" s="256"/>
      <c r="O6" s="256"/>
    </row>
    <row r="7" spans="1:15" x14ac:dyDescent="0.2">
      <c r="B7" s="699"/>
      <c r="C7" s="424" t="s">
        <v>349</v>
      </c>
      <c r="D7" s="424" t="s">
        <v>350</v>
      </c>
      <c r="E7" s="677"/>
      <c r="F7" s="677"/>
      <c r="G7" s="677"/>
      <c r="H7" s="677"/>
      <c r="I7" s="677"/>
      <c r="J7" s="677"/>
      <c r="K7" s="677"/>
      <c r="L7" s="256"/>
      <c r="M7" s="256"/>
      <c r="N7" s="256"/>
      <c r="O7" s="256"/>
    </row>
    <row r="8" spans="1:15" x14ac:dyDescent="0.2">
      <c r="B8" s="274"/>
      <c r="C8" s="258"/>
      <c r="D8" s="258"/>
      <c r="E8" s="258"/>
      <c r="F8" s="259"/>
      <c r="G8" s="260"/>
      <c r="H8" s="258"/>
      <c r="I8" s="258"/>
      <c r="J8" s="258"/>
      <c r="K8" s="258"/>
    </row>
    <row r="9" spans="1:15" x14ac:dyDescent="0.2">
      <c r="B9" s="70"/>
      <c r="C9" s="70"/>
      <c r="D9" s="48"/>
      <c r="E9" s="70"/>
      <c r="F9" s="48"/>
      <c r="G9" s="49"/>
      <c r="H9" s="49"/>
      <c r="I9" s="49"/>
      <c r="J9" s="49"/>
      <c r="K9" s="49"/>
    </row>
    <row r="10" spans="1:15" x14ac:dyDescent="0.2">
      <c r="B10" s="47"/>
      <c r="C10" s="70"/>
      <c r="D10" s="48"/>
      <c r="E10" s="70"/>
      <c r="F10" s="48"/>
      <c r="G10" s="49"/>
      <c r="H10" s="49"/>
      <c r="I10" s="49"/>
      <c r="J10" s="49"/>
      <c r="K10" s="49"/>
    </row>
    <row r="11" spans="1:15" x14ac:dyDescent="0.2">
      <c r="B11" s="70"/>
      <c r="C11" s="70"/>
      <c r="D11" s="48"/>
      <c r="E11" s="70"/>
      <c r="F11" s="48"/>
      <c r="G11" s="49"/>
      <c r="H11" s="49"/>
      <c r="I11" s="49"/>
      <c r="J11" s="49"/>
      <c r="K11" s="49"/>
    </row>
    <row r="12" spans="1:15" x14ac:dyDescent="0.2">
      <c r="B12" s="70"/>
      <c r="C12" s="47"/>
      <c r="D12" s="48"/>
      <c r="E12" s="47"/>
      <c r="F12" s="48"/>
      <c r="G12" s="49"/>
      <c r="H12" s="49"/>
      <c r="I12" s="49"/>
      <c r="J12" s="49"/>
      <c r="K12" s="49"/>
    </row>
    <row r="13" spans="1:15" x14ac:dyDescent="0.2">
      <c r="B13" s="70"/>
      <c r="C13" s="70"/>
      <c r="D13" s="48"/>
      <c r="E13" s="70"/>
      <c r="F13" s="48"/>
      <c r="G13" s="49"/>
      <c r="H13" s="49"/>
      <c r="I13" s="49"/>
      <c r="J13" s="49"/>
      <c r="K13" s="49"/>
    </row>
    <row r="14" spans="1:15" x14ac:dyDescent="0.2">
      <c r="B14" s="70"/>
      <c r="C14" s="70"/>
      <c r="D14" s="48"/>
      <c r="E14" s="70"/>
      <c r="F14" s="48"/>
      <c r="G14" s="49"/>
      <c r="H14" s="49"/>
      <c r="I14" s="49"/>
      <c r="J14" s="49"/>
      <c r="K14" s="49"/>
    </row>
    <row r="15" spans="1:15" x14ac:dyDescent="0.2">
      <c r="B15" s="70"/>
      <c r="C15" s="70"/>
      <c r="D15" s="48"/>
      <c r="E15" s="47"/>
      <c r="F15" s="48"/>
      <c r="G15" s="49"/>
      <c r="H15" s="49"/>
      <c r="I15" s="49"/>
      <c r="J15" s="49"/>
      <c r="K15" s="49"/>
    </row>
    <row r="16" spans="1:15" x14ac:dyDescent="0.2">
      <c r="B16" s="70"/>
      <c r="C16" s="70"/>
      <c r="D16" s="48"/>
      <c r="E16" s="70"/>
      <c r="F16" s="48"/>
      <c r="G16" s="49"/>
      <c r="H16" s="49"/>
      <c r="I16" s="49"/>
      <c r="J16" s="49"/>
      <c r="K16" s="49"/>
    </row>
    <row r="17" spans="1:11" x14ac:dyDescent="0.2">
      <c r="B17" s="70"/>
      <c r="C17" s="70"/>
      <c r="D17" s="48"/>
      <c r="E17" s="70"/>
      <c r="F17" s="48"/>
      <c r="G17" s="49"/>
      <c r="H17" s="49"/>
      <c r="I17" s="49"/>
      <c r="J17" s="49"/>
      <c r="K17" s="49"/>
    </row>
    <row r="18" spans="1:11" x14ac:dyDescent="0.2">
      <c r="B18" s="70"/>
      <c r="C18" s="70"/>
      <c r="D18" s="48"/>
      <c r="E18" s="70"/>
      <c r="F18" s="48"/>
      <c r="G18" s="49"/>
      <c r="H18" s="49"/>
      <c r="I18" s="49"/>
      <c r="J18" s="49"/>
      <c r="K18" s="49"/>
    </row>
    <row r="19" spans="1:11" x14ac:dyDescent="0.2">
      <c r="B19" s="70"/>
      <c r="C19" s="70"/>
      <c r="D19" s="48"/>
      <c r="E19" s="70"/>
      <c r="F19" s="48"/>
      <c r="G19" s="49"/>
      <c r="H19" s="49"/>
      <c r="I19" s="49"/>
      <c r="J19" s="49"/>
      <c r="K19" s="49"/>
    </row>
    <row r="20" spans="1:11" x14ac:dyDescent="0.2">
      <c r="B20" s="70"/>
      <c r="C20" s="70"/>
      <c r="D20" s="48"/>
      <c r="E20" s="70"/>
      <c r="F20" s="48"/>
      <c r="G20" s="49"/>
      <c r="H20" s="49"/>
      <c r="I20" s="49"/>
      <c r="J20" s="49"/>
      <c r="K20" s="49"/>
    </row>
    <row r="21" spans="1:11" x14ac:dyDescent="0.2">
      <c r="B21" s="70"/>
      <c r="C21" s="70"/>
      <c r="D21" s="48"/>
      <c r="E21" s="70"/>
      <c r="F21" s="48"/>
      <c r="G21" s="49"/>
      <c r="H21" s="49"/>
      <c r="I21" s="49"/>
      <c r="J21" s="49"/>
      <c r="K21" s="49"/>
    </row>
    <row r="22" spans="1:11" x14ac:dyDescent="0.2">
      <c r="B22" s="70"/>
      <c r="C22" s="70"/>
      <c r="D22" s="48"/>
      <c r="E22" s="70"/>
      <c r="F22" s="48"/>
      <c r="G22" s="49"/>
      <c r="H22" s="49"/>
      <c r="I22" s="49"/>
      <c r="J22" s="49"/>
      <c r="K22" s="49"/>
    </row>
    <row r="23" spans="1:11" x14ac:dyDescent="0.2">
      <c r="B23" s="70"/>
      <c r="C23" s="70"/>
      <c r="D23" s="48"/>
      <c r="E23" s="70"/>
      <c r="F23" s="48"/>
      <c r="G23" s="49"/>
      <c r="H23" s="49"/>
      <c r="I23" s="49"/>
      <c r="J23" s="49"/>
      <c r="K23" s="49"/>
    </row>
    <row r="24" spans="1:11" x14ac:dyDescent="0.2">
      <c r="B24" s="70"/>
      <c r="C24" s="70"/>
      <c r="D24" s="48"/>
      <c r="E24" s="70"/>
      <c r="F24" s="48"/>
      <c r="G24" s="49"/>
      <c r="H24" s="49"/>
      <c r="I24" s="49"/>
      <c r="J24" s="49"/>
      <c r="K24" s="49"/>
    </row>
    <row r="25" spans="1:11" x14ac:dyDescent="0.2">
      <c r="B25" s="70"/>
      <c r="C25" s="47"/>
      <c r="D25" s="48"/>
      <c r="E25" s="70"/>
      <c r="F25" s="48"/>
      <c r="G25" s="49"/>
      <c r="H25" s="49"/>
      <c r="I25" s="49"/>
      <c r="J25" s="49"/>
      <c r="K25" s="49"/>
    </row>
    <row r="26" spans="1:11" x14ac:dyDescent="0.2">
      <c r="B26" s="70"/>
      <c r="C26" s="70"/>
      <c r="D26" s="48"/>
      <c r="E26" s="70"/>
      <c r="F26" s="48"/>
      <c r="G26" s="49"/>
      <c r="H26" s="49"/>
      <c r="I26" s="49"/>
      <c r="J26" s="49"/>
      <c r="K26" s="49"/>
    </row>
    <row r="27" spans="1:11" x14ac:dyDescent="0.2">
      <c r="B27" s="70"/>
      <c r="C27" s="70"/>
      <c r="D27" s="48"/>
      <c r="E27" s="70"/>
      <c r="F27" s="48"/>
      <c r="G27" s="49"/>
      <c r="H27" s="49"/>
      <c r="I27" s="49"/>
      <c r="J27" s="49"/>
      <c r="K27" s="49"/>
    </row>
    <row r="28" spans="1:11" x14ac:dyDescent="0.2">
      <c r="B28" s="70"/>
      <c r="C28" s="70"/>
      <c r="D28" s="48"/>
      <c r="E28" s="70"/>
      <c r="F28" s="48"/>
      <c r="G28" s="49"/>
      <c r="H28" s="49"/>
      <c r="I28" s="49"/>
      <c r="J28" s="49"/>
      <c r="K28" s="49"/>
    </row>
    <row r="29" spans="1:11" x14ac:dyDescent="0.2">
      <c r="B29" s="72"/>
      <c r="C29" s="70"/>
      <c r="D29" s="52"/>
      <c r="E29" s="70"/>
      <c r="F29" s="52"/>
      <c r="G29" s="24"/>
      <c r="H29" s="64"/>
      <c r="I29" s="64"/>
      <c r="J29" s="64"/>
      <c r="K29" s="64"/>
    </row>
    <row r="30" spans="1:11" ht="19.5" customHeight="1" thickBot="1" x14ac:dyDescent="0.25">
      <c r="B30" s="685" t="s">
        <v>409</v>
      </c>
      <c r="C30" s="686"/>
      <c r="D30" s="686"/>
      <c r="E30" s="686"/>
      <c r="F30" s="686"/>
      <c r="G30" s="277">
        <f>SUM(G9:G29)</f>
        <v>0</v>
      </c>
      <c r="H30" s="270">
        <f>SUM(H9:H29)</f>
        <v>0</v>
      </c>
      <c r="I30" s="270">
        <f>SUM(I9:I29)</f>
        <v>0</v>
      </c>
      <c r="J30" s="270">
        <f>SUM(J9:J29)</f>
        <v>0</v>
      </c>
      <c r="K30" s="270">
        <f>SUM(K9:K29)</f>
        <v>0</v>
      </c>
    </row>
    <row r="31" spans="1:11" ht="12.75" thickTop="1" x14ac:dyDescent="0.2">
      <c r="B31" s="684"/>
      <c r="C31" s="684"/>
      <c r="D31" s="684"/>
      <c r="E31" s="684"/>
      <c r="F31" s="684"/>
      <c r="G31" s="684"/>
      <c r="H31" s="684"/>
      <c r="I31" s="684"/>
      <c r="J31" s="684"/>
      <c r="K31" s="684"/>
    </row>
    <row r="32" spans="1:11" ht="22.5" customHeight="1" x14ac:dyDescent="0.25">
      <c r="A32" s="477" t="s">
        <v>416</v>
      </c>
      <c r="B32" s="477"/>
      <c r="C32" s="477"/>
      <c r="D32" s="477"/>
      <c r="E32" s="477"/>
      <c r="F32" s="477"/>
      <c r="G32" s="477"/>
      <c r="H32" s="477"/>
      <c r="I32" s="477"/>
      <c r="J32" s="477"/>
      <c r="K32" s="477"/>
    </row>
    <row r="33" spans="1:11" x14ac:dyDescent="0.2">
      <c r="B33" s="675"/>
      <c r="C33" s="675"/>
      <c r="D33" s="675"/>
      <c r="E33" s="675"/>
      <c r="F33" s="675"/>
      <c r="G33" s="675"/>
      <c r="H33" s="675"/>
      <c r="I33" s="675"/>
      <c r="J33" s="675"/>
      <c r="K33" s="675"/>
    </row>
    <row r="34" spans="1:11" ht="14.1" customHeight="1" x14ac:dyDescent="0.2">
      <c r="A34" s="271" t="s">
        <v>48</v>
      </c>
      <c r="B34" s="710" t="s">
        <v>417</v>
      </c>
      <c r="C34" s="710"/>
      <c r="D34" s="710"/>
      <c r="E34" s="710"/>
      <c r="F34" s="710"/>
      <c r="G34" s="67"/>
      <c r="H34" s="710" t="s">
        <v>418</v>
      </c>
      <c r="I34" s="710"/>
      <c r="J34" s="710"/>
      <c r="K34" s="67"/>
    </row>
    <row r="35" spans="1:11" ht="14.1" customHeight="1" x14ac:dyDescent="0.2">
      <c r="A35" s="271" t="s">
        <v>49</v>
      </c>
      <c r="B35" s="710" t="s">
        <v>419</v>
      </c>
      <c r="C35" s="710"/>
      <c r="D35" s="710"/>
      <c r="E35" s="710"/>
      <c r="F35" s="710"/>
      <c r="G35" s="74"/>
      <c r="H35" s="276" t="s">
        <v>420</v>
      </c>
      <c r="K35" s="69"/>
    </row>
    <row r="36" spans="1:11" ht="14.1" customHeight="1" x14ac:dyDescent="0.2">
      <c r="A36" s="271"/>
      <c r="B36" s="710" t="s">
        <v>421</v>
      </c>
      <c r="C36" s="710"/>
      <c r="D36" s="710"/>
      <c r="E36" s="710"/>
      <c r="F36" s="710"/>
      <c r="G36" s="67"/>
      <c r="H36" s="276" t="s">
        <v>422</v>
      </c>
      <c r="K36" s="69"/>
    </row>
    <row r="37" spans="1:11" ht="14.1" customHeight="1" thickBot="1" x14ac:dyDescent="0.25">
      <c r="A37" s="271"/>
      <c r="B37" s="710" t="s">
        <v>423</v>
      </c>
      <c r="C37" s="710"/>
      <c r="D37" s="710"/>
      <c r="E37" s="710"/>
      <c r="F37" s="710"/>
      <c r="G37" s="69"/>
      <c r="H37" s="276" t="s">
        <v>424</v>
      </c>
      <c r="K37" s="273">
        <f>G34+G36+G37+G38+G39+K34-K35-K36</f>
        <v>0</v>
      </c>
    </row>
    <row r="38" spans="1:11" ht="14.1" customHeight="1" thickTop="1" x14ac:dyDescent="0.2">
      <c r="A38" s="271" t="s">
        <v>55</v>
      </c>
      <c r="B38" s="710" t="s">
        <v>425</v>
      </c>
      <c r="C38" s="710"/>
      <c r="D38" s="710"/>
      <c r="E38" s="710"/>
      <c r="F38" s="710"/>
      <c r="G38" s="69"/>
    </row>
    <row r="39" spans="1:11" ht="14.1" customHeight="1" x14ac:dyDescent="0.2">
      <c r="A39" s="271" t="s">
        <v>61</v>
      </c>
      <c r="B39" s="710" t="s">
        <v>426</v>
      </c>
      <c r="C39" s="710"/>
      <c r="D39" s="710"/>
      <c r="E39" s="710"/>
      <c r="F39" s="710"/>
      <c r="G39" s="69"/>
    </row>
    <row r="40" spans="1:11" x14ac:dyDescent="0.2">
      <c r="A40" s="271"/>
      <c r="B40" s="709"/>
      <c r="C40" s="709"/>
      <c r="D40" s="709"/>
      <c r="E40" s="709"/>
      <c r="F40" s="709"/>
      <c r="G40" s="709"/>
      <c r="H40" s="709"/>
    </row>
    <row r="41" spans="1:11" x14ac:dyDescent="0.2">
      <c r="B41" s="263"/>
    </row>
    <row r="42" spans="1:11" x14ac:dyDescent="0.2">
      <c r="B42" s="263"/>
    </row>
    <row r="43" spans="1:11" x14ac:dyDescent="0.2">
      <c r="B43" s="263"/>
    </row>
    <row r="44" spans="1:11" x14ac:dyDescent="0.2">
      <c r="B44" s="263"/>
    </row>
    <row r="45" spans="1:11" x14ac:dyDescent="0.2">
      <c r="B45" s="263"/>
    </row>
    <row r="46" spans="1:11" x14ac:dyDescent="0.2">
      <c r="B46" s="263"/>
    </row>
    <row r="47" spans="1:11" x14ac:dyDescent="0.2">
      <c r="B47" s="263"/>
    </row>
    <row r="48" spans="1:11" x14ac:dyDescent="0.2">
      <c r="B48" s="263"/>
    </row>
    <row r="49" spans="2:2" x14ac:dyDescent="0.2">
      <c r="B49" s="263"/>
    </row>
    <row r="50" spans="2:2" x14ac:dyDescent="0.2">
      <c r="B50" s="263"/>
    </row>
    <row r="51" spans="2:2" x14ac:dyDescent="0.2">
      <c r="B51" s="263"/>
    </row>
  </sheetData>
  <sheetProtection algorithmName="SHA-512" hashValue="GzlI0hoDS9piIvzi4CgV+nNGhUrumpC92oK3TQIzk+TdMLM1r1x/BHVO3LUHM4RC9AhuuOzcNfOonGsW8W2UiQ==" saltValue="PydFqT1VCRVQqFAEaD61fw==" spinCount="100000" sheet="1" formatCells="0"/>
  <customSheetViews>
    <customSheetView guid="{C1BF18DD-D8B7-48A7-BA12-6303B9AC698A}" showRuler="0" topLeftCell="B1">
      <selection activeCell="H6" sqref="H6:H7"/>
      <pageMargins left="0" right="0" top="0.5" bottom="0.5" header="0" footer="0"/>
      <printOptions horizontalCentered="1"/>
      <pageSetup paperSize="5" scale="95" orientation="landscape" r:id="rId1"/>
      <headerFooter alignWithMargins="0">
        <oddFooter>&amp;CPage 13</oddFooter>
      </headerFooter>
    </customSheetView>
  </customSheetViews>
  <mergeCells count="25">
    <mergeCell ref="A1:I1"/>
    <mergeCell ref="B3:K3"/>
    <mergeCell ref="B6:B7"/>
    <mergeCell ref="C5:D5"/>
    <mergeCell ref="E6:E7"/>
    <mergeCell ref="B2:K2"/>
    <mergeCell ref="B40:H40"/>
    <mergeCell ref="B39:F39"/>
    <mergeCell ref="H34:J34"/>
    <mergeCell ref="A32:K32"/>
    <mergeCell ref="B34:F34"/>
    <mergeCell ref="B38:F38"/>
    <mergeCell ref="B36:F36"/>
    <mergeCell ref="B37:F37"/>
    <mergeCell ref="B35:F35"/>
    <mergeCell ref="B31:K31"/>
    <mergeCell ref="B33:K33"/>
    <mergeCell ref="B4:K4"/>
    <mergeCell ref="B30:F30"/>
    <mergeCell ref="F6:F7"/>
    <mergeCell ref="G6:G7"/>
    <mergeCell ref="H6:H7"/>
    <mergeCell ref="I6:I7"/>
    <mergeCell ref="J6:J7"/>
    <mergeCell ref="K6:K7"/>
  </mergeCells>
  <phoneticPr fontId="0" type="noConversion"/>
  <printOptions horizontalCentered="1"/>
  <pageMargins left="0" right="0" top="0.5" bottom="0.5" header="0" footer="0.48"/>
  <pageSetup paperSize="5" orientation="landscape" r:id="rId2"/>
  <headerFooter alignWithMargins="0">
    <oddFooter>&amp;CPage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65"/>
  <sheetViews>
    <sheetView zoomScale="90" zoomScaleNormal="90" workbookViewId="0">
      <selection sqref="A1:B1"/>
    </sheetView>
  </sheetViews>
  <sheetFormatPr defaultRowHeight="12.75" x14ac:dyDescent="0.2"/>
  <cols>
    <col min="1" max="1" width="76" style="4" customWidth="1"/>
    <col min="2" max="2" width="8.42578125" customWidth="1"/>
  </cols>
  <sheetData>
    <row r="1" spans="1:2" ht="15.75" x14ac:dyDescent="0.25">
      <c r="A1" s="476" t="s">
        <v>535</v>
      </c>
      <c r="B1" s="476"/>
    </row>
    <row r="2" spans="1:2" ht="15.75" x14ac:dyDescent="0.25">
      <c r="A2" s="1"/>
      <c r="B2" s="1"/>
    </row>
    <row r="3" spans="1:2" ht="15.75" x14ac:dyDescent="0.25">
      <c r="A3" s="1"/>
      <c r="B3" s="1"/>
    </row>
    <row r="5" spans="1:2" x14ac:dyDescent="0.2">
      <c r="A5" s="2" t="s">
        <v>6</v>
      </c>
      <c r="B5" s="3" t="s">
        <v>7</v>
      </c>
    </row>
    <row r="7" spans="1:2" x14ac:dyDescent="0.2">
      <c r="A7" s="4" t="s">
        <v>27</v>
      </c>
      <c r="B7">
        <v>1</v>
      </c>
    </row>
    <row r="9" spans="1:2" x14ac:dyDescent="0.2">
      <c r="A9" s="4" t="s">
        <v>8</v>
      </c>
      <c r="B9">
        <v>2</v>
      </c>
    </row>
    <row r="11" spans="1:2" x14ac:dyDescent="0.2">
      <c r="A11" s="4" t="s">
        <v>10</v>
      </c>
      <c r="B11">
        <v>3</v>
      </c>
    </row>
    <row r="13" spans="1:2" x14ac:dyDescent="0.2">
      <c r="A13" s="4" t="s">
        <v>25</v>
      </c>
      <c r="B13">
        <v>4.0999999999999996</v>
      </c>
    </row>
    <row r="15" spans="1:2" x14ac:dyDescent="0.2">
      <c r="A15" s="4" t="s">
        <v>26</v>
      </c>
      <c r="B15">
        <v>4.2</v>
      </c>
    </row>
    <row r="17" spans="1:2" ht="17.25" customHeight="1" x14ac:dyDescent="0.2">
      <c r="A17" s="4" t="s">
        <v>28</v>
      </c>
      <c r="B17">
        <v>5.0999999999999996</v>
      </c>
    </row>
    <row r="19" spans="1:2" ht="19.5" customHeight="1" x14ac:dyDescent="0.2">
      <c r="A19" s="4" t="s">
        <v>30</v>
      </c>
      <c r="B19">
        <v>5.0999999999999996</v>
      </c>
    </row>
    <row r="21" spans="1:2" ht="25.5" x14ac:dyDescent="0.2">
      <c r="A21" s="4" t="s">
        <v>29</v>
      </c>
      <c r="B21">
        <v>5.2</v>
      </c>
    </row>
    <row r="23" spans="1:2" ht="25.5" x14ac:dyDescent="0.2">
      <c r="A23" s="4" t="s">
        <v>31</v>
      </c>
      <c r="B23">
        <v>5.2</v>
      </c>
    </row>
    <row r="25" spans="1:2" x14ac:dyDescent="0.2">
      <c r="A25" s="4" t="s">
        <v>32</v>
      </c>
      <c r="B25">
        <v>6</v>
      </c>
    </row>
    <row r="27" spans="1:2" x14ac:dyDescent="0.2">
      <c r="A27" s="4" t="s">
        <v>33</v>
      </c>
      <c r="B27">
        <v>6</v>
      </c>
    </row>
    <row r="29" spans="1:2" x14ac:dyDescent="0.2">
      <c r="A29" s="4" t="s">
        <v>839</v>
      </c>
      <c r="B29">
        <v>7.1</v>
      </c>
    </row>
    <row r="31" spans="1:2" x14ac:dyDescent="0.2">
      <c r="A31" s="4" t="s">
        <v>840</v>
      </c>
      <c r="B31">
        <v>7.2</v>
      </c>
    </row>
    <row r="33" spans="1:2" x14ac:dyDescent="0.2">
      <c r="A33" s="4" t="s">
        <v>833</v>
      </c>
      <c r="B33">
        <v>7.3</v>
      </c>
    </row>
    <row r="35" spans="1:2" x14ac:dyDescent="0.2">
      <c r="A35" s="4" t="s">
        <v>9</v>
      </c>
      <c r="B35">
        <v>8</v>
      </c>
    </row>
    <row r="37" spans="1:2" x14ac:dyDescent="0.2">
      <c r="A37" s="4" t="s">
        <v>11</v>
      </c>
      <c r="B37">
        <v>9</v>
      </c>
    </row>
    <row r="39" spans="1:2" x14ac:dyDescent="0.2">
      <c r="A39" s="4" t="s">
        <v>12</v>
      </c>
      <c r="B39">
        <v>10</v>
      </c>
    </row>
    <row r="41" spans="1:2" x14ac:dyDescent="0.2">
      <c r="A41" s="4" t="s">
        <v>13</v>
      </c>
      <c r="B41">
        <v>11</v>
      </c>
    </row>
    <row r="43" spans="1:2" x14ac:dyDescent="0.2">
      <c r="A43" s="4" t="s">
        <v>14</v>
      </c>
      <c r="B43">
        <v>11</v>
      </c>
    </row>
    <row r="45" spans="1:2" x14ac:dyDescent="0.2">
      <c r="A45" s="4" t="s">
        <v>15</v>
      </c>
      <c r="B45">
        <v>12</v>
      </c>
    </row>
    <row r="47" spans="1:2" x14ac:dyDescent="0.2">
      <c r="A47" s="4" t="s">
        <v>16</v>
      </c>
      <c r="B47">
        <v>13</v>
      </c>
    </row>
    <row r="49" spans="1:2" x14ac:dyDescent="0.2">
      <c r="A49" s="4" t="s">
        <v>17</v>
      </c>
      <c r="B49">
        <v>13</v>
      </c>
    </row>
    <row r="51" spans="1:2" x14ac:dyDescent="0.2">
      <c r="A51" s="4" t="s">
        <v>18</v>
      </c>
      <c r="B51">
        <v>14</v>
      </c>
    </row>
    <row r="53" spans="1:2" x14ac:dyDescent="0.2">
      <c r="A53" s="4" t="s">
        <v>19</v>
      </c>
      <c r="B53">
        <v>15</v>
      </c>
    </row>
    <row r="55" spans="1:2" x14ac:dyDescent="0.2">
      <c r="A55" s="4" t="s">
        <v>20</v>
      </c>
      <c r="B55">
        <v>16</v>
      </c>
    </row>
    <row r="57" spans="1:2" x14ac:dyDescent="0.2">
      <c r="A57" s="4" t="s">
        <v>21</v>
      </c>
      <c r="B57">
        <v>17</v>
      </c>
    </row>
    <row r="59" spans="1:2" x14ac:dyDescent="0.2">
      <c r="A59" s="4" t="s">
        <v>22</v>
      </c>
      <c r="B59">
        <v>18</v>
      </c>
    </row>
    <row r="61" spans="1:2" x14ac:dyDescent="0.2">
      <c r="A61" s="4" t="s">
        <v>23</v>
      </c>
      <c r="B61">
        <v>19</v>
      </c>
    </row>
    <row r="63" spans="1:2" x14ac:dyDescent="0.2">
      <c r="A63" s="4" t="s">
        <v>24</v>
      </c>
      <c r="B63">
        <v>20</v>
      </c>
    </row>
    <row r="65" spans="1:2" x14ac:dyDescent="0.2">
      <c r="A65" s="4" t="s">
        <v>849</v>
      </c>
      <c r="B65" s="412" t="s">
        <v>875</v>
      </c>
    </row>
  </sheetData>
  <customSheetViews>
    <customSheetView guid="{C1BF18DD-D8B7-48A7-BA12-6303B9AC698A}" showRuler="0" topLeftCell="A28">
      <selection activeCell="A23" sqref="A23"/>
      <pageMargins left="0.75" right="0.75" top="1" bottom="1" header="0.5" footer="0.5"/>
      <pageSetup paperSize="5" orientation="portrait" r:id="rId1"/>
      <headerFooter alignWithMargins="0"/>
    </customSheetView>
  </customSheetViews>
  <mergeCells count="1">
    <mergeCell ref="A1:B1"/>
  </mergeCells>
  <phoneticPr fontId="0" type="noConversion"/>
  <pageMargins left="0.75" right="0.75" top="1" bottom="1" header="0.5" footer="0.5"/>
  <pageSetup paperSize="5"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P51"/>
  <sheetViews>
    <sheetView topLeftCell="C1" zoomScale="90" zoomScaleNormal="90" workbookViewId="0">
      <selection activeCell="P1" sqref="P1"/>
    </sheetView>
  </sheetViews>
  <sheetFormatPr defaultColWidth="9.140625" defaultRowHeight="12" x14ac:dyDescent="0.2"/>
  <cols>
    <col min="1" max="1" width="11.42578125" style="201" customWidth="1"/>
    <col min="2" max="2" width="32.85546875" style="201" customWidth="1"/>
    <col min="3" max="3" width="7" style="201" customWidth="1"/>
    <col min="4" max="5" width="7.7109375" style="201" customWidth="1"/>
    <col min="6" max="6" width="8.85546875" style="201" customWidth="1"/>
    <col min="7" max="7" width="12.28515625" style="201" customWidth="1"/>
    <col min="8" max="8" width="13.28515625" style="201" customWidth="1"/>
    <col min="9" max="9" width="8.28515625" style="201" customWidth="1"/>
    <col min="10" max="10" width="13.140625" style="201" customWidth="1"/>
    <col min="11" max="11" width="13.42578125" style="201" customWidth="1"/>
    <col min="12" max="12" width="10.7109375" style="201" customWidth="1"/>
    <col min="13" max="13" width="11.7109375" style="201" customWidth="1"/>
    <col min="14" max="14" width="11.42578125" style="201" customWidth="1"/>
    <col min="15" max="15" width="13.140625" style="201" customWidth="1"/>
    <col min="16" max="16" width="12.85546875" style="201" customWidth="1"/>
    <col min="17" max="16384" width="9.140625" style="201"/>
  </cols>
  <sheetData>
    <row r="1" spans="1:16" ht="12.75" x14ac:dyDescent="0.2">
      <c r="A1" s="422" t="s">
        <v>910</v>
      </c>
      <c r="B1" s="429"/>
      <c r="C1" s="430"/>
      <c r="D1" s="430"/>
      <c r="E1" s="430"/>
      <c r="F1" s="430"/>
      <c r="G1" s="430"/>
      <c r="H1" s="430"/>
      <c r="I1" s="430"/>
      <c r="J1" s="430"/>
      <c r="K1" s="430"/>
      <c r="L1" s="430"/>
      <c r="M1" s="430"/>
      <c r="N1" s="430"/>
      <c r="O1" s="420"/>
      <c r="P1" s="354" t="str">
        <f>"Rev. "&amp;'P1-Jurat'!B49</f>
        <v>Rev. 11/21 Form IN-1947</v>
      </c>
    </row>
    <row r="2" spans="1:16" x14ac:dyDescent="0.2">
      <c r="A2" s="691"/>
      <c r="B2" s="691"/>
      <c r="C2" s="691"/>
      <c r="D2" s="691"/>
      <c r="E2" s="691"/>
      <c r="F2" s="691"/>
      <c r="G2" s="691"/>
      <c r="H2" s="691"/>
      <c r="I2" s="691"/>
      <c r="J2" s="691"/>
      <c r="K2" s="691"/>
      <c r="L2" s="691"/>
      <c r="M2" s="691"/>
      <c r="N2" s="691"/>
      <c r="O2" s="691"/>
      <c r="P2" s="691"/>
    </row>
    <row r="3" spans="1:16" ht="18" x14ac:dyDescent="0.25">
      <c r="A3" s="692" t="s">
        <v>427</v>
      </c>
      <c r="B3" s="692"/>
      <c r="C3" s="692"/>
      <c r="D3" s="692"/>
      <c r="E3" s="692"/>
      <c r="F3" s="692"/>
      <c r="G3" s="692"/>
      <c r="H3" s="692"/>
      <c r="I3" s="692"/>
      <c r="J3" s="692"/>
      <c r="K3" s="692"/>
      <c r="L3" s="692"/>
      <c r="M3" s="692"/>
      <c r="N3" s="692"/>
      <c r="O3" s="692"/>
      <c r="P3" s="692"/>
    </row>
    <row r="4" spans="1:16" ht="15.75" x14ac:dyDescent="0.25">
      <c r="A4" s="693" t="s">
        <v>564</v>
      </c>
      <c r="B4" s="693"/>
      <c r="C4" s="693"/>
      <c r="D4" s="693"/>
      <c r="E4" s="693"/>
      <c r="F4" s="693"/>
      <c r="G4" s="693"/>
      <c r="H4" s="693"/>
      <c r="I4" s="693"/>
      <c r="J4" s="693"/>
      <c r="K4" s="693"/>
      <c r="L4" s="693"/>
      <c r="M4" s="693"/>
      <c r="N4" s="693"/>
      <c r="O4" s="693"/>
      <c r="P4" s="693"/>
    </row>
    <row r="5" spans="1:16" ht="10.5" customHeight="1" x14ac:dyDescent="0.2">
      <c r="A5" s="174">
        <v>1</v>
      </c>
      <c r="B5" s="172">
        <v>2</v>
      </c>
      <c r="C5" s="574" t="s">
        <v>428</v>
      </c>
      <c r="D5" s="575"/>
      <c r="E5" s="174">
        <v>4</v>
      </c>
      <c r="F5" s="173">
        <v>5</v>
      </c>
      <c r="G5" s="174">
        <v>6</v>
      </c>
      <c r="H5" s="174">
        <v>7</v>
      </c>
      <c r="I5" s="174">
        <v>8</v>
      </c>
      <c r="J5" s="174">
        <v>9</v>
      </c>
      <c r="K5" s="278">
        <v>10</v>
      </c>
      <c r="L5" s="574" t="s">
        <v>428</v>
      </c>
      <c r="M5" s="575"/>
      <c r="N5" s="279">
        <v>12</v>
      </c>
      <c r="O5" s="266">
        <v>13</v>
      </c>
      <c r="P5" s="266">
        <v>14</v>
      </c>
    </row>
    <row r="6" spans="1:16" ht="10.5" customHeight="1" x14ac:dyDescent="0.2">
      <c r="A6" s="676" t="s">
        <v>431</v>
      </c>
      <c r="B6" s="676" t="s">
        <v>6</v>
      </c>
      <c r="C6" s="174" t="s">
        <v>429</v>
      </c>
      <c r="D6" s="174" t="s">
        <v>430</v>
      </c>
      <c r="E6" s="676" t="s">
        <v>338</v>
      </c>
      <c r="F6" s="676" t="s">
        <v>434</v>
      </c>
      <c r="G6" s="676" t="s">
        <v>405</v>
      </c>
      <c r="H6" s="676" t="s">
        <v>435</v>
      </c>
      <c r="I6" s="676" t="s">
        <v>436</v>
      </c>
      <c r="J6" s="676" t="s">
        <v>437</v>
      </c>
      <c r="K6" s="676" t="s">
        <v>340</v>
      </c>
      <c r="L6" s="280">
        <v>11.1</v>
      </c>
      <c r="M6" s="280">
        <v>11.2</v>
      </c>
      <c r="N6" s="676" t="s">
        <v>440</v>
      </c>
      <c r="O6" s="676" t="s">
        <v>441</v>
      </c>
      <c r="P6" s="676" t="s">
        <v>442</v>
      </c>
    </row>
    <row r="7" spans="1:16" s="428" customFormat="1" ht="84" x14ac:dyDescent="0.2">
      <c r="A7" s="677"/>
      <c r="B7" s="677"/>
      <c r="C7" s="425" t="s">
        <v>432</v>
      </c>
      <c r="D7" s="425" t="s">
        <v>433</v>
      </c>
      <c r="E7" s="677"/>
      <c r="F7" s="677"/>
      <c r="G7" s="677"/>
      <c r="H7" s="677"/>
      <c r="I7" s="677"/>
      <c r="J7" s="677"/>
      <c r="K7" s="677"/>
      <c r="L7" s="425" t="s">
        <v>438</v>
      </c>
      <c r="M7" s="425" t="s">
        <v>439</v>
      </c>
      <c r="N7" s="677"/>
      <c r="O7" s="677"/>
      <c r="P7" s="677"/>
    </row>
    <row r="8" spans="1:16" x14ac:dyDescent="0.2">
      <c r="A8" s="274"/>
      <c r="B8" s="274"/>
      <c r="C8" s="258"/>
      <c r="D8" s="258"/>
      <c r="E8" s="258"/>
      <c r="F8" s="258"/>
      <c r="G8" s="259"/>
      <c r="H8" s="260"/>
      <c r="I8" s="258"/>
      <c r="J8" s="258"/>
      <c r="K8" s="258"/>
      <c r="L8" s="258"/>
      <c r="M8" s="258"/>
      <c r="N8" s="258"/>
      <c r="O8" s="258"/>
      <c r="P8" s="258"/>
    </row>
    <row r="9" spans="1:16" x14ac:dyDescent="0.2">
      <c r="A9" s="47"/>
      <c r="B9" s="70"/>
      <c r="C9" s="110"/>
      <c r="D9" s="47"/>
      <c r="E9" s="48"/>
      <c r="F9" s="76"/>
      <c r="G9" s="49"/>
      <c r="H9" s="49"/>
      <c r="I9" s="77"/>
      <c r="J9" s="49"/>
      <c r="K9" s="49"/>
      <c r="L9" s="49"/>
      <c r="M9" s="49"/>
      <c r="N9" s="49"/>
      <c r="O9" s="49"/>
      <c r="P9" s="49"/>
    </row>
    <row r="10" spans="1:16" x14ac:dyDescent="0.2">
      <c r="A10" s="47"/>
      <c r="B10" s="70"/>
      <c r="C10" s="110"/>
      <c r="D10" s="47"/>
      <c r="E10" s="48"/>
      <c r="F10" s="76"/>
      <c r="G10" s="49"/>
      <c r="H10" s="49"/>
      <c r="I10" s="77"/>
      <c r="J10" s="49"/>
      <c r="K10" s="49"/>
      <c r="L10" s="49"/>
      <c r="M10" s="49"/>
      <c r="N10" s="49"/>
      <c r="O10" s="49"/>
      <c r="P10" s="49"/>
    </row>
    <row r="11" spans="1:16" x14ac:dyDescent="0.2">
      <c r="A11" s="47"/>
      <c r="B11" s="70"/>
      <c r="C11" s="110"/>
      <c r="D11" s="47"/>
      <c r="E11" s="48"/>
      <c r="F11" s="76"/>
      <c r="G11" s="49"/>
      <c r="H11" s="49"/>
      <c r="I11" s="77"/>
      <c r="J11" s="49"/>
      <c r="K11" s="49"/>
      <c r="L11" s="49"/>
      <c r="M11" s="49"/>
      <c r="N11" s="49"/>
      <c r="O11" s="49"/>
      <c r="P11" s="49"/>
    </row>
    <row r="12" spans="1:16" x14ac:dyDescent="0.2">
      <c r="A12" s="47"/>
      <c r="B12" s="47"/>
      <c r="C12" s="110"/>
      <c r="D12" s="47"/>
      <c r="E12" s="48"/>
      <c r="F12" s="76"/>
      <c r="G12" s="49"/>
      <c r="H12" s="49"/>
      <c r="I12" s="77"/>
      <c r="J12" s="49"/>
      <c r="K12" s="49"/>
      <c r="L12" s="49"/>
      <c r="M12" s="49"/>
      <c r="N12" s="49"/>
      <c r="O12" s="49"/>
      <c r="P12" s="49"/>
    </row>
    <row r="13" spans="1:16" x14ac:dyDescent="0.2">
      <c r="A13" s="47"/>
      <c r="B13" s="70"/>
      <c r="C13" s="110"/>
      <c r="D13" s="47"/>
      <c r="E13" s="48"/>
      <c r="F13" s="76"/>
      <c r="G13" s="49"/>
      <c r="H13" s="49"/>
      <c r="I13" s="77"/>
      <c r="J13" s="49"/>
      <c r="K13" s="49"/>
      <c r="L13" s="49"/>
      <c r="M13" s="49"/>
      <c r="N13" s="49"/>
      <c r="O13" s="49"/>
      <c r="P13" s="49"/>
    </row>
    <row r="14" spans="1:16" x14ac:dyDescent="0.2">
      <c r="A14" s="47"/>
      <c r="B14" s="70"/>
      <c r="C14" s="110"/>
      <c r="D14" s="47"/>
      <c r="E14" s="48"/>
      <c r="F14" s="76"/>
      <c r="G14" s="49"/>
      <c r="H14" s="49"/>
      <c r="I14" s="77"/>
      <c r="J14" s="49"/>
      <c r="K14" s="49"/>
      <c r="L14" s="49"/>
      <c r="M14" s="49"/>
      <c r="N14" s="49"/>
      <c r="O14" s="49"/>
      <c r="P14" s="49"/>
    </row>
    <row r="15" spans="1:16" x14ac:dyDescent="0.2">
      <c r="A15" s="47"/>
      <c r="B15" s="70"/>
      <c r="C15" s="110"/>
      <c r="D15" s="47"/>
      <c r="E15" s="48"/>
      <c r="F15" s="76"/>
      <c r="G15" s="49"/>
      <c r="H15" s="49"/>
      <c r="I15" s="77"/>
      <c r="J15" s="49"/>
      <c r="K15" s="49"/>
      <c r="L15" s="49"/>
      <c r="M15" s="49"/>
      <c r="N15" s="49"/>
      <c r="O15" s="49"/>
      <c r="P15" s="49"/>
    </row>
    <row r="16" spans="1:16" x14ac:dyDescent="0.2">
      <c r="A16" s="47"/>
      <c r="B16" s="70"/>
      <c r="C16" s="110"/>
      <c r="D16" s="47"/>
      <c r="E16" s="48"/>
      <c r="F16" s="76"/>
      <c r="G16" s="49"/>
      <c r="H16" s="49"/>
      <c r="I16" s="77"/>
      <c r="J16" s="49"/>
      <c r="K16" s="49"/>
      <c r="L16" s="49"/>
      <c r="M16" s="49"/>
      <c r="N16" s="49"/>
      <c r="O16" s="49"/>
      <c r="P16" s="49"/>
    </row>
    <row r="17" spans="1:16" x14ac:dyDescent="0.2">
      <c r="A17" s="47"/>
      <c r="B17" s="70"/>
      <c r="C17" s="110"/>
      <c r="D17" s="47"/>
      <c r="E17" s="48"/>
      <c r="F17" s="76"/>
      <c r="G17" s="49"/>
      <c r="H17" s="49"/>
      <c r="I17" s="77"/>
      <c r="J17" s="49"/>
      <c r="K17" s="49"/>
      <c r="L17" s="49"/>
      <c r="M17" s="49"/>
      <c r="N17" s="49"/>
      <c r="O17" s="49"/>
      <c r="P17" s="49"/>
    </row>
    <row r="18" spans="1:16" x14ac:dyDescent="0.2">
      <c r="A18" s="47"/>
      <c r="B18" s="70"/>
      <c r="C18" s="110"/>
      <c r="D18" s="47"/>
      <c r="E18" s="48"/>
      <c r="F18" s="76"/>
      <c r="G18" s="49"/>
      <c r="H18" s="49"/>
      <c r="I18" s="77"/>
      <c r="J18" s="49"/>
      <c r="K18" s="49"/>
      <c r="L18" s="49"/>
      <c r="M18" s="49"/>
      <c r="N18" s="49"/>
      <c r="O18" s="49"/>
      <c r="P18" s="49"/>
    </row>
    <row r="19" spans="1:16" x14ac:dyDescent="0.2">
      <c r="A19" s="47"/>
      <c r="B19" s="70"/>
      <c r="C19" s="110"/>
      <c r="D19" s="47"/>
      <c r="E19" s="48"/>
      <c r="F19" s="76"/>
      <c r="G19" s="49"/>
      <c r="H19" s="49"/>
      <c r="I19" s="77"/>
      <c r="J19" s="49"/>
      <c r="K19" s="49"/>
      <c r="L19" s="49"/>
      <c r="M19" s="49"/>
      <c r="N19" s="49"/>
      <c r="O19" s="49"/>
      <c r="P19" s="49"/>
    </row>
    <row r="20" spans="1:16" x14ac:dyDescent="0.2">
      <c r="A20" s="47"/>
      <c r="B20" s="70"/>
      <c r="C20" s="110"/>
      <c r="D20" s="47"/>
      <c r="E20" s="48"/>
      <c r="F20" s="76"/>
      <c r="G20" s="49"/>
      <c r="H20" s="49"/>
      <c r="I20" s="77"/>
      <c r="J20" s="49"/>
      <c r="K20" s="49"/>
      <c r="L20" s="49"/>
      <c r="M20" s="49"/>
      <c r="N20" s="49"/>
      <c r="O20" s="49"/>
      <c r="P20" s="49"/>
    </row>
    <row r="21" spans="1:16" x14ac:dyDescent="0.2">
      <c r="A21" s="47"/>
      <c r="B21" s="70"/>
      <c r="C21" s="110"/>
      <c r="D21" s="47"/>
      <c r="E21" s="48"/>
      <c r="F21" s="76"/>
      <c r="G21" s="49"/>
      <c r="H21" s="49"/>
      <c r="I21" s="77"/>
      <c r="J21" s="49"/>
      <c r="K21" s="49"/>
      <c r="L21" s="49"/>
      <c r="M21" s="49"/>
      <c r="N21" s="49"/>
      <c r="O21" s="49"/>
      <c r="P21" s="49"/>
    </row>
    <row r="22" spans="1:16" x14ac:dyDescent="0.2">
      <c r="A22" s="47"/>
      <c r="B22" s="70"/>
      <c r="C22" s="110"/>
      <c r="D22" s="47"/>
      <c r="E22" s="48"/>
      <c r="F22" s="76"/>
      <c r="G22" s="49"/>
      <c r="H22" s="49"/>
      <c r="I22" s="77"/>
      <c r="J22" s="49"/>
      <c r="K22" s="49"/>
      <c r="L22" s="49"/>
      <c r="M22" s="49"/>
      <c r="N22" s="49"/>
      <c r="O22" s="49"/>
      <c r="P22" s="49"/>
    </row>
    <row r="23" spans="1:16" x14ac:dyDescent="0.2">
      <c r="A23" s="47"/>
      <c r="B23" s="70"/>
      <c r="C23" s="110"/>
      <c r="D23" s="47"/>
      <c r="E23" s="48"/>
      <c r="F23" s="76"/>
      <c r="G23" s="49"/>
      <c r="H23" s="49"/>
      <c r="I23" s="77"/>
      <c r="J23" s="49"/>
      <c r="K23" s="49"/>
      <c r="L23" s="49"/>
      <c r="M23" s="49"/>
      <c r="N23" s="49"/>
      <c r="O23" s="49"/>
      <c r="P23" s="49"/>
    </row>
    <row r="24" spans="1:16" x14ac:dyDescent="0.2">
      <c r="A24" s="47"/>
      <c r="B24" s="70"/>
      <c r="C24" s="110"/>
      <c r="D24" s="47"/>
      <c r="E24" s="48"/>
      <c r="F24" s="76"/>
      <c r="G24" s="49"/>
      <c r="H24" s="49"/>
      <c r="I24" s="77"/>
      <c r="J24" s="49"/>
      <c r="K24" s="49"/>
      <c r="L24" s="49"/>
      <c r="M24" s="49"/>
      <c r="N24" s="49"/>
      <c r="O24" s="49"/>
      <c r="P24" s="49"/>
    </row>
    <row r="25" spans="1:16" x14ac:dyDescent="0.2">
      <c r="A25" s="47"/>
      <c r="B25" s="70"/>
      <c r="C25" s="110"/>
      <c r="D25" s="47"/>
      <c r="E25" s="48"/>
      <c r="F25" s="76"/>
      <c r="G25" s="49"/>
      <c r="H25" s="49"/>
      <c r="I25" s="77"/>
      <c r="J25" s="49"/>
      <c r="K25" s="49"/>
      <c r="L25" s="49"/>
      <c r="M25" s="49"/>
      <c r="N25" s="49"/>
      <c r="O25" s="49"/>
      <c r="P25" s="49"/>
    </row>
    <row r="26" spans="1:16" x14ac:dyDescent="0.2">
      <c r="A26" s="47"/>
      <c r="B26" s="70"/>
      <c r="C26" s="110"/>
      <c r="D26" s="47"/>
      <c r="E26" s="48"/>
      <c r="F26" s="76"/>
      <c r="G26" s="49"/>
      <c r="H26" s="49"/>
      <c r="I26" s="77"/>
      <c r="J26" s="49"/>
      <c r="K26" s="49"/>
      <c r="L26" s="49"/>
      <c r="M26" s="49"/>
      <c r="N26" s="49"/>
      <c r="O26" s="49"/>
      <c r="P26" s="49"/>
    </row>
    <row r="27" spans="1:16" x14ac:dyDescent="0.2">
      <c r="A27" s="47"/>
      <c r="B27" s="70"/>
      <c r="C27" s="110"/>
      <c r="D27" s="47"/>
      <c r="E27" s="48"/>
      <c r="F27" s="76"/>
      <c r="G27" s="49"/>
      <c r="H27" s="49"/>
      <c r="I27" s="77"/>
      <c r="J27" s="49"/>
      <c r="K27" s="49"/>
      <c r="L27" s="49"/>
      <c r="M27" s="49"/>
      <c r="N27" s="49"/>
      <c r="O27" s="49"/>
      <c r="P27" s="49"/>
    </row>
    <row r="28" spans="1:16" x14ac:dyDescent="0.2">
      <c r="A28" s="47"/>
      <c r="B28" s="70"/>
      <c r="C28" s="110"/>
      <c r="D28" s="47"/>
      <c r="E28" s="48"/>
      <c r="F28" s="76"/>
      <c r="G28" s="49"/>
      <c r="H28" s="49"/>
      <c r="I28" s="77"/>
      <c r="J28" s="49"/>
      <c r="K28" s="49"/>
      <c r="L28" s="49"/>
      <c r="M28" s="49"/>
      <c r="N28" s="49"/>
      <c r="O28" s="49"/>
      <c r="P28" s="49"/>
    </row>
    <row r="29" spans="1:16" x14ac:dyDescent="0.2">
      <c r="A29" s="47"/>
      <c r="B29" s="70"/>
      <c r="C29" s="110"/>
      <c r="D29" s="47"/>
      <c r="E29" s="48"/>
      <c r="F29" s="76"/>
      <c r="G29" s="49"/>
      <c r="H29" s="49"/>
      <c r="I29" s="77"/>
      <c r="J29" s="49"/>
      <c r="K29" s="49"/>
      <c r="L29" s="49"/>
      <c r="M29" s="49"/>
      <c r="N29" s="49"/>
      <c r="O29" s="49"/>
      <c r="P29" s="49"/>
    </row>
    <row r="30" spans="1:16" x14ac:dyDescent="0.2">
      <c r="A30" s="47"/>
      <c r="B30" s="70"/>
      <c r="C30" s="110"/>
      <c r="D30" s="47"/>
      <c r="E30" s="48"/>
      <c r="F30" s="76"/>
      <c r="G30" s="49"/>
      <c r="H30" s="49"/>
      <c r="I30" s="77"/>
      <c r="J30" s="49"/>
      <c r="K30" s="49"/>
      <c r="L30" s="49"/>
      <c r="M30" s="49"/>
      <c r="N30" s="49"/>
      <c r="O30" s="49"/>
      <c r="P30" s="49"/>
    </row>
    <row r="31" spans="1:16" x14ac:dyDescent="0.2">
      <c r="A31" s="70"/>
      <c r="B31" s="70"/>
      <c r="C31" s="110"/>
      <c r="D31" s="47"/>
      <c r="E31" s="48"/>
      <c r="F31" s="76"/>
      <c r="G31" s="49"/>
      <c r="H31" s="49"/>
      <c r="I31" s="77"/>
      <c r="J31" s="49"/>
      <c r="K31" s="49"/>
      <c r="L31" s="49"/>
      <c r="M31" s="49"/>
      <c r="N31" s="49"/>
      <c r="O31" s="49"/>
      <c r="P31" s="49"/>
    </row>
    <row r="32" spans="1:16" x14ac:dyDescent="0.2">
      <c r="A32" s="70"/>
      <c r="B32" s="70"/>
      <c r="C32" s="110"/>
      <c r="D32" s="47"/>
      <c r="E32" s="48"/>
      <c r="F32" s="76"/>
      <c r="G32" s="49"/>
      <c r="H32" s="49"/>
      <c r="I32" s="77"/>
      <c r="J32" s="49"/>
      <c r="K32" s="49"/>
      <c r="L32" s="49"/>
      <c r="M32" s="49"/>
      <c r="N32" s="49"/>
      <c r="O32" s="49"/>
      <c r="P32" s="49"/>
    </row>
    <row r="33" spans="1:16" x14ac:dyDescent="0.2">
      <c r="A33" s="70"/>
      <c r="B33" s="70"/>
      <c r="C33" s="110"/>
      <c r="D33" s="47"/>
      <c r="E33" s="48"/>
      <c r="F33" s="76"/>
      <c r="G33" s="49"/>
      <c r="H33" s="49"/>
      <c r="I33" s="77"/>
      <c r="J33" s="49"/>
      <c r="K33" s="49"/>
      <c r="L33" s="49"/>
      <c r="M33" s="49"/>
      <c r="N33" s="49"/>
      <c r="O33" s="49"/>
      <c r="P33" s="49"/>
    </row>
    <row r="34" spans="1:16" x14ac:dyDescent="0.2">
      <c r="A34" s="70"/>
      <c r="B34" s="70"/>
      <c r="C34" s="110"/>
      <c r="D34" s="47"/>
      <c r="E34" s="48"/>
      <c r="F34" s="76"/>
      <c r="G34" s="49"/>
      <c r="H34" s="49"/>
      <c r="I34" s="77"/>
      <c r="J34" s="49"/>
      <c r="K34" s="49"/>
      <c r="L34" s="49"/>
      <c r="M34" s="49"/>
      <c r="N34" s="49"/>
      <c r="O34" s="49"/>
      <c r="P34" s="49"/>
    </row>
    <row r="35" spans="1:16" x14ac:dyDescent="0.2">
      <c r="A35" s="70"/>
      <c r="B35" s="70"/>
      <c r="C35" s="110"/>
      <c r="D35" s="47"/>
      <c r="E35" s="48"/>
      <c r="F35" s="76"/>
      <c r="G35" s="49"/>
      <c r="H35" s="49"/>
      <c r="I35" s="77"/>
      <c r="J35" s="49"/>
      <c r="K35" s="49"/>
      <c r="L35" s="49"/>
      <c r="M35" s="49"/>
      <c r="N35" s="49"/>
      <c r="O35" s="49"/>
      <c r="P35" s="49"/>
    </row>
    <row r="36" spans="1:16" x14ac:dyDescent="0.2">
      <c r="A36" s="70"/>
      <c r="B36" s="70"/>
      <c r="C36" s="110"/>
      <c r="D36" s="47"/>
      <c r="E36" s="48"/>
      <c r="F36" s="76"/>
      <c r="G36" s="49"/>
      <c r="H36" s="49"/>
      <c r="I36" s="77"/>
      <c r="J36" s="49"/>
      <c r="K36" s="49"/>
      <c r="L36" s="49"/>
      <c r="M36" s="49"/>
      <c r="N36" s="49"/>
      <c r="O36" s="49"/>
      <c r="P36" s="49"/>
    </row>
    <row r="37" spans="1:16" x14ac:dyDescent="0.2">
      <c r="A37" s="70"/>
      <c r="B37" s="70"/>
      <c r="C37" s="110"/>
      <c r="D37" s="47"/>
      <c r="E37" s="48"/>
      <c r="F37" s="76"/>
      <c r="G37" s="49"/>
      <c r="H37" s="49"/>
      <c r="I37" s="77"/>
      <c r="J37" s="49"/>
      <c r="K37" s="49"/>
      <c r="L37" s="49"/>
      <c r="M37" s="49"/>
      <c r="N37" s="49"/>
      <c r="O37" s="49"/>
      <c r="P37" s="49"/>
    </row>
    <row r="38" spans="1:16" x14ac:dyDescent="0.2">
      <c r="A38" s="70"/>
      <c r="B38" s="70"/>
      <c r="C38" s="110"/>
      <c r="D38" s="47"/>
      <c r="E38" s="48"/>
      <c r="F38" s="76"/>
      <c r="G38" s="49"/>
      <c r="H38" s="49"/>
      <c r="I38" s="77"/>
      <c r="J38" s="49"/>
      <c r="K38" s="49"/>
      <c r="L38" s="49"/>
      <c r="M38" s="49"/>
      <c r="N38" s="49"/>
      <c r="O38" s="49"/>
      <c r="P38" s="49"/>
    </row>
    <row r="39" spans="1:16" x14ac:dyDescent="0.2">
      <c r="A39" s="70"/>
      <c r="B39" s="70"/>
      <c r="C39" s="110"/>
      <c r="D39" s="47"/>
      <c r="E39" s="48"/>
      <c r="F39" s="76"/>
      <c r="G39" s="49"/>
      <c r="H39" s="49"/>
      <c r="I39" s="77"/>
      <c r="J39" s="49"/>
      <c r="K39" s="49"/>
      <c r="L39" s="49"/>
      <c r="M39" s="49"/>
      <c r="N39" s="49"/>
      <c r="O39" s="49"/>
      <c r="P39" s="49"/>
    </row>
    <row r="40" spans="1:16" x14ac:dyDescent="0.2">
      <c r="A40" s="70"/>
      <c r="B40" s="70"/>
      <c r="C40" s="110"/>
      <c r="D40" s="47"/>
      <c r="E40" s="48"/>
      <c r="F40" s="76"/>
      <c r="G40" s="49"/>
      <c r="H40" s="49"/>
      <c r="I40" s="77"/>
      <c r="J40" s="49"/>
      <c r="K40" s="49"/>
      <c r="L40" s="49"/>
      <c r="M40" s="49"/>
      <c r="N40" s="49"/>
      <c r="O40" s="49"/>
      <c r="P40" s="49"/>
    </row>
    <row r="41" spans="1:16" x14ac:dyDescent="0.2">
      <c r="A41" s="70"/>
      <c r="B41" s="70"/>
      <c r="C41" s="110"/>
      <c r="D41" s="47"/>
      <c r="E41" s="48"/>
      <c r="F41" s="76"/>
      <c r="G41" s="49"/>
      <c r="H41" s="49"/>
      <c r="I41" s="77"/>
      <c r="J41" s="49"/>
      <c r="K41" s="49"/>
      <c r="L41" s="49"/>
      <c r="M41" s="49"/>
      <c r="N41" s="49"/>
      <c r="O41" s="49"/>
      <c r="P41" s="49"/>
    </row>
    <row r="42" spans="1:16" x14ac:dyDescent="0.2">
      <c r="A42" s="70"/>
      <c r="B42" s="70"/>
      <c r="C42" s="110"/>
      <c r="D42" s="47"/>
      <c r="E42" s="48"/>
      <c r="F42" s="76"/>
      <c r="G42" s="49"/>
      <c r="H42" s="49"/>
      <c r="I42" s="77"/>
      <c r="J42" s="49"/>
      <c r="K42" s="49"/>
      <c r="L42" s="49"/>
      <c r="M42" s="49"/>
      <c r="N42" s="49"/>
      <c r="O42" s="49"/>
      <c r="P42" s="49"/>
    </row>
    <row r="43" spans="1:16" x14ac:dyDescent="0.2">
      <c r="A43" s="70"/>
      <c r="B43" s="70"/>
      <c r="C43" s="110"/>
      <c r="D43" s="47"/>
      <c r="E43" s="48"/>
      <c r="F43" s="76"/>
      <c r="G43" s="49"/>
      <c r="H43" s="49"/>
      <c r="I43" s="77"/>
      <c r="J43" s="49"/>
      <c r="K43" s="49"/>
      <c r="L43" s="49"/>
      <c r="M43" s="49"/>
      <c r="N43" s="49"/>
      <c r="O43" s="49"/>
      <c r="P43" s="49"/>
    </row>
    <row r="44" spans="1:16" x14ac:dyDescent="0.2">
      <c r="A44" s="70"/>
      <c r="B44" s="70"/>
      <c r="C44" s="110"/>
      <c r="D44" s="47"/>
      <c r="E44" s="48"/>
      <c r="F44" s="76"/>
      <c r="G44" s="49"/>
      <c r="H44" s="49"/>
      <c r="I44" s="77"/>
      <c r="J44" s="49"/>
      <c r="K44" s="49"/>
      <c r="L44" s="49"/>
      <c r="M44" s="49"/>
      <c r="N44" s="49"/>
      <c r="O44" s="49"/>
      <c r="P44" s="49"/>
    </row>
    <row r="45" spans="1:16" x14ac:dyDescent="0.2">
      <c r="A45" s="70"/>
      <c r="B45" s="70"/>
      <c r="C45" s="110"/>
      <c r="D45" s="47"/>
      <c r="E45" s="48"/>
      <c r="F45" s="76"/>
      <c r="G45" s="49"/>
      <c r="H45" s="49"/>
      <c r="I45" s="77"/>
      <c r="J45" s="49"/>
      <c r="K45" s="49"/>
      <c r="L45" s="49"/>
      <c r="M45" s="49"/>
      <c r="N45" s="49"/>
      <c r="O45" s="49"/>
      <c r="P45" s="49"/>
    </row>
    <row r="46" spans="1:16" x14ac:dyDescent="0.2">
      <c r="A46" s="70"/>
      <c r="B46" s="70"/>
      <c r="C46" s="110"/>
      <c r="D46" s="47"/>
      <c r="E46" s="48"/>
      <c r="F46" s="76"/>
      <c r="G46" s="49"/>
      <c r="H46" s="49"/>
      <c r="I46" s="77"/>
      <c r="J46" s="49"/>
      <c r="K46" s="49"/>
      <c r="L46" s="49"/>
      <c r="M46" s="49"/>
      <c r="N46" s="49"/>
      <c r="O46" s="49"/>
      <c r="P46" s="49"/>
    </row>
    <row r="47" spans="1:16" x14ac:dyDescent="0.2">
      <c r="A47" s="70"/>
      <c r="B47" s="70"/>
      <c r="C47" s="110"/>
      <c r="D47" s="47"/>
      <c r="E47" s="48"/>
      <c r="F47" s="76"/>
      <c r="G47" s="49"/>
      <c r="H47" s="49"/>
      <c r="I47" s="77"/>
      <c r="J47" s="49"/>
      <c r="K47" s="49"/>
      <c r="L47" s="49"/>
      <c r="M47" s="49"/>
      <c r="N47" s="49"/>
      <c r="O47" s="49"/>
      <c r="P47" s="49"/>
    </row>
    <row r="48" spans="1:16" x14ac:dyDescent="0.2">
      <c r="A48" s="70"/>
      <c r="B48" s="70"/>
      <c r="C48" s="110"/>
      <c r="D48" s="47"/>
      <c r="E48" s="48"/>
      <c r="F48" s="76"/>
      <c r="G48" s="49"/>
      <c r="H48" s="49"/>
      <c r="I48" s="77"/>
      <c r="J48" s="49"/>
      <c r="K48" s="49"/>
      <c r="L48" s="49"/>
      <c r="M48" s="49"/>
      <c r="N48" s="49"/>
      <c r="O48" s="49"/>
      <c r="P48" s="49"/>
    </row>
    <row r="49" spans="1:16" x14ac:dyDescent="0.2">
      <c r="A49" s="51"/>
      <c r="B49" s="72"/>
      <c r="C49" s="111"/>
      <c r="D49" s="47"/>
      <c r="E49" s="52"/>
      <c r="F49" s="76"/>
      <c r="G49" s="24"/>
      <c r="H49" s="24"/>
      <c r="I49" s="78"/>
      <c r="J49" s="64"/>
      <c r="K49" s="64"/>
      <c r="L49" s="64"/>
      <c r="M49" s="64"/>
      <c r="N49" s="64"/>
      <c r="O49" s="64"/>
      <c r="P49" s="64"/>
    </row>
    <row r="50" spans="1:16" ht="19.5" customHeight="1" thickBot="1" x14ac:dyDescent="0.25">
      <c r="A50" s="712" t="s">
        <v>409</v>
      </c>
      <c r="B50" s="713"/>
      <c r="C50" s="713"/>
      <c r="D50" s="713"/>
      <c r="E50" s="713"/>
      <c r="F50" s="714"/>
      <c r="G50" s="281">
        <f>SUM(G9:G49)</f>
        <v>0</v>
      </c>
      <c r="H50" s="281">
        <f>SUM(H9:H49)</f>
        <v>0</v>
      </c>
      <c r="I50" s="275" t="s">
        <v>244</v>
      </c>
      <c r="J50" s="270">
        <f t="shared" ref="J50:P50" si="0">SUM(J9:J49)</f>
        <v>0</v>
      </c>
      <c r="K50" s="270">
        <f t="shared" si="0"/>
        <v>0</v>
      </c>
      <c r="L50" s="270">
        <f t="shared" si="0"/>
        <v>0</v>
      </c>
      <c r="M50" s="270">
        <f t="shared" si="0"/>
        <v>0</v>
      </c>
      <c r="N50" s="270">
        <f t="shared" si="0"/>
        <v>0</v>
      </c>
      <c r="O50" s="270">
        <f t="shared" si="0"/>
        <v>0</v>
      </c>
      <c r="P50" s="270">
        <f t="shared" si="0"/>
        <v>0</v>
      </c>
    </row>
    <row r="51" spans="1:16" ht="12.75" thickTop="1" x14ac:dyDescent="0.2"/>
  </sheetData>
  <sheetProtection algorithmName="SHA-512" hashValue="iPVBKyT2RazlQOFcF4aNYeSyvi5citjd4flSDBGZT427rl9VnAhjCn8R+52WHibfCioq2mYJNLsruUFFuReFvg==" saltValue="/mu97x5WzfMmkYs9x2bfJA==" spinCount="100000" sheet="1" formatCells="0"/>
  <customSheetViews>
    <customSheetView guid="{C1BF18DD-D8B7-48A7-BA12-6303B9AC698A}" fitToPage="1" showRuler="0">
      <selection activeCell="H6" sqref="H6:H7"/>
      <pageMargins left="0" right="0" top="0.5" bottom="0.5" header="0" footer="0"/>
      <printOptions horizontalCentered="1"/>
      <pageSetup paperSize="5" scale="89" orientation="landscape" r:id="rId1"/>
      <headerFooter alignWithMargins="0">
        <oddFooter>&amp;CPage 14</oddFooter>
      </headerFooter>
    </customSheetView>
  </customSheetViews>
  <mergeCells count="18">
    <mergeCell ref="A50:F50"/>
    <mergeCell ref="A3:P3"/>
    <mergeCell ref="A4:P4"/>
    <mergeCell ref="C5:D5"/>
    <mergeCell ref="L5:M5"/>
    <mergeCell ref="A6:A7"/>
    <mergeCell ref="B6:B7"/>
    <mergeCell ref="E6:E7"/>
    <mergeCell ref="F6:F7"/>
    <mergeCell ref="G6:G7"/>
    <mergeCell ref="H6:H7"/>
    <mergeCell ref="I6:I7"/>
    <mergeCell ref="A2:P2"/>
    <mergeCell ref="P6:P7"/>
    <mergeCell ref="J6:J7"/>
    <mergeCell ref="K6:K7"/>
    <mergeCell ref="N6:N7"/>
    <mergeCell ref="O6:O7"/>
  </mergeCells>
  <phoneticPr fontId="0" type="noConversion"/>
  <printOptions horizontalCentered="1"/>
  <pageMargins left="0" right="0" top="0.5" bottom="0.5" header="0" footer="0.33"/>
  <pageSetup paperSize="5" scale="80" orientation="landscape" r:id="rId2"/>
  <headerFooter alignWithMargins="0">
    <oddFooter>&amp;CPage 14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O38"/>
  <sheetViews>
    <sheetView zoomScale="90" zoomScaleNormal="90" workbookViewId="0">
      <selection activeCell="E6" sqref="E6:E7"/>
    </sheetView>
  </sheetViews>
  <sheetFormatPr defaultColWidth="9.140625" defaultRowHeight="12" x14ac:dyDescent="0.2"/>
  <cols>
    <col min="1" max="1" width="12" style="201" customWidth="1"/>
    <col min="2" max="2" width="35.7109375" style="201" customWidth="1"/>
    <col min="3" max="3" width="10.7109375" style="201" customWidth="1"/>
    <col min="4" max="4" width="9.7109375" style="201" customWidth="1"/>
    <col min="5" max="5" width="14.7109375" style="201" customWidth="1"/>
    <col min="6" max="6" width="8.7109375" style="201" customWidth="1"/>
    <col min="7" max="7" width="13" style="201" customWidth="1"/>
    <col min="8" max="8" width="8.42578125" style="201" customWidth="1"/>
    <col min="9" max="9" width="14.28515625" style="201" customWidth="1"/>
    <col min="10" max="10" width="15.28515625" style="201" customWidth="1"/>
    <col min="11" max="11" width="10.140625" style="201" customWidth="1"/>
    <col min="12" max="12" width="9.85546875" style="201" customWidth="1"/>
    <col min="13" max="13" width="11.7109375" style="201" customWidth="1"/>
    <col min="14" max="14" width="9.7109375" style="201" customWidth="1"/>
    <col min="15" max="15" width="8.140625" style="253" customWidth="1"/>
    <col min="16" max="16384" width="9.140625" style="201"/>
  </cols>
  <sheetData>
    <row r="1" spans="1:15" ht="12.75" x14ac:dyDescent="0.2">
      <c r="A1" s="420" t="str">
        <f>'P2-Assets'!A1:E1</f>
        <v xml:space="preserve">ANNUAL STATEMENT FOR THE YEAR 2021 OF:  </v>
      </c>
      <c r="B1" s="429"/>
      <c r="C1" s="430"/>
      <c r="D1" s="430"/>
      <c r="E1" s="430"/>
      <c r="F1" s="430"/>
      <c r="G1" s="430"/>
      <c r="H1" s="430"/>
      <c r="I1" s="430"/>
      <c r="J1" s="430"/>
      <c r="K1" s="430"/>
      <c r="L1" s="430"/>
      <c r="M1" s="430"/>
      <c r="N1" s="420"/>
      <c r="O1" s="354" t="str">
        <f>"Rev. "&amp;'P1-Jurat'!B49</f>
        <v>Rev. 11/21 Form IN-1947</v>
      </c>
    </row>
    <row r="2" spans="1:15" x14ac:dyDescent="0.2">
      <c r="A2" s="691"/>
      <c r="B2" s="691"/>
      <c r="C2" s="691"/>
      <c r="D2" s="691"/>
      <c r="E2" s="691"/>
      <c r="F2" s="691"/>
      <c r="G2" s="691"/>
      <c r="H2" s="691"/>
      <c r="I2" s="691"/>
      <c r="J2" s="691"/>
      <c r="K2" s="691"/>
      <c r="L2" s="691"/>
      <c r="M2" s="691"/>
      <c r="N2" s="691"/>
      <c r="O2" s="691"/>
    </row>
    <row r="3" spans="1:15" ht="18" x14ac:dyDescent="0.25">
      <c r="A3" s="692" t="s">
        <v>443</v>
      </c>
      <c r="B3" s="692"/>
      <c r="C3" s="692"/>
      <c r="D3" s="692"/>
      <c r="E3" s="692"/>
      <c r="F3" s="692"/>
      <c r="G3" s="692"/>
      <c r="H3" s="692"/>
      <c r="I3" s="692"/>
      <c r="J3" s="692"/>
      <c r="K3" s="692"/>
      <c r="L3" s="692"/>
      <c r="M3" s="692"/>
      <c r="N3" s="692"/>
    </row>
    <row r="4" spans="1:15" ht="15.75" x14ac:dyDescent="0.25">
      <c r="A4" s="693" t="s">
        <v>444</v>
      </c>
      <c r="B4" s="693"/>
      <c r="C4" s="514"/>
      <c r="D4" s="514"/>
      <c r="E4" s="693"/>
      <c r="F4" s="693"/>
      <c r="G4" s="693"/>
      <c r="H4" s="693"/>
      <c r="I4" s="693"/>
      <c r="J4" s="693"/>
      <c r="K4" s="693"/>
      <c r="L4" s="693"/>
      <c r="M4" s="693"/>
      <c r="N4" s="693"/>
    </row>
    <row r="5" spans="1:15" ht="12" customHeight="1" x14ac:dyDescent="0.2">
      <c r="A5" s="174">
        <v>1</v>
      </c>
      <c r="B5" s="172">
        <v>2</v>
      </c>
      <c r="C5" s="174">
        <v>3</v>
      </c>
      <c r="D5" s="174">
        <v>4</v>
      </c>
      <c r="E5" s="173">
        <v>5</v>
      </c>
      <c r="F5" s="173">
        <v>6</v>
      </c>
      <c r="G5" s="174">
        <v>7</v>
      </c>
      <c r="H5" s="174">
        <v>8</v>
      </c>
      <c r="I5" s="174">
        <v>9</v>
      </c>
      <c r="J5" s="278">
        <v>10</v>
      </c>
      <c r="K5" s="574" t="s">
        <v>445</v>
      </c>
      <c r="L5" s="575"/>
      <c r="M5" s="279">
        <v>12</v>
      </c>
      <c r="N5" s="266">
        <v>13</v>
      </c>
      <c r="O5" s="266">
        <v>14</v>
      </c>
    </row>
    <row r="6" spans="1:15" ht="10.5" customHeight="1" x14ac:dyDescent="0.2">
      <c r="A6" s="676" t="s">
        <v>431</v>
      </c>
      <c r="B6" s="676" t="s">
        <v>6</v>
      </c>
      <c r="C6" s="676" t="s">
        <v>446</v>
      </c>
      <c r="D6" s="676" t="s">
        <v>447</v>
      </c>
      <c r="E6" s="676" t="s">
        <v>405</v>
      </c>
      <c r="F6" s="676" t="s">
        <v>587</v>
      </c>
      <c r="G6" s="676" t="s">
        <v>408</v>
      </c>
      <c r="H6" s="676" t="s">
        <v>448</v>
      </c>
      <c r="I6" s="676" t="s">
        <v>437</v>
      </c>
      <c r="J6" s="676" t="s">
        <v>340</v>
      </c>
      <c r="K6" s="431">
        <v>11.1</v>
      </c>
      <c r="L6" s="431">
        <v>11.2</v>
      </c>
      <c r="M6" s="676" t="s">
        <v>440</v>
      </c>
      <c r="N6" s="676" t="s">
        <v>377</v>
      </c>
      <c r="O6" s="676" t="s">
        <v>588</v>
      </c>
    </row>
    <row r="7" spans="1:15" ht="82.5" customHeight="1" x14ac:dyDescent="0.2">
      <c r="A7" s="677"/>
      <c r="B7" s="677"/>
      <c r="C7" s="677"/>
      <c r="D7" s="677"/>
      <c r="E7" s="677"/>
      <c r="F7" s="677"/>
      <c r="G7" s="677"/>
      <c r="H7" s="677"/>
      <c r="I7" s="677"/>
      <c r="J7" s="677"/>
      <c r="K7" s="425" t="s">
        <v>449</v>
      </c>
      <c r="L7" s="425" t="s">
        <v>450</v>
      </c>
      <c r="M7" s="677"/>
      <c r="N7" s="677"/>
      <c r="O7" s="677"/>
    </row>
    <row r="8" spans="1:15" x14ac:dyDescent="0.2">
      <c r="A8" s="274"/>
      <c r="B8" s="274"/>
      <c r="C8" s="258"/>
      <c r="D8" s="258"/>
      <c r="E8" s="258"/>
      <c r="F8" s="258"/>
      <c r="G8" s="258"/>
      <c r="H8" s="260"/>
      <c r="I8" s="258"/>
      <c r="J8" s="258"/>
      <c r="K8" s="258"/>
      <c r="L8" s="258"/>
      <c r="M8" s="258"/>
      <c r="N8" s="258"/>
      <c r="O8" s="174"/>
    </row>
    <row r="9" spans="1:15" x14ac:dyDescent="0.2">
      <c r="A9" s="47"/>
      <c r="B9" s="47"/>
      <c r="C9" s="49"/>
      <c r="D9" s="49"/>
      <c r="E9" s="49"/>
      <c r="F9" s="49"/>
      <c r="G9" s="49"/>
      <c r="H9" s="79"/>
      <c r="I9" s="49"/>
      <c r="J9" s="49"/>
      <c r="K9" s="49"/>
      <c r="L9" s="49"/>
      <c r="M9" s="49"/>
      <c r="N9" s="48"/>
      <c r="O9" s="80"/>
    </row>
    <row r="10" spans="1:15" x14ac:dyDescent="0.2">
      <c r="A10" s="47"/>
      <c r="B10" s="47"/>
      <c r="C10" s="49"/>
      <c r="D10" s="49"/>
      <c r="E10" s="49"/>
      <c r="F10" s="49"/>
      <c r="G10" s="49"/>
      <c r="H10" s="79"/>
      <c r="I10" s="49"/>
      <c r="J10" s="49"/>
      <c r="K10" s="49"/>
      <c r="L10" s="49"/>
      <c r="M10" s="49"/>
      <c r="N10" s="48"/>
      <c r="O10" s="80"/>
    </row>
    <row r="11" spans="1:15" x14ac:dyDescent="0.2">
      <c r="A11" s="47"/>
      <c r="B11" s="47"/>
      <c r="C11" s="49"/>
      <c r="D11" s="49"/>
      <c r="E11" s="49"/>
      <c r="F11" s="49"/>
      <c r="G11" s="49"/>
      <c r="H11" s="79"/>
      <c r="I11" s="49"/>
      <c r="J11" s="49"/>
      <c r="K11" s="49"/>
      <c r="L11" s="49"/>
      <c r="M11" s="49"/>
      <c r="N11" s="48"/>
      <c r="O11" s="80"/>
    </row>
    <row r="12" spans="1:15" x14ac:dyDescent="0.2">
      <c r="A12" s="47"/>
      <c r="B12" s="47"/>
      <c r="C12" s="49"/>
      <c r="D12" s="49"/>
      <c r="E12" s="49"/>
      <c r="F12" s="49"/>
      <c r="G12" s="49"/>
      <c r="H12" s="79"/>
      <c r="I12" s="49"/>
      <c r="J12" s="49"/>
      <c r="K12" s="49"/>
      <c r="L12" s="49"/>
      <c r="M12" s="49"/>
      <c r="N12" s="48"/>
      <c r="O12" s="80"/>
    </row>
    <row r="13" spans="1:15" x14ac:dyDescent="0.2">
      <c r="A13" s="47"/>
      <c r="B13" s="47"/>
      <c r="C13" s="49"/>
      <c r="D13" s="49"/>
      <c r="E13" s="49"/>
      <c r="F13" s="49"/>
      <c r="G13" s="49"/>
      <c r="H13" s="79"/>
      <c r="I13" s="49"/>
      <c r="J13" s="49"/>
      <c r="K13" s="49"/>
      <c r="L13" s="49"/>
      <c r="M13" s="49"/>
      <c r="N13" s="48"/>
      <c r="O13" s="80"/>
    </row>
    <row r="14" spans="1:15" x14ac:dyDescent="0.2">
      <c r="A14" s="47"/>
      <c r="B14" s="47"/>
      <c r="C14" s="49"/>
      <c r="D14" s="49"/>
      <c r="E14" s="49"/>
      <c r="F14" s="49"/>
      <c r="G14" s="49"/>
      <c r="H14" s="79"/>
      <c r="I14" s="49"/>
      <c r="J14" s="49"/>
      <c r="K14" s="49"/>
      <c r="L14" s="49"/>
      <c r="M14" s="49"/>
      <c r="N14" s="48"/>
      <c r="O14" s="80"/>
    </row>
    <row r="15" spans="1:15" x14ac:dyDescent="0.2">
      <c r="A15" s="47"/>
      <c r="B15" s="47"/>
      <c r="C15" s="49"/>
      <c r="D15" s="49"/>
      <c r="E15" s="49"/>
      <c r="F15" s="49"/>
      <c r="G15" s="49"/>
      <c r="H15" s="79"/>
      <c r="I15" s="49"/>
      <c r="J15" s="49"/>
      <c r="K15" s="49"/>
      <c r="L15" s="49"/>
      <c r="M15" s="49"/>
      <c r="N15" s="48"/>
      <c r="O15" s="80"/>
    </row>
    <row r="16" spans="1:15" x14ac:dyDescent="0.2">
      <c r="A16" s="47"/>
      <c r="B16" s="47"/>
      <c r="C16" s="49"/>
      <c r="D16" s="49"/>
      <c r="E16" s="49"/>
      <c r="F16" s="49"/>
      <c r="G16" s="49"/>
      <c r="H16" s="79"/>
      <c r="I16" s="49"/>
      <c r="J16" s="49"/>
      <c r="K16" s="49"/>
      <c r="L16" s="49"/>
      <c r="M16" s="49"/>
      <c r="N16" s="48"/>
      <c r="O16" s="80"/>
    </row>
    <row r="17" spans="1:15" x14ac:dyDescent="0.2">
      <c r="A17" s="47"/>
      <c r="B17" s="47"/>
      <c r="C17" s="49"/>
      <c r="D17" s="49"/>
      <c r="E17" s="49"/>
      <c r="F17" s="49"/>
      <c r="G17" s="49"/>
      <c r="H17" s="79"/>
      <c r="I17" s="49"/>
      <c r="J17" s="49"/>
      <c r="K17" s="49"/>
      <c r="L17" s="49"/>
      <c r="M17" s="49"/>
      <c r="N17" s="48"/>
      <c r="O17" s="80"/>
    </row>
    <row r="18" spans="1:15" x14ac:dyDescent="0.2">
      <c r="A18" s="70"/>
      <c r="B18" s="47"/>
      <c r="C18" s="49"/>
      <c r="D18" s="49"/>
      <c r="E18" s="49"/>
      <c r="F18" s="49"/>
      <c r="G18" s="49"/>
      <c r="H18" s="79"/>
      <c r="I18" s="49"/>
      <c r="J18" s="49"/>
      <c r="K18" s="49"/>
      <c r="L18" s="49"/>
      <c r="M18" s="49"/>
      <c r="N18" s="48"/>
      <c r="O18" s="80"/>
    </row>
    <row r="19" spans="1:15" x14ac:dyDescent="0.2">
      <c r="A19" s="70"/>
      <c r="B19" s="47"/>
      <c r="C19" s="49"/>
      <c r="D19" s="49"/>
      <c r="E19" s="49"/>
      <c r="F19" s="49"/>
      <c r="G19" s="49"/>
      <c r="H19" s="79"/>
      <c r="I19" s="49"/>
      <c r="J19" s="49"/>
      <c r="K19" s="49"/>
      <c r="L19" s="49"/>
      <c r="M19" s="49"/>
      <c r="N19" s="48"/>
      <c r="O19" s="80"/>
    </row>
    <row r="20" spans="1:15" x14ac:dyDescent="0.2">
      <c r="A20" s="70"/>
      <c r="B20" s="47"/>
      <c r="C20" s="49"/>
      <c r="D20" s="49"/>
      <c r="E20" s="49"/>
      <c r="F20" s="49"/>
      <c r="G20" s="49"/>
      <c r="H20" s="79"/>
      <c r="I20" s="49"/>
      <c r="J20" s="49"/>
      <c r="K20" s="49"/>
      <c r="L20" s="49"/>
      <c r="M20" s="49"/>
      <c r="N20" s="48"/>
      <c r="O20" s="80"/>
    </row>
    <row r="21" spans="1:15" x14ac:dyDescent="0.2">
      <c r="A21" s="70"/>
      <c r="B21" s="47"/>
      <c r="C21" s="49"/>
      <c r="D21" s="49"/>
      <c r="E21" s="49"/>
      <c r="F21" s="49"/>
      <c r="G21" s="49"/>
      <c r="H21" s="79"/>
      <c r="I21" s="49"/>
      <c r="J21" s="49"/>
      <c r="K21" s="49"/>
      <c r="L21" s="49"/>
      <c r="M21" s="49"/>
      <c r="N21" s="48"/>
      <c r="O21" s="80"/>
    </row>
    <row r="22" spans="1:15" x14ac:dyDescent="0.2">
      <c r="A22" s="70"/>
      <c r="B22" s="47"/>
      <c r="C22" s="49"/>
      <c r="D22" s="49"/>
      <c r="E22" s="49"/>
      <c r="F22" s="49"/>
      <c r="G22" s="49"/>
      <c r="H22" s="79"/>
      <c r="I22" s="49"/>
      <c r="J22" s="49"/>
      <c r="K22" s="49"/>
      <c r="L22" s="49"/>
      <c r="M22" s="49"/>
      <c r="N22" s="48"/>
      <c r="O22" s="80"/>
    </row>
    <row r="23" spans="1:15" x14ac:dyDescent="0.2">
      <c r="A23" s="70"/>
      <c r="B23" s="47"/>
      <c r="C23" s="49"/>
      <c r="D23" s="49"/>
      <c r="E23" s="49"/>
      <c r="F23" s="49"/>
      <c r="G23" s="49"/>
      <c r="H23" s="79"/>
      <c r="I23" s="49"/>
      <c r="J23" s="49"/>
      <c r="K23" s="49"/>
      <c r="L23" s="49"/>
      <c r="M23" s="49"/>
      <c r="N23" s="48"/>
      <c r="O23" s="80"/>
    </row>
    <row r="24" spans="1:15" x14ac:dyDescent="0.2">
      <c r="A24" s="70"/>
      <c r="B24" s="47"/>
      <c r="C24" s="49"/>
      <c r="D24" s="49"/>
      <c r="E24" s="49"/>
      <c r="F24" s="49"/>
      <c r="G24" s="49"/>
      <c r="H24" s="79"/>
      <c r="I24" s="49"/>
      <c r="J24" s="49"/>
      <c r="K24" s="49"/>
      <c r="L24" s="49"/>
      <c r="M24" s="49"/>
      <c r="N24" s="48"/>
      <c r="O24" s="80"/>
    </row>
    <row r="25" spans="1:15" x14ac:dyDescent="0.2">
      <c r="A25" s="70"/>
      <c r="B25" s="47"/>
      <c r="C25" s="49"/>
      <c r="D25" s="49"/>
      <c r="E25" s="49"/>
      <c r="F25" s="49"/>
      <c r="G25" s="49"/>
      <c r="H25" s="79"/>
      <c r="I25" s="49"/>
      <c r="J25" s="49"/>
      <c r="K25" s="49"/>
      <c r="L25" s="49"/>
      <c r="M25" s="49"/>
      <c r="N25" s="48"/>
      <c r="O25" s="80"/>
    </row>
    <row r="26" spans="1:15" x14ac:dyDescent="0.2">
      <c r="A26" s="70"/>
      <c r="B26" s="47"/>
      <c r="C26" s="49"/>
      <c r="D26" s="49"/>
      <c r="E26" s="49"/>
      <c r="F26" s="49"/>
      <c r="G26" s="49"/>
      <c r="H26" s="79"/>
      <c r="I26" s="49"/>
      <c r="J26" s="49"/>
      <c r="K26" s="49"/>
      <c r="L26" s="49"/>
      <c r="M26" s="49"/>
      <c r="N26" s="48"/>
      <c r="O26" s="80"/>
    </row>
    <row r="27" spans="1:15" x14ac:dyDescent="0.2">
      <c r="A27" s="70"/>
      <c r="B27" s="47"/>
      <c r="C27" s="49"/>
      <c r="D27" s="49"/>
      <c r="E27" s="49"/>
      <c r="F27" s="49"/>
      <c r="G27" s="49"/>
      <c r="H27" s="79"/>
      <c r="I27" s="49"/>
      <c r="J27" s="49"/>
      <c r="K27" s="49"/>
      <c r="L27" s="49"/>
      <c r="M27" s="49"/>
      <c r="N27" s="48"/>
      <c r="O27" s="80"/>
    </row>
    <row r="28" spans="1:15" x14ac:dyDescent="0.2">
      <c r="A28" s="70"/>
      <c r="B28" s="47"/>
      <c r="C28" s="49"/>
      <c r="D28" s="49"/>
      <c r="E28" s="49"/>
      <c r="F28" s="49"/>
      <c r="G28" s="49"/>
      <c r="H28" s="79"/>
      <c r="I28" s="49"/>
      <c r="J28" s="49"/>
      <c r="K28" s="49"/>
      <c r="L28" s="49"/>
      <c r="M28" s="49"/>
      <c r="N28" s="48"/>
      <c r="O28" s="80"/>
    </row>
    <row r="29" spans="1:15" x14ac:dyDescent="0.2">
      <c r="A29" s="70"/>
      <c r="B29" s="47"/>
      <c r="C29" s="49"/>
      <c r="D29" s="49"/>
      <c r="E29" s="49"/>
      <c r="F29" s="49"/>
      <c r="G29" s="49"/>
      <c r="H29" s="79"/>
      <c r="I29" s="49"/>
      <c r="J29" s="49"/>
      <c r="K29" s="49"/>
      <c r="L29" s="49"/>
      <c r="M29" s="49"/>
      <c r="N29" s="48"/>
      <c r="O29" s="80"/>
    </row>
    <row r="30" spans="1:15" x14ac:dyDescent="0.2">
      <c r="A30" s="70"/>
      <c r="B30" s="47"/>
      <c r="C30" s="49"/>
      <c r="D30" s="49"/>
      <c r="E30" s="49"/>
      <c r="F30" s="49"/>
      <c r="G30" s="49"/>
      <c r="H30" s="79"/>
      <c r="I30" s="49"/>
      <c r="J30" s="49"/>
      <c r="K30" s="49"/>
      <c r="L30" s="49"/>
      <c r="M30" s="49"/>
      <c r="N30" s="48"/>
      <c r="O30" s="80"/>
    </row>
    <row r="31" spans="1:15" x14ac:dyDescent="0.2">
      <c r="A31" s="70"/>
      <c r="B31" s="47"/>
      <c r="C31" s="49"/>
      <c r="D31" s="49"/>
      <c r="E31" s="49"/>
      <c r="F31" s="49"/>
      <c r="G31" s="49"/>
      <c r="H31" s="79"/>
      <c r="I31" s="49"/>
      <c r="J31" s="49"/>
      <c r="K31" s="49"/>
      <c r="L31" s="49"/>
      <c r="M31" s="49"/>
      <c r="N31" s="48"/>
      <c r="O31" s="80"/>
    </row>
    <row r="32" spans="1:15" x14ac:dyDescent="0.2">
      <c r="A32" s="70"/>
      <c r="B32" s="47"/>
      <c r="C32" s="49"/>
      <c r="D32" s="49"/>
      <c r="E32" s="49"/>
      <c r="F32" s="49"/>
      <c r="G32" s="49"/>
      <c r="H32" s="79"/>
      <c r="I32" s="49"/>
      <c r="J32" s="49"/>
      <c r="K32" s="49"/>
      <c r="L32" s="49"/>
      <c r="M32" s="49"/>
      <c r="N32" s="48"/>
      <c r="O32" s="80"/>
    </row>
    <row r="33" spans="1:15" x14ac:dyDescent="0.2">
      <c r="A33" s="70"/>
      <c r="B33" s="47"/>
      <c r="C33" s="49"/>
      <c r="D33" s="49"/>
      <c r="E33" s="49"/>
      <c r="F33" s="49"/>
      <c r="G33" s="49"/>
      <c r="H33" s="79"/>
      <c r="I33" s="49"/>
      <c r="J33" s="49"/>
      <c r="K33" s="49"/>
      <c r="L33" s="49"/>
      <c r="M33" s="49"/>
      <c r="N33" s="48"/>
      <c r="O33" s="80"/>
    </row>
    <row r="34" spans="1:15" x14ac:dyDescent="0.2">
      <c r="A34" s="70"/>
      <c r="B34" s="47"/>
      <c r="C34" s="49"/>
      <c r="D34" s="49"/>
      <c r="E34" s="49"/>
      <c r="F34" s="49"/>
      <c r="G34" s="49"/>
      <c r="H34" s="79"/>
      <c r="I34" s="49"/>
      <c r="J34" s="49"/>
      <c r="K34" s="49"/>
      <c r="L34" s="49"/>
      <c r="M34" s="49"/>
      <c r="N34" s="48"/>
      <c r="O34" s="80"/>
    </row>
    <row r="35" spans="1:15" x14ac:dyDescent="0.2">
      <c r="A35" s="70"/>
      <c r="B35" s="47"/>
      <c r="C35" s="49"/>
      <c r="D35" s="49"/>
      <c r="E35" s="49"/>
      <c r="F35" s="49"/>
      <c r="G35" s="49"/>
      <c r="H35" s="79"/>
      <c r="I35" s="49"/>
      <c r="J35" s="49"/>
      <c r="K35" s="49"/>
      <c r="L35" s="49"/>
      <c r="M35" s="49"/>
      <c r="N35" s="48"/>
      <c r="O35" s="80"/>
    </row>
    <row r="36" spans="1:15" x14ac:dyDescent="0.2">
      <c r="A36" s="72"/>
      <c r="B36" s="47"/>
      <c r="C36" s="24"/>
      <c r="D36" s="24"/>
      <c r="E36" s="24"/>
      <c r="F36" s="24"/>
      <c r="G36" s="24"/>
      <c r="H36" s="81"/>
      <c r="I36" s="64"/>
      <c r="J36" s="64"/>
      <c r="K36" s="64"/>
      <c r="L36" s="64"/>
      <c r="M36" s="64"/>
      <c r="N36" s="82"/>
      <c r="O36" s="83"/>
    </row>
    <row r="37" spans="1:15" ht="19.5" customHeight="1" thickBot="1" x14ac:dyDescent="0.25">
      <c r="A37" s="712" t="s">
        <v>409</v>
      </c>
      <c r="B37" s="713"/>
      <c r="C37" s="713"/>
      <c r="D37" s="714"/>
      <c r="E37" s="282">
        <f>SUM(E9:E36)</f>
        <v>0</v>
      </c>
      <c r="F37" s="282"/>
      <c r="G37" s="282"/>
      <c r="H37" s="275" t="s">
        <v>244</v>
      </c>
      <c r="I37" s="282">
        <f>SUM(I9:I36)</f>
        <v>0</v>
      </c>
      <c r="J37" s="282">
        <f>SUM(J9:J36)</f>
        <v>0</v>
      </c>
      <c r="K37" s="282">
        <f>SUM(K9:K36)</f>
        <v>0</v>
      </c>
      <c r="L37" s="282">
        <f>SUM(L9:L36)</f>
        <v>0</v>
      </c>
      <c r="M37" s="282">
        <f>SUM(M9:M36)</f>
        <v>0</v>
      </c>
      <c r="N37" s="275" t="s">
        <v>244</v>
      </c>
      <c r="O37" s="275" t="s">
        <v>244</v>
      </c>
    </row>
    <row r="38" spans="1:15" ht="12.75" thickTop="1" x14ac:dyDescent="0.2">
      <c r="A38" s="263"/>
      <c r="B38" s="263"/>
    </row>
  </sheetData>
  <sheetProtection algorithmName="SHA-512" hashValue="YJq7/mzbMPRfQebXDPdgIi05OnbERKD5RqSrdm70XKH6diuw5/mKcpkH7CD3gnHu56HZ8JOShi0PV/hTJ8BVqw==" saltValue="T6oJgvO43b0nEa69mP01dw==" spinCount="100000" sheet="1" formatCells="0"/>
  <customSheetViews>
    <customSheetView guid="{C1BF18DD-D8B7-48A7-BA12-6303B9AC698A}" fitToPage="1" showRuler="0" topLeftCell="A2">
      <selection activeCell="G6" sqref="G6:G7"/>
      <pageMargins left="0" right="0" top="0.5" bottom="0.5" header="0" footer="0"/>
      <printOptions horizontalCentered="1"/>
      <pageSetup paperSize="5" scale="91" orientation="landscape" r:id="rId1"/>
      <headerFooter alignWithMargins="0">
        <oddFooter>&amp;CPage 15</oddFooter>
      </headerFooter>
    </customSheetView>
  </customSheetViews>
  <mergeCells count="18">
    <mergeCell ref="A2:O2"/>
    <mergeCell ref="F6:F7"/>
    <mergeCell ref="A6:A7"/>
    <mergeCell ref="O6:O7"/>
    <mergeCell ref="A37:D37"/>
    <mergeCell ref="K5:L5"/>
    <mergeCell ref="A3:N3"/>
    <mergeCell ref="A4:N4"/>
    <mergeCell ref="D6:D7"/>
    <mergeCell ref="E6:E7"/>
    <mergeCell ref="N6:N7"/>
    <mergeCell ref="H6:H7"/>
    <mergeCell ref="G6:G7"/>
    <mergeCell ref="B6:B7"/>
    <mergeCell ref="C6:C7"/>
    <mergeCell ref="I6:I7"/>
    <mergeCell ref="J6:J7"/>
    <mergeCell ref="M6:M7"/>
  </mergeCells>
  <phoneticPr fontId="0" type="noConversion"/>
  <printOptions horizontalCentered="1"/>
  <pageMargins left="0.23" right="0.18" top="0.5" bottom="0.5" header="0" footer="0.55000000000000004"/>
  <pageSetup paperSize="5" scale="91" orientation="landscape" r:id="rId2"/>
  <headerFooter alignWithMargins="0">
    <oddFooter>&amp;CPage 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L38"/>
  <sheetViews>
    <sheetView zoomScale="90" zoomScaleNormal="90" workbookViewId="0">
      <selection activeCell="F19" sqref="F19"/>
    </sheetView>
  </sheetViews>
  <sheetFormatPr defaultColWidth="9.140625" defaultRowHeight="12" x14ac:dyDescent="0.2"/>
  <cols>
    <col min="1" max="1" width="11.7109375" style="201" customWidth="1"/>
    <col min="2" max="2" width="40.140625" style="201" customWidth="1"/>
    <col min="3" max="3" width="11.28515625" style="201" customWidth="1"/>
    <col min="4" max="4" width="16" style="201" customWidth="1"/>
    <col min="5" max="5" width="10.7109375" style="201" customWidth="1"/>
    <col min="6" max="6" width="15" style="201" customWidth="1"/>
    <col min="7" max="7" width="16" style="201" customWidth="1"/>
    <col min="8" max="8" width="11" style="201" customWidth="1"/>
    <col min="9" max="9" width="11.28515625" style="201" customWidth="1"/>
    <col min="10" max="10" width="11.7109375" style="201" customWidth="1"/>
    <col min="11" max="11" width="8.5703125" style="201" customWidth="1"/>
    <col min="12" max="16384" width="9.140625" style="201"/>
  </cols>
  <sheetData>
    <row r="1" spans="1:12" ht="12.75" x14ac:dyDescent="0.2">
      <c r="A1" s="566" t="str">
        <f>'P2-Assets'!A1:E1</f>
        <v xml:space="preserve">ANNUAL STATEMENT FOR THE YEAR 2021 OF:  </v>
      </c>
      <c r="B1" s="711"/>
      <c r="C1" s="711"/>
      <c r="D1" s="711"/>
      <c r="E1" s="711"/>
      <c r="F1" s="711"/>
      <c r="G1" s="711"/>
      <c r="H1" s="711"/>
      <c r="I1" s="711"/>
      <c r="J1" s="420"/>
      <c r="K1" s="420"/>
      <c r="L1" s="354" t="str">
        <f>"Rev. "&amp;'P1-Jurat'!B49</f>
        <v>Rev. 11/21 Form IN-1947</v>
      </c>
    </row>
    <row r="2" spans="1:12" x14ac:dyDescent="0.2">
      <c r="A2" s="566"/>
      <c r="B2" s="566"/>
      <c r="C2" s="566"/>
      <c r="D2" s="566"/>
      <c r="E2" s="566"/>
      <c r="F2" s="566"/>
      <c r="G2" s="566"/>
      <c r="H2" s="566"/>
      <c r="I2" s="566"/>
      <c r="J2" s="566"/>
      <c r="K2" s="566"/>
      <c r="L2" s="566"/>
    </row>
    <row r="3" spans="1:12" ht="18" x14ac:dyDescent="0.25">
      <c r="A3" s="692" t="s">
        <v>451</v>
      </c>
      <c r="B3" s="692"/>
      <c r="C3" s="692"/>
      <c r="D3" s="692"/>
      <c r="E3" s="692"/>
      <c r="F3" s="692"/>
      <c r="G3" s="692"/>
      <c r="H3" s="692"/>
      <c r="I3" s="692"/>
      <c r="J3" s="692"/>
      <c r="K3" s="692"/>
    </row>
    <row r="4" spans="1:12" ht="15.75" x14ac:dyDescent="0.25">
      <c r="A4" s="693" t="s">
        <v>452</v>
      </c>
      <c r="B4" s="693"/>
      <c r="C4" s="514"/>
      <c r="D4" s="693"/>
      <c r="E4" s="693"/>
      <c r="F4" s="693"/>
      <c r="G4" s="693"/>
      <c r="H4" s="693"/>
      <c r="I4" s="693"/>
      <c r="J4" s="693"/>
      <c r="K4" s="693"/>
    </row>
    <row r="5" spans="1:12" ht="12" customHeight="1" x14ac:dyDescent="0.2">
      <c r="A5" s="174">
        <v>1</v>
      </c>
      <c r="B5" s="172">
        <v>2</v>
      </c>
      <c r="C5" s="174">
        <v>3</v>
      </c>
      <c r="D5" s="173">
        <v>4</v>
      </c>
      <c r="E5" s="173">
        <v>5</v>
      </c>
      <c r="F5" s="174">
        <v>6</v>
      </c>
      <c r="G5" s="278">
        <v>7</v>
      </c>
      <c r="H5" s="574" t="s">
        <v>445</v>
      </c>
      <c r="I5" s="575"/>
      <c r="J5" s="279">
        <v>9</v>
      </c>
      <c r="K5" s="266">
        <v>10</v>
      </c>
      <c r="L5" s="266">
        <v>11</v>
      </c>
    </row>
    <row r="6" spans="1:12" ht="10.5" customHeight="1" x14ac:dyDescent="0.2">
      <c r="A6" s="676" t="s">
        <v>431</v>
      </c>
      <c r="B6" s="676" t="s">
        <v>6</v>
      </c>
      <c r="C6" s="676" t="s">
        <v>446</v>
      </c>
      <c r="D6" s="676" t="s">
        <v>405</v>
      </c>
      <c r="E6" s="676" t="s">
        <v>448</v>
      </c>
      <c r="F6" s="676" t="s">
        <v>437</v>
      </c>
      <c r="G6" s="676" t="s">
        <v>340</v>
      </c>
      <c r="H6" s="431">
        <v>8.1</v>
      </c>
      <c r="I6" s="431">
        <v>8.1999999999999993</v>
      </c>
      <c r="J6" s="676" t="s">
        <v>440</v>
      </c>
      <c r="K6" s="676" t="s">
        <v>377</v>
      </c>
      <c r="L6" s="676" t="s">
        <v>588</v>
      </c>
    </row>
    <row r="7" spans="1:12" ht="61.5" customHeight="1" x14ac:dyDescent="0.2">
      <c r="A7" s="677"/>
      <c r="B7" s="677"/>
      <c r="C7" s="677"/>
      <c r="D7" s="677"/>
      <c r="E7" s="677"/>
      <c r="F7" s="677"/>
      <c r="G7" s="677"/>
      <c r="H7" s="425" t="s">
        <v>449</v>
      </c>
      <c r="I7" s="425" t="s">
        <v>450</v>
      </c>
      <c r="J7" s="677"/>
      <c r="K7" s="677"/>
      <c r="L7" s="677"/>
    </row>
    <row r="8" spans="1:12" x14ac:dyDescent="0.2">
      <c r="A8" s="274"/>
      <c r="B8" s="274"/>
      <c r="C8" s="258"/>
      <c r="D8" s="258"/>
      <c r="E8" s="258"/>
      <c r="F8" s="258"/>
      <c r="G8" s="258"/>
      <c r="H8" s="258"/>
      <c r="I8" s="258"/>
      <c r="J8" s="258"/>
      <c r="K8" s="258"/>
      <c r="L8" s="258"/>
    </row>
    <row r="9" spans="1:12" x14ac:dyDescent="0.2">
      <c r="A9" s="47"/>
      <c r="B9" s="47"/>
      <c r="C9" s="49"/>
      <c r="D9" s="49"/>
      <c r="E9" s="79"/>
      <c r="F9" s="49"/>
      <c r="G9" s="49"/>
      <c r="H9" s="49"/>
      <c r="I9" s="49"/>
      <c r="J9" s="49"/>
      <c r="K9" s="48"/>
      <c r="L9" s="80"/>
    </row>
    <row r="10" spans="1:12" x14ac:dyDescent="0.2">
      <c r="A10" s="47"/>
      <c r="B10" s="47"/>
      <c r="C10" s="49"/>
      <c r="D10" s="49"/>
      <c r="E10" s="79"/>
      <c r="F10" s="49"/>
      <c r="G10" s="49"/>
      <c r="H10" s="49"/>
      <c r="I10" s="49"/>
      <c r="J10" s="49"/>
      <c r="K10" s="48"/>
      <c r="L10" s="80"/>
    </row>
    <row r="11" spans="1:12" x14ac:dyDescent="0.2">
      <c r="A11" s="47"/>
      <c r="B11" s="47"/>
      <c r="C11" s="49"/>
      <c r="D11" s="49"/>
      <c r="E11" s="79"/>
      <c r="F11" s="49"/>
      <c r="G11" s="49"/>
      <c r="H11" s="49"/>
      <c r="I11" s="49"/>
      <c r="J11" s="49"/>
      <c r="K11" s="48"/>
      <c r="L11" s="80"/>
    </row>
    <row r="12" spans="1:12" x14ac:dyDescent="0.2">
      <c r="A12" s="47"/>
      <c r="B12" s="47"/>
      <c r="C12" s="49"/>
      <c r="D12" s="49"/>
      <c r="E12" s="79"/>
      <c r="F12" s="49"/>
      <c r="G12" s="49"/>
      <c r="H12" s="49"/>
      <c r="I12" s="49"/>
      <c r="J12" s="49"/>
      <c r="K12" s="48"/>
      <c r="L12" s="80"/>
    </row>
    <row r="13" spans="1:12" x14ac:dyDescent="0.2">
      <c r="A13" s="47"/>
      <c r="B13" s="47"/>
      <c r="C13" s="49"/>
      <c r="D13" s="49"/>
      <c r="E13" s="79"/>
      <c r="F13" s="49"/>
      <c r="G13" s="49"/>
      <c r="H13" s="49"/>
      <c r="I13" s="49"/>
      <c r="J13" s="49"/>
      <c r="K13" s="48"/>
      <c r="L13" s="80"/>
    </row>
    <row r="14" spans="1:12" x14ac:dyDescent="0.2">
      <c r="A14" s="47"/>
      <c r="B14" s="47"/>
      <c r="C14" s="49"/>
      <c r="D14" s="49"/>
      <c r="E14" s="79"/>
      <c r="F14" s="49"/>
      <c r="G14" s="49"/>
      <c r="H14" s="49"/>
      <c r="I14" s="49"/>
      <c r="J14" s="49"/>
      <c r="K14" s="48"/>
      <c r="L14" s="80"/>
    </row>
    <row r="15" spans="1:12" x14ac:dyDescent="0.2">
      <c r="A15" s="47"/>
      <c r="B15" s="47"/>
      <c r="C15" s="49"/>
      <c r="D15" s="49"/>
      <c r="E15" s="79"/>
      <c r="F15" s="49"/>
      <c r="G15" s="49"/>
      <c r="H15" s="49"/>
      <c r="I15" s="49"/>
      <c r="J15" s="49"/>
      <c r="K15" s="48"/>
      <c r="L15" s="80"/>
    </row>
    <row r="16" spans="1:12" x14ac:dyDescent="0.2">
      <c r="A16" s="47"/>
      <c r="B16" s="47"/>
      <c r="C16" s="49"/>
      <c r="D16" s="49"/>
      <c r="E16" s="79"/>
      <c r="F16" s="49"/>
      <c r="G16" s="49"/>
      <c r="H16" s="49"/>
      <c r="I16" s="49"/>
      <c r="J16" s="49"/>
      <c r="K16" s="48"/>
      <c r="L16" s="80"/>
    </row>
    <row r="17" spans="1:12" x14ac:dyDescent="0.2">
      <c r="A17" s="47"/>
      <c r="B17" s="47"/>
      <c r="C17" s="49"/>
      <c r="D17" s="49"/>
      <c r="E17" s="79"/>
      <c r="F17" s="49"/>
      <c r="G17" s="49"/>
      <c r="H17" s="49"/>
      <c r="I17" s="49"/>
      <c r="J17" s="49"/>
      <c r="K17" s="48"/>
      <c r="L17" s="80"/>
    </row>
    <row r="18" spans="1:12" x14ac:dyDescent="0.2">
      <c r="A18" s="70"/>
      <c r="B18" s="47"/>
      <c r="C18" s="49"/>
      <c r="D18" s="49"/>
      <c r="E18" s="79"/>
      <c r="F18" s="49"/>
      <c r="G18" s="49"/>
      <c r="H18" s="49"/>
      <c r="I18" s="49"/>
      <c r="J18" s="49"/>
      <c r="K18" s="48"/>
      <c r="L18" s="80"/>
    </row>
    <row r="19" spans="1:12" x14ac:dyDescent="0.2">
      <c r="A19" s="70"/>
      <c r="B19" s="47"/>
      <c r="C19" s="49"/>
      <c r="D19" s="49"/>
      <c r="E19" s="79"/>
      <c r="F19" s="49"/>
      <c r="G19" s="49"/>
      <c r="H19" s="49"/>
      <c r="I19" s="49"/>
      <c r="J19" s="49"/>
      <c r="K19" s="48"/>
      <c r="L19" s="80"/>
    </row>
    <row r="20" spans="1:12" x14ac:dyDescent="0.2">
      <c r="A20" s="70"/>
      <c r="B20" s="47"/>
      <c r="C20" s="49"/>
      <c r="D20" s="49"/>
      <c r="E20" s="79"/>
      <c r="F20" s="49"/>
      <c r="G20" s="49"/>
      <c r="H20" s="49"/>
      <c r="I20" s="49"/>
      <c r="J20" s="49"/>
      <c r="K20" s="48"/>
      <c r="L20" s="80"/>
    </row>
    <row r="21" spans="1:12" x14ac:dyDescent="0.2">
      <c r="A21" s="70"/>
      <c r="B21" s="47"/>
      <c r="C21" s="49"/>
      <c r="D21" s="49"/>
      <c r="E21" s="79"/>
      <c r="F21" s="49"/>
      <c r="G21" s="49"/>
      <c r="H21" s="49"/>
      <c r="I21" s="49"/>
      <c r="J21" s="49"/>
      <c r="K21" s="48"/>
      <c r="L21" s="80"/>
    </row>
    <row r="22" spans="1:12" x14ac:dyDescent="0.2">
      <c r="A22" s="70"/>
      <c r="B22" s="47"/>
      <c r="C22" s="49"/>
      <c r="D22" s="49"/>
      <c r="E22" s="79"/>
      <c r="F22" s="49"/>
      <c r="G22" s="49"/>
      <c r="H22" s="49"/>
      <c r="I22" s="49"/>
      <c r="J22" s="49"/>
      <c r="K22" s="48"/>
      <c r="L22" s="80"/>
    </row>
    <row r="23" spans="1:12" x14ac:dyDescent="0.2">
      <c r="A23" s="70"/>
      <c r="B23" s="47"/>
      <c r="C23" s="49"/>
      <c r="D23" s="49"/>
      <c r="E23" s="79"/>
      <c r="F23" s="49"/>
      <c r="G23" s="49"/>
      <c r="H23" s="49"/>
      <c r="I23" s="49"/>
      <c r="J23" s="49"/>
      <c r="K23" s="48"/>
      <c r="L23" s="80"/>
    </row>
    <row r="24" spans="1:12" x14ac:dyDescent="0.2">
      <c r="A24" s="70"/>
      <c r="B24" s="47"/>
      <c r="C24" s="49"/>
      <c r="D24" s="49"/>
      <c r="E24" s="79"/>
      <c r="F24" s="49"/>
      <c r="G24" s="49"/>
      <c r="H24" s="49"/>
      <c r="I24" s="49"/>
      <c r="J24" s="49"/>
      <c r="K24" s="48"/>
      <c r="L24" s="80"/>
    </row>
    <row r="25" spans="1:12" x14ac:dyDescent="0.2">
      <c r="A25" s="70"/>
      <c r="B25" s="47"/>
      <c r="C25" s="49"/>
      <c r="D25" s="49"/>
      <c r="E25" s="79"/>
      <c r="F25" s="49"/>
      <c r="G25" s="49"/>
      <c r="H25" s="49"/>
      <c r="I25" s="49"/>
      <c r="J25" s="49"/>
      <c r="K25" s="48"/>
      <c r="L25" s="80"/>
    </row>
    <row r="26" spans="1:12" x14ac:dyDescent="0.2">
      <c r="A26" s="70"/>
      <c r="B26" s="47"/>
      <c r="C26" s="49"/>
      <c r="D26" s="49"/>
      <c r="E26" s="79"/>
      <c r="F26" s="49"/>
      <c r="G26" s="49"/>
      <c r="H26" s="49"/>
      <c r="I26" s="49"/>
      <c r="J26" s="49"/>
      <c r="K26" s="48"/>
      <c r="L26" s="80"/>
    </row>
    <row r="27" spans="1:12" x14ac:dyDescent="0.2">
      <c r="A27" s="70"/>
      <c r="B27" s="47"/>
      <c r="C27" s="49"/>
      <c r="D27" s="49"/>
      <c r="E27" s="79"/>
      <c r="F27" s="49"/>
      <c r="G27" s="49"/>
      <c r="H27" s="49"/>
      <c r="I27" s="49"/>
      <c r="J27" s="49"/>
      <c r="K27" s="48"/>
      <c r="L27" s="80"/>
    </row>
    <row r="28" spans="1:12" x14ac:dyDescent="0.2">
      <c r="A28" s="70"/>
      <c r="B28" s="47"/>
      <c r="C28" s="49"/>
      <c r="D28" s="49"/>
      <c r="E28" s="79"/>
      <c r="F28" s="49"/>
      <c r="G28" s="49"/>
      <c r="H28" s="49"/>
      <c r="I28" s="49"/>
      <c r="J28" s="49"/>
      <c r="K28" s="48"/>
      <c r="L28" s="80"/>
    </row>
    <row r="29" spans="1:12" x14ac:dyDescent="0.2">
      <c r="A29" s="70"/>
      <c r="B29" s="47"/>
      <c r="C29" s="49"/>
      <c r="D29" s="49"/>
      <c r="E29" s="79"/>
      <c r="F29" s="49"/>
      <c r="G29" s="49"/>
      <c r="H29" s="49"/>
      <c r="I29" s="49"/>
      <c r="J29" s="49"/>
      <c r="K29" s="48"/>
      <c r="L29" s="80"/>
    </row>
    <row r="30" spans="1:12" x14ac:dyDescent="0.2">
      <c r="A30" s="70"/>
      <c r="B30" s="47"/>
      <c r="C30" s="49"/>
      <c r="D30" s="49"/>
      <c r="E30" s="79"/>
      <c r="F30" s="49"/>
      <c r="G30" s="49"/>
      <c r="H30" s="49"/>
      <c r="I30" s="49"/>
      <c r="J30" s="49"/>
      <c r="K30" s="48"/>
      <c r="L30" s="80"/>
    </row>
    <row r="31" spans="1:12" x14ac:dyDescent="0.2">
      <c r="A31" s="70"/>
      <c r="B31" s="47"/>
      <c r="C31" s="49"/>
      <c r="D31" s="49"/>
      <c r="E31" s="79"/>
      <c r="F31" s="49"/>
      <c r="G31" s="49"/>
      <c r="H31" s="49"/>
      <c r="I31" s="49"/>
      <c r="J31" s="49"/>
      <c r="K31" s="48"/>
      <c r="L31" s="80"/>
    </row>
    <row r="32" spans="1:12" x14ac:dyDescent="0.2">
      <c r="A32" s="70"/>
      <c r="B32" s="47"/>
      <c r="C32" s="49"/>
      <c r="D32" s="49"/>
      <c r="E32" s="79"/>
      <c r="F32" s="49"/>
      <c r="G32" s="49"/>
      <c r="H32" s="49"/>
      <c r="I32" s="49"/>
      <c r="J32" s="49"/>
      <c r="K32" s="48"/>
      <c r="L32" s="80"/>
    </row>
    <row r="33" spans="1:12" x14ac:dyDescent="0.2">
      <c r="A33" s="70"/>
      <c r="B33" s="47"/>
      <c r="C33" s="49"/>
      <c r="D33" s="49"/>
      <c r="E33" s="79"/>
      <c r="F33" s="49"/>
      <c r="G33" s="49"/>
      <c r="H33" s="49"/>
      <c r="I33" s="49"/>
      <c r="J33" s="49"/>
      <c r="K33" s="48"/>
      <c r="L33" s="80"/>
    </row>
    <row r="34" spans="1:12" x14ac:dyDescent="0.2">
      <c r="A34" s="70"/>
      <c r="B34" s="47"/>
      <c r="C34" s="49"/>
      <c r="D34" s="49"/>
      <c r="E34" s="79"/>
      <c r="F34" s="49"/>
      <c r="G34" s="49"/>
      <c r="H34" s="49"/>
      <c r="I34" s="49"/>
      <c r="J34" s="49"/>
      <c r="K34" s="48"/>
      <c r="L34" s="80"/>
    </row>
    <row r="35" spans="1:12" x14ac:dyDescent="0.2">
      <c r="A35" s="70"/>
      <c r="B35" s="47"/>
      <c r="C35" s="49"/>
      <c r="D35" s="49"/>
      <c r="E35" s="79"/>
      <c r="F35" s="49"/>
      <c r="G35" s="49"/>
      <c r="H35" s="49"/>
      <c r="I35" s="49"/>
      <c r="J35" s="49"/>
      <c r="K35" s="48"/>
      <c r="L35" s="80"/>
    </row>
    <row r="36" spans="1:12" x14ac:dyDescent="0.2">
      <c r="A36" s="72"/>
      <c r="B36" s="47"/>
      <c r="C36" s="24"/>
      <c r="D36" s="24"/>
      <c r="E36" s="79"/>
      <c r="F36" s="24"/>
      <c r="G36" s="49"/>
      <c r="H36" s="49"/>
      <c r="I36" s="49"/>
      <c r="J36" s="49"/>
      <c r="K36" s="82"/>
      <c r="L36" s="83"/>
    </row>
    <row r="37" spans="1:12" ht="19.5" customHeight="1" thickBot="1" x14ac:dyDescent="0.25">
      <c r="A37" s="712" t="s">
        <v>409</v>
      </c>
      <c r="B37" s="713"/>
      <c r="C37" s="714"/>
      <c r="D37" s="282">
        <f>SUM(D9:D36)</f>
        <v>0</v>
      </c>
      <c r="E37" s="283" t="s">
        <v>244</v>
      </c>
      <c r="F37" s="282">
        <f>SUM(F9:F36)</f>
        <v>0</v>
      </c>
      <c r="G37" s="282">
        <f>SUM(G9:G36)</f>
        <v>0</v>
      </c>
      <c r="H37" s="282">
        <f>SUM(H9:H36)</f>
        <v>0</v>
      </c>
      <c r="I37" s="282">
        <f>SUM(I9:I36)</f>
        <v>0</v>
      </c>
      <c r="J37" s="282">
        <f>SUM(J9:J36)</f>
        <v>0</v>
      </c>
      <c r="K37" s="275" t="s">
        <v>244</v>
      </c>
      <c r="L37" s="275" t="s">
        <v>244</v>
      </c>
    </row>
    <row r="38" spans="1:12" ht="12.75" thickTop="1" x14ac:dyDescent="0.2">
      <c r="A38" s="263"/>
      <c r="B38" s="263"/>
    </row>
  </sheetData>
  <sheetProtection algorithmName="SHA-512" hashValue="JR5zHaGu5KMJKApb35bdSJFrDE6csX0EP2MJ4mSr8KuGr/ZD/X/hKpWnVAJ5//5O5N3h/SD6HEgYOzP4XHCuzQ==" saltValue="8RRvTwxYfheKLQE9oSIzEg==" spinCount="100000" sheet="1" formatCells="0"/>
  <customSheetViews>
    <customSheetView guid="{C1BF18DD-D8B7-48A7-BA12-6303B9AC698A}" showRuler="0">
      <selection activeCell="F6" sqref="F6:F7"/>
      <pageMargins left="0" right="0" top="0.5" bottom="0.5" header="0" footer="0"/>
      <printOptions horizontalCentered="1"/>
      <pageSetup paperSize="5" scale="90" orientation="landscape" r:id="rId1"/>
      <headerFooter alignWithMargins="0">
        <oddFooter>&amp;CPage 16</oddFooter>
      </headerFooter>
    </customSheetView>
  </customSheetViews>
  <mergeCells count="16">
    <mergeCell ref="A1:I1"/>
    <mergeCell ref="A2:L2"/>
    <mergeCell ref="A37:C37"/>
    <mergeCell ref="H5:I5"/>
    <mergeCell ref="A3:K3"/>
    <mergeCell ref="A4:K4"/>
    <mergeCell ref="A6:A7"/>
    <mergeCell ref="B6:B7"/>
    <mergeCell ref="C6:C7"/>
    <mergeCell ref="J6:J7"/>
    <mergeCell ref="K6:K7"/>
    <mergeCell ref="L6:L7"/>
    <mergeCell ref="D6:D7"/>
    <mergeCell ref="E6:E7"/>
    <mergeCell ref="F6:F7"/>
    <mergeCell ref="G6:G7"/>
  </mergeCells>
  <phoneticPr fontId="0" type="noConversion"/>
  <printOptions horizontalCentered="1"/>
  <pageMargins left="0.24" right="0.14000000000000001" top="0.5" bottom="0.5" header="0" footer="0.39"/>
  <pageSetup paperSize="5" orientation="landscape" r:id="rId2"/>
  <headerFooter alignWithMargins="0">
    <oddFooter>&amp;CPage 16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H42"/>
  <sheetViews>
    <sheetView zoomScale="90" zoomScaleNormal="90" workbookViewId="0">
      <selection activeCell="E14" sqref="E14"/>
    </sheetView>
  </sheetViews>
  <sheetFormatPr defaultColWidth="9.140625" defaultRowHeight="12" x14ac:dyDescent="0.2"/>
  <cols>
    <col min="1" max="1" width="13.42578125" style="201" customWidth="1"/>
    <col min="2" max="2" width="40.140625" style="201" customWidth="1"/>
    <col min="3" max="3" width="11.28515625" style="201" customWidth="1"/>
    <col min="4" max="4" width="37" style="201" customWidth="1"/>
    <col min="5" max="5" width="14.5703125" style="201" customWidth="1"/>
    <col min="6" max="6" width="17.7109375" style="201" customWidth="1"/>
    <col min="7" max="7" width="16.28515625" style="201" customWidth="1"/>
    <col min="8" max="8" width="16.140625" style="201" customWidth="1"/>
    <col min="9" max="16384" width="9.140625" style="201"/>
  </cols>
  <sheetData>
    <row r="1" spans="1:8" ht="12.75" x14ac:dyDescent="0.2">
      <c r="A1" s="566" t="str">
        <f>'P2-Assets'!A1:E1</f>
        <v xml:space="preserve">ANNUAL STATEMENT FOR THE YEAR 2021 OF:  </v>
      </c>
      <c r="B1" s="711"/>
      <c r="C1" s="711"/>
      <c r="D1" s="711"/>
      <c r="E1" s="711"/>
      <c r="F1" s="711"/>
      <c r="G1" s="420"/>
      <c r="H1" s="354" t="str">
        <f>"Rev. "&amp;'P1-Jurat'!B49</f>
        <v>Rev. 11/21 Form IN-1947</v>
      </c>
    </row>
    <row r="2" spans="1:8" x14ac:dyDescent="0.2">
      <c r="A2" s="691"/>
      <c r="B2" s="691"/>
      <c r="C2" s="691"/>
      <c r="D2" s="691"/>
      <c r="E2" s="691"/>
      <c r="F2" s="691"/>
      <c r="G2" s="691"/>
      <c r="H2" s="691"/>
    </row>
    <row r="3" spans="1:8" ht="18" x14ac:dyDescent="0.25">
      <c r="A3" s="692" t="s">
        <v>453</v>
      </c>
      <c r="B3" s="692"/>
      <c r="C3" s="692"/>
      <c r="D3" s="692"/>
      <c r="E3" s="692"/>
      <c r="F3" s="692"/>
      <c r="G3" s="692"/>
      <c r="H3" s="692"/>
    </row>
    <row r="4" spans="1:8" ht="15.75" x14ac:dyDescent="0.25">
      <c r="A4" s="693" t="s">
        <v>454</v>
      </c>
      <c r="B4" s="693"/>
      <c r="C4" s="514"/>
      <c r="D4" s="693"/>
      <c r="E4" s="693"/>
      <c r="F4" s="693"/>
      <c r="G4" s="693"/>
      <c r="H4" s="693"/>
    </row>
    <row r="5" spans="1:8" ht="12" customHeight="1" x14ac:dyDescent="0.2">
      <c r="A5" s="174">
        <v>1</v>
      </c>
      <c r="B5" s="174">
        <v>2</v>
      </c>
      <c r="C5" s="174">
        <v>3</v>
      </c>
      <c r="D5" s="174">
        <v>4</v>
      </c>
      <c r="E5" s="174">
        <v>5</v>
      </c>
      <c r="F5" s="174">
        <v>6</v>
      </c>
      <c r="G5" s="266">
        <v>7</v>
      </c>
      <c r="H5" s="266">
        <v>8</v>
      </c>
    </row>
    <row r="6" spans="1:8" ht="10.5" customHeight="1" x14ac:dyDescent="0.2">
      <c r="A6" s="676" t="s">
        <v>431</v>
      </c>
      <c r="B6" s="676" t="s">
        <v>6</v>
      </c>
      <c r="C6" s="676" t="s">
        <v>377</v>
      </c>
      <c r="D6" s="676" t="s">
        <v>378</v>
      </c>
      <c r="E6" s="676" t="s">
        <v>455</v>
      </c>
      <c r="F6" s="676" t="s">
        <v>340</v>
      </c>
      <c r="G6" s="676" t="s">
        <v>435</v>
      </c>
      <c r="H6" s="676" t="s">
        <v>456</v>
      </c>
    </row>
    <row r="7" spans="1:8" x14ac:dyDescent="0.2">
      <c r="A7" s="677"/>
      <c r="B7" s="677"/>
      <c r="C7" s="677"/>
      <c r="D7" s="677"/>
      <c r="E7" s="677"/>
      <c r="F7" s="677"/>
      <c r="G7" s="677"/>
      <c r="H7" s="677"/>
    </row>
    <row r="8" spans="1:8" ht="14.1" customHeight="1" x14ac:dyDescent="0.2">
      <c r="A8" s="284" t="s">
        <v>457</v>
      </c>
      <c r="B8" s="285"/>
      <c r="C8" s="258"/>
      <c r="D8" s="258"/>
      <c r="E8" s="258"/>
      <c r="F8" s="258"/>
      <c r="G8" s="258"/>
      <c r="H8" s="258"/>
    </row>
    <row r="9" spans="1:8" x14ac:dyDescent="0.2">
      <c r="A9" s="47"/>
      <c r="B9" s="47"/>
      <c r="C9" s="48"/>
      <c r="D9" s="47"/>
      <c r="E9" s="85"/>
      <c r="F9" s="49"/>
      <c r="G9" s="49"/>
      <c r="H9" s="49"/>
    </row>
    <row r="10" spans="1:8" x14ac:dyDescent="0.2">
      <c r="A10" s="47"/>
      <c r="B10" s="47"/>
      <c r="C10" s="48"/>
      <c r="D10" s="47"/>
      <c r="E10" s="85"/>
      <c r="F10" s="49"/>
      <c r="G10" s="49"/>
      <c r="H10" s="49"/>
    </row>
    <row r="11" spans="1:8" x14ac:dyDescent="0.2">
      <c r="A11" s="47"/>
      <c r="B11" s="47"/>
      <c r="C11" s="48"/>
      <c r="D11" s="47"/>
      <c r="E11" s="85"/>
      <c r="F11" s="49"/>
      <c r="G11" s="49"/>
      <c r="H11" s="49"/>
    </row>
    <row r="12" spans="1:8" x14ac:dyDescent="0.2">
      <c r="A12" s="47"/>
      <c r="B12" s="47"/>
      <c r="C12" s="48"/>
      <c r="D12" s="47"/>
      <c r="E12" s="85"/>
      <c r="F12" s="49"/>
      <c r="G12" s="49"/>
      <c r="H12" s="49"/>
    </row>
    <row r="13" spans="1:8" x14ac:dyDescent="0.2">
      <c r="A13" s="47"/>
      <c r="B13" s="47"/>
      <c r="C13" s="48"/>
      <c r="D13" s="47"/>
      <c r="E13" s="85"/>
      <c r="F13" s="49"/>
      <c r="G13" s="49"/>
      <c r="H13" s="49"/>
    </row>
    <row r="14" spans="1:8" x14ac:dyDescent="0.2">
      <c r="A14" s="70"/>
      <c r="B14" s="70"/>
      <c r="C14" s="48"/>
      <c r="D14" s="47"/>
      <c r="E14" s="85"/>
      <c r="F14" s="49"/>
      <c r="G14" s="49"/>
      <c r="H14" s="49"/>
    </row>
    <row r="15" spans="1:8" x14ac:dyDescent="0.2">
      <c r="A15" s="47"/>
      <c r="B15" s="70"/>
      <c r="C15" s="48"/>
      <c r="D15" s="70"/>
      <c r="E15" s="85"/>
      <c r="F15" s="49"/>
      <c r="G15" s="49"/>
      <c r="H15" s="49"/>
    </row>
    <row r="16" spans="1:8" x14ac:dyDescent="0.2">
      <c r="A16" s="70"/>
      <c r="B16" s="70"/>
      <c r="C16" s="48"/>
      <c r="D16" s="70"/>
      <c r="E16" s="85"/>
      <c r="F16" s="49"/>
      <c r="G16" s="49"/>
      <c r="H16" s="49"/>
    </row>
    <row r="17" spans="1:8" x14ac:dyDescent="0.2">
      <c r="A17" s="86"/>
      <c r="B17" s="86"/>
      <c r="C17" s="82"/>
      <c r="D17" s="86"/>
      <c r="E17" s="87"/>
      <c r="F17" s="64"/>
      <c r="G17" s="64"/>
      <c r="H17" s="64"/>
    </row>
    <row r="18" spans="1:8" x14ac:dyDescent="0.2">
      <c r="A18" s="86"/>
      <c r="B18" s="86"/>
      <c r="C18" s="82"/>
      <c r="D18" s="86"/>
      <c r="E18" s="87"/>
      <c r="F18" s="64"/>
      <c r="G18" s="64"/>
      <c r="H18" s="64"/>
    </row>
    <row r="19" spans="1:8" x14ac:dyDescent="0.2">
      <c r="A19" s="72"/>
      <c r="B19" s="72"/>
      <c r="C19" s="52"/>
      <c r="D19" s="72"/>
      <c r="E19" s="24"/>
      <c r="F19" s="24"/>
      <c r="G19" s="24"/>
      <c r="H19" s="24"/>
    </row>
    <row r="20" spans="1:8" s="256" customFormat="1" ht="14.1" customHeight="1" x14ac:dyDescent="0.2">
      <c r="A20" s="716" t="s">
        <v>458</v>
      </c>
      <c r="B20" s="717"/>
      <c r="C20" s="717"/>
      <c r="D20" s="717"/>
      <c r="E20" s="718"/>
      <c r="F20" s="53">
        <f>SUM(F9:F19)</f>
        <v>0</v>
      </c>
      <c r="G20" s="53">
        <f>SUM(G9:G19)</f>
        <v>0</v>
      </c>
      <c r="H20" s="53">
        <f>SUM(H9:H19)</f>
        <v>0</v>
      </c>
    </row>
    <row r="21" spans="1:8" s="256" customFormat="1" ht="14.1" customHeight="1" x14ac:dyDescent="0.2">
      <c r="A21" s="716" t="s">
        <v>459</v>
      </c>
      <c r="B21" s="717"/>
      <c r="C21" s="717"/>
      <c r="D21" s="717"/>
      <c r="E21" s="718"/>
      <c r="F21" s="88"/>
      <c r="G21" s="88"/>
      <c r="H21" s="88"/>
    </row>
    <row r="22" spans="1:8" ht="14.25" customHeight="1" thickBot="1" x14ac:dyDescent="0.25">
      <c r="A22" s="712" t="s">
        <v>466</v>
      </c>
      <c r="B22" s="713"/>
      <c r="C22" s="713"/>
      <c r="D22" s="713"/>
      <c r="E22" s="714"/>
      <c r="F22" s="270">
        <f>SUM(F20:F21)</f>
        <v>0</v>
      </c>
      <c r="G22" s="270">
        <f>SUM(G20:G21)</f>
        <v>0</v>
      </c>
      <c r="H22" s="270">
        <f>SUM(H20:H21)</f>
        <v>0</v>
      </c>
    </row>
    <row r="23" spans="1:8" ht="14.1" customHeight="1" thickTop="1" x14ac:dyDescent="0.2">
      <c r="A23" s="286" t="s">
        <v>460</v>
      </c>
      <c r="B23" s="287"/>
      <c r="C23" s="261"/>
      <c r="D23" s="288"/>
      <c r="E23" s="261"/>
      <c r="F23" s="262"/>
      <c r="G23" s="262"/>
      <c r="H23" s="262"/>
    </row>
    <row r="24" spans="1:8" x14ac:dyDescent="0.2">
      <c r="A24" s="47"/>
      <c r="B24" s="47"/>
      <c r="C24" s="48"/>
      <c r="D24" s="47"/>
      <c r="E24" s="49"/>
      <c r="F24" s="49"/>
      <c r="G24" s="49"/>
      <c r="H24" s="49"/>
    </row>
    <row r="25" spans="1:8" x14ac:dyDescent="0.2">
      <c r="A25" s="47"/>
      <c r="B25" s="47"/>
      <c r="C25" s="48"/>
      <c r="D25" s="47"/>
      <c r="E25" s="49"/>
      <c r="F25" s="49"/>
      <c r="G25" s="49"/>
      <c r="H25" s="49"/>
    </row>
    <row r="26" spans="1:8" x14ac:dyDescent="0.2">
      <c r="A26" s="47"/>
      <c r="B26" s="47"/>
      <c r="C26" s="48"/>
      <c r="D26" s="47"/>
      <c r="E26" s="49"/>
      <c r="F26" s="49"/>
      <c r="G26" s="49"/>
      <c r="H26" s="49"/>
    </row>
    <row r="27" spans="1:8" x14ac:dyDescent="0.2">
      <c r="A27" s="47"/>
      <c r="B27" s="47"/>
      <c r="C27" s="48"/>
      <c r="D27" s="47"/>
      <c r="E27" s="49"/>
      <c r="F27" s="49"/>
      <c r="G27" s="49"/>
      <c r="H27" s="49"/>
    </row>
    <row r="28" spans="1:8" x14ac:dyDescent="0.2">
      <c r="A28" s="47"/>
      <c r="B28" s="47"/>
      <c r="C28" s="48"/>
      <c r="D28" s="47"/>
      <c r="E28" s="49"/>
      <c r="F28" s="24"/>
      <c r="G28" s="24"/>
      <c r="H28" s="24"/>
    </row>
    <row r="29" spans="1:8" s="256" customFormat="1" ht="14.1" customHeight="1" x14ac:dyDescent="0.2">
      <c r="A29" s="716" t="s">
        <v>461</v>
      </c>
      <c r="B29" s="717"/>
      <c r="C29" s="717"/>
      <c r="D29" s="717"/>
      <c r="E29" s="718"/>
      <c r="F29" s="53">
        <f>SUM(F24:F28)</f>
        <v>0</v>
      </c>
      <c r="G29" s="53">
        <f>SUM(G24:G28)</f>
        <v>0</v>
      </c>
      <c r="H29" s="53">
        <f>SUM(H24:H28)</f>
        <v>0</v>
      </c>
    </row>
    <row r="30" spans="1:8" s="256" customFormat="1" ht="14.1" customHeight="1" x14ac:dyDescent="0.2">
      <c r="A30" s="716" t="s">
        <v>462</v>
      </c>
      <c r="B30" s="717"/>
      <c r="C30" s="717"/>
      <c r="D30" s="717"/>
      <c r="E30" s="718"/>
      <c r="F30" s="88"/>
      <c r="G30" s="88"/>
      <c r="H30" s="88"/>
    </row>
    <row r="31" spans="1:8" ht="15" customHeight="1" thickBot="1" x14ac:dyDescent="0.25">
      <c r="A31" s="712" t="s">
        <v>467</v>
      </c>
      <c r="B31" s="713"/>
      <c r="C31" s="713"/>
      <c r="D31" s="713"/>
      <c r="E31" s="714"/>
      <c r="F31" s="270">
        <f>SUM(F29:F30)</f>
        <v>0</v>
      </c>
      <c r="G31" s="270">
        <f>SUM(G29:G30)</f>
        <v>0</v>
      </c>
      <c r="H31" s="270">
        <f>SUM(H29:H30)</f>
        <v>0</v>
      </c>
    </row>
    <row r="32" spans="1:8" ht="14.1" customHeight="1" thickTop="1" x14ac:dyDescent="0.2">
      <c r="A32" s="289" t="s">
        <v>463</v>
      </c>
      <c r="B32" s="290"/>
      <c r="C32" s="261"/>
      <c r="D32" s="261"/>
      <c r="E32" s="261"/>
      <c r="F32" s="261"/>
      <c r="G32" s="261"/>
      <c r="H32" s="261"/>
    </row>
    <row r="33" spans="1:8" x14ac:dyDescent="0.2">
      <c r="A33" s="47"/>
      <c r="B33" s="47"/>
      <c r="C33" s="48"/>
      <c r="D33" s="47"/>
      <c r="E33" s="49"/>
      <c r="F33" s="49"/>
      <c r="G33" s="49"/>
      <c r="H33" s="49"/>
    </row>
    <row r="34" spans="1:8" x14ac:dyDescent="0.2">
      <c r="A34" s="47"/>
      <c r="B34" s="47"/>
      <c r="C34" s="48"/>
      <c r="D34" s="47"/>
      <c r="E34" s="49"/>
      <c r="F34" s="49"/>
      <c r="G34" s="49"/>
      <c r="H34" s="49"/>
    </row>
    <row r="35" spans="1:8" x14ac:dyDescent="0.2">
      <c r="A35" s="47"/>
      <c r="B35" s="47"/>
      <c r="C35" s="48"/>
      <c r="D35" s="47"/>
      <c r="E35" s="49"/>
      <c r="F35" s="49"/>
      <c r="G35" s="49"/>
      <c r="H35" s="49"/>
    </row>
    <row r="36" spans="1:8" x14ac:dyDescent="0.2">
      <c r="A36" s="47"/>
      <c r="B36" s="47"/>
      <c r="C36" s="48"/>
      <c r="D36" s="47"/>
      <c r="E36" s="49"/>
      <c r="F36" s="49"/>
      <c r="G36" s="49"/>
      <c r="H36" s="49"/>
    </row>
    <row r="37" spans="1:8" x14ac:dyDescent="0.2">
      <c r="A37" s="47"/>
      <c r="B37" s="47"/>
      <c r="C37" s="48"/>
      <c r="D37" s="47"/>
      <c r="E37" s="49"/>
      <c r="F37" s="24"/>
      <c r="G37" s="24"/>
      <c r="H37" s="24"/>
    </row>
    <row r="38" spans="1:8" s="256" customFormat="1" ht="14.1" customHeight="1" x14ac:dyDescent="0.2">
      <c r="A38" s="716" t="s">
        <v>464</v>
      </c>
      <c r="B38" s="717"/>
      <c r="C38" s="717"/>
      <c r="D38" s="717"/>
      <c r="E38" s="718"/>
      <c r="F38" s="291">
        <f>SUM(F33:F37)</f>
        <v>0</v>
      </c>
      <c r="G38" s="291">
        <f>SUM(G33:G37)</f>
        <v>0</v>
      </c>
      <c r="H38" s="291">
        <f>SUM(H33:H37)</f>
        <v>0</v>
      </c>
    </row>
    <row r="39" spans="1:8" s="256" customFormat="1" ht="14.1" customHeight="1" x14ac:dyDescent="0.2">
      <c r="A39" s="716" t="s">
        <v>465</v>
      </c>
      <c r="B39" s="717"/>
      <c r="C39" s="717"/>
      <c r="D39" s="717"/>
      <c r="E39" s="718"/>
      <c r="F39" s="91"/>
      <c r="G39" s="91"/>
      <c r="H39" s="91"/>
    </row>
    <row r="40" spans="1:8" ht="15.75" customHeight="1" thickBot="1" x14ac:dyDescent="0.25">
      <c r="A40" s="712" t="s">
        <v>468</v>
      </c>
      <c r="B40" s="713"/>
      <c r="C40" s="713"/>
      <c r="D40" s="713"/>
      <c r="E40" s="714"/>
      <c r="F40" s="281">
        <f>SUM(F38:F39)</f>
        <v>0</v>
      </c>
      <c r="G40" s="281">
        <f>SUM(G38:G39)</f>
        <v>0</v>
      </c>
      <c r="H40" s="281">
        <f>SUM(H38:H39)</f>
        <v>0</v>
      </c>
    </row>
    <row r="41" spans="1:8" ht="22.5" customHeight="1" thickTop="1" thickBot="1" x14ac:dyDescent="0.25">
      <c r="A41" s="715" t="s">
        <v>469</v>
      </c>
      <c r="B41" s="713"/>
      <c r="C41" s="713"/>
      <c r="D41" s="713"/>
      <c r="E41" s="714"/>
      <c r="F41" s="281">
        <f>F40+F31+F22</f>
        <v>0</v>
      </c>
      <c r="G41" s="281">
        <f>G40+G31+G22</f>
        <v>0</v>
      </c>
      <c r="H41" s="281">
        <f>H40+H31+H22</f>
        <v>0</v>
      </c>
    </row>
    <row r="42" spans="1:8" ht="12.75" thickTop="1" x14ac:dyDescent="0.2"/>
  </sheetData>
  <sheetProtection algorithmName="SHA-512" hashValue="p4E+bay3FgS7tzPaWnRrOWT+GUqLdLCOGz2SVUi+waEdIMoIUco4Qrqpeam4B7EmD1vTK9uOCRxyaCkKMdvocQ==" saltValue="IdB6WUHKMmQ+B0kfd+SCXQ==" spinCount="100000" sheet="1" formatCells="0"/>
  <customSheetViews>
    <customSheetView guid="{C1BF18DD-D8B7-48A7-BA12-6303B9AC698A}" showRuler="0">
      <selection activeCell="D6" sqref="D6:D7"/>
      <pageMargins left="0" right="0" top="0.25" bottom="0.25" header="0" footer="0"/>
      <printOptions horizontalCentered="1"/>
      <pageSetup paperSize="5" orientation="landscape" r:id="rId1"/>
      <headerFooter alignWithMargins="0">
        <oddFooter>&amp;CPage 17</oddFooter>
      </headerFooter>
    </customSheetView>
  </customSheetViews>
  <mergeCells count="22">
    <mergeCell ref="A1:F1"/>
    <mergeCell ref="A41:E41"/>
    <mergeCell ref="A3:H3"/>
    <mergeCell ref="A4:H4"/>
    <mergeCell ref="A22:E22"/>
    <mergeCell ref="A40:E40"/>
    <mergeCell ref="A20:E20"/>
    <mergeCell ref="A21:E21"/>
    <mergeCell ref="A29:E29"/>
    <mergeCell ref="A30:E30"/>
    <mergeCell ref="A31:E31"/>
    <mergeCell ref="A39:E39"/>
    <mergeCell ref="A38:E38"/>
    <mergeCell ref="B6:B7"/>
    <mergeCell ref="A6:A7"/>
    <mergeCell ref="D6:D7"/>
    <mergeCell ref="A2:H2"/>
    <mergeCell ref="H6:H7"/>
    <mergeCell ref="G6:G7"/>
    <mergeCell ref="F6:F7"/>
    <mergeCell ref="E6:E7"/>
    <mergeCell ref="C6:C7"/>
  </mergeCells>
  <phoneticPr fontId="0" type="noConversion"/>
  <printOptions horizontalCentered="1"/>
  <pageMargins left="0" right="0" top="0.25" bottom="0.25" header="0" footer="0.33"/>
  <pageSetup paperSize="5" orientation="landscape" r:id="rId2"/>
  <headerFooter alignWithMargins="0">
    <oddFooter>&amp;CPage 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L42"/>
  <sheetViews>
    <sheetView zoomScaleNormal="100" workbookViewId="0">
      <selection activeCell="A11" sqref="A11"/>
    </sheetView>
  </sheetViews>
  <sheetFormatPr defaultColWidth="9.140625" defaultRowHeight="12" x14ac:dyDescent="0.2"/>
  <cols>
    <col min="1" max="1" width="12.28515625" style="201" customWidth="1"/>
    <col min="2" max="2" width="38.42578125" style="201" customWidth="1"/>
    <col min="3" max="3" width="10" style="201" customWidth="1"/>
    <col min="4" max="4" width="35" style="201" customWidth="1"/>
    <col min="5" max="5" width="10.7109375" style="201" customWidth="1"/>
    <col min="6" max="6" width="14.5703125" style="201" customWidth="1"/>
    <col min="7" max="7" width="14.7109375" style="201" customWidth="1"/>
    <col min="8" max="8" width="13.28515625" style="201" customWidth="1"/>
    <col min="9" max="9" width="11.7109375" style="201" customWidth="1"/>
    <col min="10" max="10" width="11.42578125" style="201" customWidth="1"/>
    <col min="11" max="11" width="11.85546875" style="201" customWidth="1"/>
    <col min="12" max="12" width="11.5703125" style="201" customWidth="1"/>
    <col min="13" max="16384" width="9.140625" style="201"/>
  </cols>
  <sheetData>
    <row r="1" spans="1:12" ht="12.75" x14ac:dyDescent="0.2">
      <c r="A1" s="566" t="str">
        <f>'P2-Assets'!A1:E1</f>
        <v xml:space="preserve">ANNUAL STATEMENT FOR THE YEAR 2021 OF:  </v>
      </c>
      <c r="B1" s="711"/>
      <c r="C1" s="711"/>
      <c r="D1" s="711"/>
      <c r="E1" s="711"/>
      <c r="F1" s="711"/>
      <c r="G1" s="711"/>
      <c r="H1" s="711"/>
      <c r="I1" s="711"/>
      <c r="J1" s="711"/>
      <c r="K1" s="420"/>
      <c r="L1" s="354" t="str">
        <f>"Rev. "&amp;'P1-Jurat'!B49</f>
        <v>Rev. 11/21 Form IN-1947</v>
      </c>
    </row>
    <row r="2" spans="1:12" x14ac:dyDescent="0.2">
      <c r="A2" s="691"/>
      <c r="B2" s="691"/>
      <c r="C2" s="691"/>
      <c r="D2" s="691"/>
      <c r="E2" s="691"/>
      <c r="F2" s="691"/>
      <c r="G2" s="691"/>
      <c r="H2" s="691"/>
      <c r="I2" s="691"/>
      <c r="J2" s="691"/>
      <c r="K2" s="691"/>
      <c r="L2" s="691"/>
    </row>
    <row r="3" spans="1:12" ht="18" x14ac:dyDescent="0.25">
      <c r="A3" s="692" t="s">
        <v>470</v>
      </c>
      <c r="B3" s="692"/>
      <c r="C3" s="692"/>
      <c r="D3" s="692"/>
      <c r="E3" s="692"/>
      <c r="F3" s="692"/>
      <c r="G3" s="692"/>
      <c r="H3" s="692"/>
      <c r="I3" s="692"/>
      <c r="J3" s="692"/>
      <c r="K3" s="692"/>
      <c r="L3" s="692"/>
    </row>
    <row r="4" spans="1:12" ht="15.75" x14ac:dyDescent="0.25">
      <c r="A4" s="693" t="s">
        <v>906</v>
      </c>
      <c r="B4" s="693"/>
      <c r="C4" s="693"/>
      <c r="D4" s="693"/>
      <c r="E4" s="693"/>
      <c r="F4" s="693"/>
      <c r="G4" s="693"/>
      <c r="H4" s="693"/>
      <c r="I4" s="693"/>
      <c r="J4" s="693"/>
      <c r="K4" s="693"/>
      <c r="L4" s="693"/>
    </row>
    <row r="5" spans="1:12" ht="12" customHeight="1" x14ac:dyDescent="0.2">
      <c r="A5" s="174">
        <v>1</v>
      </c>
      <c r="B5" s="172">
        <v>2</v>
      </c>
      <c r="C5" s="174">
        <v>3</v>
      </c>
      <c r="D5" s="173">
        <v>4</v>
      </c>
      <c r="E5" s="194">
        <v>5</v>
      </c>
      <c r="F5" s="174">
        <v>6</v>
      </c>
      <c r="G5" s="174">
        <v>7</v>
      </c>
      <c r="H5" s="266">
        <v>8</v>
      </c>
      <c r="I5" s="266">
        <v>9</v>
      </c>
      <c r="J5" s="266">
        <v>10</v>
      </c>
      <c r="K5" s="266">
        <v>11</v>
      </c>
      <c r="L5" s="266">
        <v>12</v>
      </c>
    </row>
    <row r="6" spans="1:12" ht="72.75" customHeight="1" x14ac:dyDescent="0.2">
      <c r="A6" s="425" t="s">
        <v>431</v>
      </c>
      <c r="B6" s="425" t="s">
        <v>6</v>
      </c>
      <c r="C6" s="425" t="s">
        <v>389</v>
      </c>
      <c r="D6" s="425" t="s">
        <v>390</v>
      </c>
      <c r="E6" s="432" t="s">
        <v>455</v>
      </c>
      <c r="F6" s="425" t="s">
        <v>471</v>
      </c>
      <c r="G6" s="425" t="s">
        <v>435</v>
      </c>
      <c r="H6" s="425" t="s">
        <v>340</v>
      </c>
      <c r="I6" s="425" t="s">
        <v>472</v>
      </c>
      <c r="J6" s="425" t="s">
        <v>440</v>
      </c>
      <c r="K6" s="425" t="s">
        <v>589</v>
      </c>
      <c r="L6" s="425" t="s">
        <v>474</v>
      </c>
    </row>
    <row r="7" spans="1:12" ht="14.1" customHeight="1" x14ac:dyDescent="0.2">
      <c r="A7" s="284" t="s">
        <v>457</v>
      </c>
      <c r="B7" s="285"/>
      <c r="C7" s="258"/>
      <c r="D7" s="258"/>
      <c r="E7" s="258"/>
      <c r="F7" s="258"/>
      <c r="G7" s="258"/>
      <c r="H7" s="258"/>
      <c r="I7" s="258"/>
      <c r="J7" s="258"/>
      <c r="K7" s="258"/>
      <c r="L7" s="258"/>
    </row>
    <row r="8" spans="1:12" x14ac:dyDescent="0.2">
      <c r="A8" s="47"/>
      <c r="B8" s="70"/>
      <c r="C8" s="57"/>
      <c r="D8" s="70"/>
      <c r="E8" s="49"/>
      <c r="F8" s="49"/>
      <c r="G8" s="49"/>
      <c r="H8" s="49"/>
      <c r="I8" s="49"/>
      <c r="J8" s="49"/>
      <c r="K8" s="49"/>
      <c r="L8" s="49"/>
    </row>
    <row r="9" spans="1:12" x14ac:dyDescent="0.2">
      <c r="A9" s="47"/>
      <c r="B9" s="47"/>
      <c r="C9" s="57"/>
      <c r="D9" s="70"/>
      <c r="E9" s="49"/>
      <c r="F9" s="49"/>
      <c r="G9" s="49"/>
      <c r="H9" s="49"/>
      <c r="I9" s="49"/>
      <c r="J9" s="49"/>
      <c r="K9" s="49"/>
      <c r="L9" s="49"/>
    </row>
    <row r="10" spans="1:12" x14ac:dyDescent="0.2">
      <c r="A10" s="47"/>
      <c r="B10" s="70"/>
      <c r="C10" s="57"/>
      <c r="D10" s="70"/>
      <c r="E10" s="49"/>
      <c r="F10" s="49"/>
      <c r="G10" s="49"/>
      <c r="H10" s="49"/>
      <c r="I10" s="49"/>
      <c r="J10" s="49"/>
      <c r="K10" s="49"/>
      <c r="L10" s="49"/>
    </row>
    <row r="11" spans="1:12" x14ac:dyDescent="0.2">
      <c r="A11" s="70"/>
      <c r="B11" s="70"/>
      <c r="C11" s="57"/>
      <c r="D11" s="70"/>
      <c r="E11" s="49"/>
      <c r="F11" s="49"/>
      <c r="G11" s="49"/>
      <c r="H11" s="49"/>
      <c r="I11" s="49"/>
      <c r="J11" s="49"/>
      <c r="K11" s="49"/>
      <c r="L11" s="49"/>
    </row>
    <row r="12" spans="1:12" x14ac:dyDescent="0.2">
      <c r="A12" s="70"/>
      <c r="B12" s="70"/>
      <c r="C12" s="57"/>
      <c r="D12" s="70"/>
      <c r="E12" s="49"/>
      <c r="F12" s="49"/>
      <c r="G12" s="49"/>
      <c r="H12" s="49"/>
      <c r="I12" s="49"/>
      <c r="J12" s="49"/>
      <c r="K12" s="49"/>
      <c r="L12" s="49"/>
    </row>
    <row r="13" spans="1:12" x14ac:dyDescent="0.2">
      <c r="A13" s="70"/>
      <c r="B13" s="70"/>
      <c r="C13" s="57"/>
      <c r="D13" s="47"/>
      <c r="E13" s="49"/>
      <c r="F13" s="49"/>
      <c r="G13" s="49"/>
      <c r="H13" s="49"/>
      <c r="I13" s="49"/>
      <c r="J13" s="49"/>
      <c r="K13" s="49"/>
      <c r="L13" s="49"/>
    </row>
    <row r="14" spans="1:12" x14ac:dyDescent="0.2">
      <c r="A14" s="70"/>
      <c r="B14" s="70"/>
      <c r="C14" s="57"/>
      <c r="D14" s="47"/>
      <c r="E14" s="49"/>
      <c r="F14" s="49"/>
      <c r="G14" s="49"/>
      <c r="H14" s="49"/>
      <c r="I14" s="49"/>
      <c r="J14" s="49"/>
      <c r="K14" s="49"/>
      <c r="L14" s="49"/>
    </row>
    <row r="15" spans="1:12" x14ac:dyDescent="0.2">
      <c r="A15" s="70"/>
      <c r="B15" s="70"/>
      <c r="C15" s="57"/>
      <c r="D15" s="70"/>
      <c r="E15" s="49"/>
      <c r="F15" s="64"/>
      <c r="G15" s="64"/>
      <c r="H15" s="64"/>
      <c r="I15" s="64"/>
      <c r="J15" s="64"/>
      <c r="K15" s="64"/>
      <c r="L15" s="64"/>
    </row>
    <row r="16" spans="1:12" s="256" customFormat="1" ht="14.1" customHeight="1" x14ac:dyDescent="0.2">
      <c r="A16" s="716" t="s">
        <v>475</v>
      </c>
      <c r="B16" s="717"/>
      <c r="C16" s="717"/>
      <c r="D16" s="717"/>
      <c r="E16" s="718"/>
      <c r="F16" s="88">
        <f t="shared" ref="F16:L16" si="0">SUM(F8:F15)</f>
        <v>0</v>
      </c>
      <c r="G16" s="88">
        <f t="shared" si="0"/>
        <v>0</v>
      </c>
      <c r="H16" s="88">
        <f t="shared" si="0"/>
        <v>0</v>
      </c>
      <c r="I16" s="88">
        <f t="shared" si="0"/>
        <v>0</v>
      </c>
      <c r="J16" s="88">
        <f t="shared" si="0"/>
        <v>0</v>
      </c>
      <c r="K16" s="88">
        <f t="shared" si="0"/>
        <v>0</v>
      </c>
      <c r="L16" s="88">
        <f t="shared" si="0"/>
        <v>0</v>
      </c>
    </row>
    <row r="17" spans="1:12" s="256" customFormat="1" ht="14.1" customHeight="1" x14ac:dyDescent="0.2">
      <c r="A17" s="716" t="s">
        <v>459</v>
      </c>
      <c r="B17" s="717"/>
      <c r="C17" s="717"/>
      <c r="D17" s="717"/>
      <c r="E17" s="718"/>
      <c r="F17" s="88"/>
      <c r="G17" s="88"/>
      <c r="H17" s="88"/>
      <c r="I17" s="88"/>
      <c r="J17" s="88"/>
      <c r="K17" s="88"/>
      <c r="L17" s="88"/>
    </row>
    <row r="18" spans="1:12" ht="14.25" customHeight="1" thickBot="1" x14ac:dyDescent="0.25">
      <c r="A18" s="712" t="s">
        <v>480</v>
      </c>
      <c r="B18" s="713"/>
      <c r="C18" s="713"/>
      <c r="D18" s="713"/>
      <c r="E18" s="714"/>
      <c r="F18" s="270">
        <f t="shared" ref="F18:L18" si="1">SUM(F16:F17)</f>
        <v>0</v>
      </c>
      <c r="G18" s="270">
        <f t="shared" si="1"/>
        <v>0</v>
      </c>
      <c r="H18" s="270">
        <f t="shared" si="1"/>
        <v>0</v>
      </c>
      <c r="I18" s="270">
        <f t="shared" si="1"/>
        <v>0</v>
      </c>
      <c r="J18" s="270">
        <f t="shared" si="1"/>
        <v>0</v>
      </c>
      <c r="K18" s="270">
        <f t="shared" si="1"/>
        <v>0</v>
      </c>
      <c r="L18" s="270">
        <f t="shared" si="1"/>
        <v>0</v>
      </c>
    </row>
    <row r="19" spans="1:12" ht="14.1" customHeight="1" thickTop="1" x14ac:dyDescent="0.2">
      <c r="A19" s="289" t="s">
        <v>476</v>
      </c>
      <c r="B19" s="290"/>
      <c r="C19" s="261"/>
      <c r="D19" s="261"/>
      <c r="E19" s="261"/>
      <c r="F19" s="261"/>
      <c r="G19" s="261"/>
      <c r="H19" s="261"/>
      <c r="I19" s="261"/>
      <c r="J19" s="261"/>
      <c r="K19" s="261"/>
      <c r="L19" s="261"/>
    </row>
    <row r="20" spans="1:12" x14ac:dyDescent="0.2">
      <c r="A20" s="70"/>
      <c r="B20" s="70"/>
      <c r="C20" s="57"/>
      <c r="D20" s="70"/>
      <c r="E20" s="49"/>
      <c r="F20" s="49"/>
      <c r="G20" s="49"/>
      <c r="H20" s="49"/>
      <c r="I20" s="49"/>
      <c r="J20" s="49"/>
      <c r="K20" s="49"/>
      <c r="L20" s="49"/>
    </row>
    <row r="21" spans="1:12" x14ac:dyDescent="0.2">
      <c r="A21" s="47"/>
      <c r="B21" s="70"/>
      <c r="C21" s="57"/>
      <c r="D21" s="70"/>
      <c r="E21" s="49"/>
      <c r="F21" s="49"/>
      <c r="G21" s="49"/>
      <c r="H21" s="49"/>
      <c r="I21" s="49"/>
      <c r="J21" s="49"/>
      <c r="K21" s="49"/>
      <c r="L21" s="49"/>
    </row>
    <row r="22" spans="1:12" x14ac:dyDescent="0.2">
      <c r="A22" s="70"/>
      <c r="B22" s="70"/>
      <c r="C22" s="57"/>
      <c r="D22" s="70"/>
      <c r="E22" s="49"/>
      <c r="F22" s="49"/>
      <c r="G22" s="49"/>
      <c r="H22" s="49"/>
      <c r="I22" s="49"/>
      <c r="J22" s="49"/>
      <c r="K22" s="49"/>
      <c r="L22" s="49"/>
    </row>
    <row r="23" spans="1:12" x14ac:dyDescent="0.2">
      <c r="A23" s="70"/>
      <c r="B23" s="47"/>
      <c r="C23" s="57"/>
      <c r="D23" s="70"/>
      <c r="E23" s="49"/>
      <c r="F23" s="49"/>
      <c r="G23" s="49"/>
      <c r="H23" s="49"/>
      <c r="I23" s="49"/>
      <c r="J23" s="49"/>
      <c r="K23" s="49"/>
      <c r="L23" s="49"/>
    </row>
    <row r="24" spans="1:12" x14ac:dyDescent="0.2">
      <c r="A24" s="70"/>
      <c r="B24" s="70"/>
      <c r="C24" s="57"/>
      <c r="D24" s="70"/>
      <c r="E24" s="49"/>
      <c r="F24" s="49"/>
      <c r="G24" s="49"/>
      <c r="H24" s="49"/>
      <c r="I24" s="49"/>
      <c r="J24" s="49"/>
      <c r="K24" s="49"/>
      <c r="L24" s="49"/>
    </row>
    <row r="25" spans="1:12" x14ac:dyDescent="0.2">
      <c r="A25" s="70"/>
      <c r="B25" s="70"/>
      <c r="C25" s="57"/>
      <c r="D25" s="70"/>
      <c r="E25" s="49"/>
      <c r="F25" s="49"/>
      <c r="G25" s="49"/>
      <c r="H25" s="49"/>
      <c r="I25" s="49"/>
      <c r="J25" s="49"/>
      <c r="K25" s="49"/>
      <c r="L25" s="49"/>
    </row>
    <row r="26" spans="1:12" x14ac:dyDescent="0.2">
      <c r="A26" s="70"/>
      <c r="B26" s="70"/>
      <c r="C26" s="57"/>
      <c r="D26" s="47"/>
      <c r="E26" s="49"/>
      <c r="F26" s="49"/>
      <c r="G26" s="49"/>
      <c r="H26" s="49"/>
      <c r="I26" s="49"/>
      <c r="J26" s="49"/>
      <c r="K26" s="49"/>
      <c r="L26" s="49"/>
    </row>
    <row r="27" spans="1:12" s="256" customFormat="1" ht="14.1" customHeight="1" x14ac:dyDescent="0.2">
      <c r="A27" s="716" t="s">
        <v>477</v>
      </c>
      <c r="B27" s="717"/>
      <c r="C27" s="717"/>
      <c r="D27" s="717"/>
      <c r="E27" s="718"/>
      <c r="F27" s="88">
        <f t="shared" ref="F27:L27" si="2">SUM(F20:F26)</f>
        <v>0</v>
      </c>
      <c r="G27" s="88">
        <f t="shared" si="2"/>
        <v>0</v>
      </c>
      <c r="H27" s="88">
        <f t="shared" si="2"/>
        <v>0</v>
      </c>
      <c r="I27" s="88">
        <f t="shared" si="2"/>
        <v>0</v>
      </c>
      <c r="J27" s="88">
        <f t="shared" si="2"/>
        <v>0</v>
      </c>
      <c r="K27" s="88">
        <f t="shared" si="2"/>
        <v>0</v>
      </c>
      <c r="L27" s="88">
        <f t="shared" si="2"/>
        <v>0</v>
      </c>
    </row>
    <row r="28" spans="1:12" s="256" customFormat="1" ht="14.1" customHeight="1" x14ac:dyDescent="0.2">
      <c r="A28" s="716" t="s">
        <v>462</v>
      </c>
      <c r="B28" s="717"/>
      <c r="C28" s="717"/>
      <c r="D28" s="717"/>
      <c r="E28" s="718"/>
      <c r="F28" s="88"/>
      <c r="G28" s="88"/>
      <c r="H28" s="88"/>
      <c r="I28" s="88"/>
      <c r="J28" s="88"/>
      <c r="K28" s="88"/>
      <c r="L28" s="88"/>
    </row>
    <row r="29" spans="1:12" ht="14.25" customHeight="1" thickBot="1" x14ac:dyDescent="0.25">
      <c r="A29" s="712" t="s">
        <v>481</v>
      </c>
      <c r="B29" s="713"/>
      <c r="C29" s="713"/>
      <c r="D29" s="713"/>
      <c r="E29" s="714"/>
      <c r="F29" s="270">
        <f t="shared" ref="F29:L29" si="3">SUM(F27:F28)</f>
        <v>0</v>
      </c>
      <c r="G29" s="270">
        <f t="shared" si="3"/>
        <v>0</v>
      </c>
      <c r="H29" s="270">
        <f t="shared" si="3"/>
        <v>0</v>
      </c>
      <c r="I29" s="270">
        <f t="shared" si="3"/>
        <v>0</v>
      </c>
      <c r="J29" s="270">
        <f t="shared" si="3"/>
        <v>0</v>
      </c>
      <c r="K29" s="270">
        <f t="shared" si="3"/>
        <v>0</v>
      </c>
      <c r="L29" s="270">
        <f t="shared" si="3"/>
        <v>0</v>
      </c>
    </row>
    <row r="30" spans="1:12" ht="14.1" customHeight="1" thickTop="1" x14ac:dyDescent="0.2">
      <c r="A30" s="289" t="s">
        <v>478</v>
      </c>
      <c r="B30" s="290"/>
      <c r="C30" s="261"/>
      <c r="D30" s="261"/>
      <c r="E30" s="261"/>
      <c r="F30" s="261"/>
      <c r="G30" s="261"/>
      <c r="H30" s="261"/>
      <c r="I30" s="261"/>
      <c r="J30" s="261"/>
      <c r="K30" s="261"/>
      <c r="L30" s="261"/>
    </row>
    <row r="31" spans="1:12" x14ac:dyDescent="0.2">
      <c r="A31" s="47"/>
      <c r="B31" s="70"/>
      <c r="C31" s="57"/>
      <c r="D31" s="47"/>
      <c r="E31" s="49"/>
      <c r="F31" s="49"/>
      <c r="G31" s="49"/>
      <c r="H31" s="49"/>
      <c r="I31" s="49"/>
      <c r="J31" s="49"/>
      <c r="K31" s="49"/>
      <c r="L31" s="49"/>
    </row>
    <row r="32" spans="1:12" x14ac:dyDescent="0.2">
      <c r="A32" s="70"/>
      <c r="B32" s="47"/>
      <c r="C32" s="57"/>
      <c r="D32" s="47"/>
      <c r="E32" s="49"/>
      <c r="F32" s="49"/>
      <c r="G32" s="49"/>
      <c r="H32" s="49"/>
      <c r="I32" s="49"/>
      <c r="J32" s="49"/>
      <c r="K32" s="49"/>
      <c r="L32" s="49"/>
    </row>
    <row r="33" spans="1:12" x14ac:dyDescent="0.2">
      <c r="A33" s="70"/>
      <c r="B33" s="70"/>
      <c r="C33" s="57"/>
      <c r="D33" s="47"/>
      <c r="E33" s="49"/>
      <c r="F33" s="49"/>
      <c r="G33" s="49"/>
      <c r="H33" s="49"/>
      <c r="I33" s="49"/>
      <c r="J33" s="49"/>
      <c r="K33" s="49"/>
      <c r="L33" s="49"/>
    </row>
    <row r="34" spans="1:12" x14ac:dyDescent="0.2">
      <c r="A34" s="70"/>
      <c r="B34" s="70"/>
      <c r="C34" s="57"/>
      <c r="D34" s="47"/>
      <c r="E34" s="49"/>
      <c r="F34" s="49"/>
      <c r="G34" s="49"/>
      <c r="H34" s="49"/>
      <c r="I34" s="49"/>
      <c r="J34" s="49"/>
      <c r="K34" s="49"/>
      <c r="L34" s="49"/>
    </row>
    <row r="35" spans="1:12" x14ac:dyDescent="0.2">
      <c r="A35" s="70"/>
      <c r="B35" s="70"/>
      <c r="C35" s="57"/>
      <c r="D35" s="47"/>
      <c r="E35" s="49"/>
      <c r="F35" s="49"/>
      <c r="G35" s="49"/>
      <c r="H35" s="49"/>
      <c r="I35" s="49"/>
      <c r="J35" s="49"/>
      <c r="K35" s="49"/>
      <c r="L35" s="49"/>
    </row>
    <row r="36" spans="1:12" x14ac:dyDescent="0.2">
      <c r="A36" s="70"/>
      <c r="B36" s="70"/>
      <c r="C36" s="57"/>
      <c r="D36" s="47"/>
      <c r="E36" s="49"/>
      <c r="F36" s="49"/>
      <c r="G36" s="49"/>
      <c r="H36" s="49"/>
      <c r="I36" s="49"/>
      <c r="J36" s="49"/>
      <c r="K36" s="49"/>
      <c r="L36" s="49"/>
    </row>
    <row r="37" spans="1:12" x14ac:dyDescent="0.2">
      <c r="A37" s="70"/>
      <c r="B37" s="70"/>
      <c r="C37" s="57"/>
      <c r="D37" s="47"/>
      <c r="E37" s="49"/>
      <c r="F37" s="49"/>
      <c r="G37" s="49"/>
      <c r="H37" s="49"/>
      <c r="I37" s="49"/>
      <c r="J37" s="49"/>
      <c r="K37" s="49"/>
      <c r="L37" s="49"/>
    </row>
    <row r="38" spans="1:12" s="256" customFormat="1" ht="14.1" customHeight="1" x14ac:dyDescent="0.2">
      <c r="A38" s="716" t="s">
        <v>479</v>
      </c>
      <c r="B38" s="717"/>
      <c r="C38" s="717"/>
      <c r="D38" s="717"/>
      <c r="E38" s="718"/>
      <c r="F38" s="88">
        <f t="shared" ref="F38:L38" si="4">SUM(F31:F37)</f>
        <v>0</v>
      </c>
      <c r="G38" s="88">
        <f t="shared" si="4"/>
        <v>0</v>
      </c>
      <c r="H38" s="88">
        <f t="shared" si="4"/>
        <v>0</v>
      </c>
      <c r="I38" s="88">
        <f t="shared" si="4"/>
        <v>0</v>
      </c>
      <c r="J38" s="88">
        <f t="shared" si="4"/>
        <v>0</v>
      </c>
      <c r="K38" s="88">
        <f t="shared" si="4"/>
        <v>0</v>
      </c>
      <c r="L38" s="88">
        <f t="shared" si="4"/>
        <v>0</v>
      </c>
    </row>
    <row r="39" spans="1:12" s="256" customFormat="1" ht="14.1" customHeight="1" x14ac:dyDescent="0.2">
      <c r="A39" s="716" t="s">
        <v>465</v>
      </c>
      <c r="B39" s="717"/>
      <c r="C39" s="717"/>
      <c r="D39" s="717"/>
      <c r="E39" s="718"/>
      <c r="F39" s="88"/>
      <c r="G39" s="88"/>
      <c r="H39" s="88"/>
      <c r="I39" s="88"/>
      <c r="J39" s="88"/>
      <c r="K39" s="88"/>
      <c r="L39" s="88"/>
    </row>
    <row r="40" spans="1:12" ht="14.25" customHeight="1" thickBot="1" x14ac:dyDescent="0.25">
      <c r="A40" s="712" t="s">
        <v>482</v>
      </c>
      <c r="B40" s="713"/>
      <c r="C40" s="713"/>
      <c r="D40" s="713"/>
      <c r="E40" s="714"/>
      <c r="F40" s="270">
        <f t="shared" ref="F40:L40" si="5">SUM(F38:F39)</f>
        <v>0</v>
      </c>
      <c r="G40" s="270">
        <f t="shared" si="5"/>
        <v>0</v>
      </c>
      <c r="H40" s="270">
        <f t="shared" si="5"/>
        <v>0</v>
      </c>
      <c r="I40" s="270">
        <f t="shared" si="5"/>
        <v>0</v>
      </c>
      <c r="J40" s="270">
        <f t="shared" si="5"/>
        <v>0</v>
      </c>
      <c r="K40" s="270">
        <f t="shared" si="5"/>
        <v>0</v>
      </c>
      <c r="L40" s="270">
        <f t="shared" si="5"/>
        <v>0</v>
      </c>
    </row>
    <row r="41" spans="1:12" ht="19.5" customHeight="1" thickTop="1" thickBot="1" x14ac:dyDescent="0.25">
      <c r="A41" s="715" t="s">
        <v>483</v>
      </c>
      <c r="B41" s="713"/>
      <c r="C41" s="713"/>
      <c r="D41" s="713"/>
      <c r="E41" s="714"/>
      <c r="F41" s="292">
        <f t="shared" ref="F41:L41" si="6">F40+F29+F18</f>
        <v>0</v>
      </c>
      <c r="G41" s="292">
        <f t="shared" si="6"/>
        <v>0</v>
      </c>
      <c r="H41" s="292">
        <f t="shared" si="6"/>
        <v>0</v>
      </c>
      <c r="I41" s="292">
        <f t="shared" si="6"/>
        <v>0</v>
      </c>
      <c r="J41" s="292">
        <f t="shared" si="6"/>
        <v>0</v>
      </c>
      <c r="K41" s="292">
        <f t="shared" si="6"/>
        <v>0</v>
      </c>
      <c r="L41" s="292">
        <f t="shared" si="6"/>
        <v>0</v>
      </c>
    </row>
    <row r="42" spans="1:12" ht="12.75" thickTop="1" x14ac:dyDescent="0.2"/>
  </sheetData>
  <sheetProtection algorithmName="SHA-512" hashValue="WNOZtu8RXKPo8X1Jz71HoPreD+Tq+IeRi/oh69Nlb4N7souIhmkMsKBiXfKcYZI+dnkDZrTSitSWbkimHdSbvA==" saltValue="+jKgDtRxs1wJcDa9mX+UdQ==" spinCount="100000" sheet="1" formatCells="0"/>
  <customSheetViews>
    <customSheetView guid="{C1BF18DD-D8B7-48A7-BA12-6303B9AC698A}" fitToPage="1" showRuler="0">
      <selection activeCell="E6" sqref="E6"/>
      <pageMargins left="0" right="0" top="0.25" bottom="0.25" header="0" footer="0"/>
      <printOptions horizontalCentered="1"/>
      <pageSetup paperSize="5" scale="89" orientation="landscape" r:id="rId1"/>
      <headerFooter alignWithMargins="0">
        <oddFooter>&amp;CPage 18</oddFooter>
      </headerFooter>
    </customSheetView>
  </customSheetViews>
  <mergeCells count="14">
    <mergeCell ref="A1:J1"/>
    <mergeCell ref="A2:L2"/>
    <mergeCell ref="A40:E40"/>
    <mergeCell ref="A41:E41"/>
    <mergeCell ref="A4:L4"/>
    <mergeCell ref="A3:L3"/>
    <mergeCell ref="A38:E38"/>
    <mergeCell ref="A39:E39"/>
    <mergeCell ref="A29:E29"/>
    <mergeCell ref="A18:E18"/>
    <mergeCell ref="A16:E16"/>
    <mergeCell ref="A17:E17"/>
    <mergeCell ref="A27:E27"/>
    <mergeCell ref="A28:E28"/>
  </mergeCells>
  <phoneticPr fontId="0" type="noConversion"/>
  <printOptions horizontalCentered="1"/>
  <pageMargins left="0.23" right="0.24" top="0.25" bottom="0.25" header="0" footer="0.4"/>
  <pageSetup paperSize="5" scale="89" orientation="landscape" r:id="rId2"/>
  <headerFooter alignWithMargins="0">
    <oddFooter>&amp;CPage 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N41"/>
  <sheetViews>
    <sheetView zoomScale="90" zoomScaleNormal="90" workbookViewId="0">
      <selection sqref="A1:L1"/>
    </sheetView>
  </sheetViews>
  <sheetFormatPr defaultColWidth="9.140625" defaultRowHeight="12" x14ac:dyDescent="0.2"/>
  <cols>
    <col min="1" max="1" width="12.42578125" style="35" customWidth="1"/>
    <col min="2" max="2" width="30.42578125" style="35" customWidth="1"/>
    <col min="3" max="3" width="9.140625" style="35"/>
    <col min="4" max="4" width="22.85546875" style="35" customWidth="1"/>
    <col min="5" max="5" width="8.7109375" style="35" customWidth="1"/>
    <col min="6" max="6" width="21.28515625" style="35" customWidth="1"/>
    <col min="7" max="7" width="11.140625" style="35" customWidth="1"/>
    <col min="8" max="8" width="13" style="35" customWidth="1"/>
    <col min="9" max="9" width="12" style="35" customWidth="1"/>
    <col min="10" max="10" width="11.140625" style="35" customWidth="1"/>
    <col min="11" max="11" width="11.42578125" style="35" customWidth="1"/>
    <col min="12" max="12" width="11.5703125" style="35" customWidth="1"/>
    <col min="13" max="13" width="10.85546875" style="35" customWidth="1"/>
    <col min="14" max="14" width="10" style="35" bestFit="1" customWidth="1"/>
    <col min="15" max="16384" width="9.140625" style="35"/>
  </cols>
  <sheetData>
    <row r="1" spans="1:14" ht="12.75" customHeight="1" x14ac:dyDescent="0.2">
      <c r="A1" s="725" t="str">
        <f>'P2-Assets'!A1:E1</f>
        <v xml:space="preserve">ANNUAL STATEMENT FOR THE YEAR 2021 OF:  </v>
      </c>
      <c r="B1" s="711"/>
      <c r="C1" s="711"/>
      <c r="D1" s="711"/>
      <c r="E1" s="711"/>
      <c r="F1" s="711"/>
      <c r="G1" s="711"/>
      <c r="H1" s="711"/>
      <c r="I1" s="711"/>
      <c r="J1" s="711"/>
      <c r="K1" s="711"/>
      <c r="L1" s="711"/>
      <c r="M1" s="421"/>
      <c r="N1" s="355" t="str">
        <f>"Rev. "&amp;'P1-Jurat'!B49</f>
        <v>Rev. 11/21 Form IN-1947</v>
      </c>
    </row>
    <row r="2" spans="1:14" ht="9" customHeight="1" x14ac:dyDescent="0.2">
      <c r="A2" s="724"/>
      <c r="B2" s="724"/>
      <c r="C2" s="724"/>
      <c r="D2" s="724"/>
      <c r="E2" s="724"/>
      <c r="F2" s="724"/>
      <c r="G2" s="724"/>
      <c r="H2" s="724"/>
      <c r="I2" s="724"/>
      <c r="J2" s="724"/>
      <c r="K2" s="724"/>
      <c r="L2" s="724"/>
      <c r="M2" s="724"/>
      <c r="N2" s="724"/>
    </row>
    <row r="3" spans="1:14" ht="18" x14ac:dyDescent="0.25">
      <c r="A3" s="722" t="s">
        <v>484</v>
      </c>
      <c r="B3" s="722"/>
      <c r="C3" s="722"/>
      <c r="D3" s="722"/>
      <c r="E3" s="722"/>
      <c r="F3" s="722"/>
      <c r="G3" s="722"/>
      <c r="H3" s="722"/>
      <c r="I3" s="722"/>
      <c r="J3" s="722"/>
      <c r="K3" s="722"/>
      <c r="L3" s="722"/>
      <c r="M3" s="722"/>
      <c r="N3" s="722"/>
    </row>
    <row r="4" spans="1:14" ht="15.75" x14ac:dyDescent="0.25">
      <c r="A4" s="723" t="s">
        <v>907</v>
      </c>
      <c r="B4" s="723"/>
      <c r="C4" s="723"/>
      <c r="D4" s="723"/>
      <c r="E4" s="723"/>
      <c r="F4" s="723"/>
      <c r="G4" s="723"/>
      <c r="H4" s="723"/>
      <c r="I4" s="723"/>
      <c r="J4" s="723"/>
      <c r="K4" s="723"/>
      <c r="L4" s="723"/>
      <c r="M4" s="723"/>
      <c r="N4" s="723"/>
    </row>
    <row r="5" spans="1:14" ht="12" customHeight="1" x14ac:dyDescent="0.2">
      <c r="A5" s="19">
        <v>1</v>
      </c>
      <c r="B5" s="17">
        <v>2</v>
      </c>
      <c r="C5" s="19">
        <v>3</v>
      </c>
      <c r="D5" s="18">
        <v>4</v>
      </c>
      <c r="E5" s="26">
        <v>5</v>
      </c>
      <c r="F5" s="19">
        <v>6</v>
      </c>
      <c r="G5" s="19">
        <v>7</v>
      </c>
      <c r="H5" s="19">
        <v>8</v>
      </c>
      <c r="I5" s="54">
        <v>9</v>
      </c>
      <c r="J5" s="75">
        <v>10</v>
      </c>
      <c r="K5" s="75">
        <v>11</v>
      </c>
      <c r="L5" s="75">
        <v>12</v>
      </c>
      <c r="M5" s="75">
        <v>13</v>
      </c>
      <c r="N5" s="75">
        <v>14</v>
      </c>
    </row>
    <row r="6" spans="1:14" ht="72.75" customHeight="1" x14ac:dyDescent="0.2">
      <c r="A6" s="433" t="s">
        <v>431</v>
      </c>
      <c r="B6" s="433" t="s">
        <v>6</v>
      </c>
      <c r="C6" s="433" t="s">
        <v>377</v>
      </c>
      <c r="D6" s="433" t="s">
        <v>378</v>
      </c>
      <c r="E6" s="434" t="s">
        <v>389</v>
      </c>
      <c r="F6" s="433" t="s">
        <v>390</v>
      </c>
      <c r="G6" s="433" t="s">
        <v>485</v>
      </c>
      <c r="H6" s="433" t="s">
        <v>340</v>
      </c>
      <c r="I6" s="433" t="s">
        <v>471</v>
      </c>
      <c r="J6" s="435" t="s">
        <v>472</v>
      </c>
      <c r="K6" s="435" t="s">
        <v>440</v>
      </c>
      <c r="L6" s="435" t="s">
        <v>473</v>
      </c>
      <c r="M6" s="435" t="s">
        <v>474</v>
      </c>
      <c r="N6" s="435" t="s">
        <v>456</v>
      </c>
    </row>
    <row r="7" spans="1:14" ht="14.1" customHeight="1" x14ac:dyDescent="0.2">
      <c r="A7" s="92" t="s">
        <v>457</v>
      </c>
      <c r="B7" s="84"/>
      <c r="C7" s="45"/>
      <c r="D7" s="45"/>
      <c r="E7" s="45"/>
      <c r="F7" s="45"/>
      <c r="G7" s="45"/>
      <c r="H7" s="45"/>
      <c r="I7" s="45"/>
      <c r="J7" s="45"/>
      <c r="K7" s="45"/>
      <c r="L7" s="45"/>
      <c r="M7" s="45"/>
      <c r="N7" s="45"/>
    </row>
    <row r="8" spans="1:14" x14ac:dyDescent="0.2">
      <c r="A8" s="47"/>
      <c r="B8" s="47"/>
      <c r="C8" s="57"/>
      <c r="D8" s="47"/>
      <c r="E8" s="57"/>
      <c r="F8" s="47"/>
      <c r="G8" s="49"/>
      <c r="H8" s="49"/>
      <c r="I8" s="49"/>
      <c r="J8" s="49"/>
      <c r="K8" s="49"/>
      <c r="L8" s="49"/>
      <c r="M8" s="49"/>
      <c r="N8" s="49"/>
    </row>
    <row r="9" spans="1:14" x14ac:dyDescent="0.2">
      <c r="A9" s="47"/>
      <c r="B9" s="47"/>
      <c r="C9" s="57"/>
      <c r="D9" s="47"/>
      <c r="E9" s="57"/>
      <c r="F9" s="47"/>
      <c r="G9" s="49"/>
      <c r="H9" s="49"/>
      <c r="I9" s="49"/>
      <c r="J9" s="49"/>
      <c r="K9" s="49"/>
      <c r="L9" s="49"/>
      <c r="M9" s="49"/>
      <c r="N9" s="49"/>
    </row>
    <row r="10" spans="1:14" x14ac:dyDescent="0.2">
      <c r="A10" s="47"/>
      <c r="B10" s="47"/>
      <c r="C10" s="57"/>
      <c r="D10" s="47"/>
      <c r="E10" s="57"/>
      <c r="F10" s="47"/>
      <c r="G10" s="49"/>
      <c r="H10" s="49"/>
      <c r="I10" s="49"/>
      <c r="J10" s="49"/>
      <c r="K10" s="49"/>
      <c r="L10" s="49"/>
      <c r="M10" s="49"/>
      <c r="N10" s="49"/>
    </row>
    <row r="11" spans="1:14" x14ac:dyDescent="0.2">
      <c r="A11" s="47"/>
      <c r="B11" s="47"/>
      <c r="C11" s="57"/>
      <c r="D11" s="47"/>
      <c r="E11" s="57"/>
      <c r="F11" s="47"/>
      <c r="G11" s="49"/>
      <c r="H11" s="49"/>
      <c r="I11" s="49"/>
      <c r="J11" s="49"/>
      <c r="K11" s="49"/>
      <c r="L11" s="49"/>
      <c r="M11" s="49"/>
      <c r="N11" s="49"/>
    </row>
    <row r="12" spans="1:14" x14ac:dyDescent="0.2">
      <c r="A12" s="47"/>
      <c r="B12" s="47"/>
      <c r="C12" s="57"/>
      <c r="D12" s="47"/>
      <c r="E12" s="57"/>
      <c r="F12" s="47"/>
      <c r="G12" s="49"/>
      <c r="H12" s="49"/>
      <c r="I12" s="49"/>
      <c r="J12" s="49"/>
      <c r="K12" s="49"/>
      <c r="L12" s="49"/>
      <c r="M12" s="49"/>
      <c r="N12" s="49"/>
    </row>
    <row r="13" spans="1:14" x14ac:dyDescent="0.2">
      <c r="A13" s="47"/>
      <c r="B13" s="47"/>
      <c r="C13" s="57"/>
      <c r="D13" s="47"/>
      <c r="E13" s="57"/>
      <c r="F13" s="47"/>
      <c r="G13" s="49"/>
      <c r="H13" s="49"/>
      <c r="I13" s="49"/>
      <c r="J13" s="49"/>
      <c r="K13" s="49"/>
      <c r="L13" s="49"/>
      <c r="M13" s="49"/>
      <c r="N13" s="49"/>
    </row>
    <row r="14" spans="1:14" x14ac:dyDescent="0.2">
      <c r="A14" s="70"/>
      <c r="B14" s="47"/>
      <c r="C14" s="57"/>
      <c r="D14" s="47"/>
      <c r="E14" s="57"/>
      <c r="F14" s="47"/>
      <c r="G14" s="49"/>
      <c r="H14" s="49"/>
      <c r="I14" s="49"/>
      <c r="J14" s="49"/>
      <c r="K14" s="49"/>
      <c r="L14" s="49"/>
      <c r="M14" s="49"/>
      <c r="N14" s="49"/>
    </row>
    <row r="15" spans="1:14" x14ac:dyDescent="0.2">
      <c r="A15" s="70"/>
      <c r="B15" s="47"/>
      <c r="C15" s="57"/>
      <c r="D15" s="47"/>
      <c r="E15" s="57"/>
      <c r="F15" s="47"/>
      <c r="G15" s="49"/>
      <c r="H15" s="49"/>
      <c r="I15" s="49"/>
      <c r="J15" s="49"/>
      <c r="K15" s="49"/>
      <c r="L15" s="49"/>
      <c r="M15" s="49"/>
      <c r="N15" s="49"/>
    </row>
    <row r="16" spans="1:14" ht="18" customHeight="1" thickBot="1" x14ac:dyDescent="0.25">
      <c r="A16" s="726" t="s">
        <v>486</v>
      </c>
      <c r="B16" s="727"/>
      <c r="C16" s="727"/>
      <c r="D16" s="727"/>
      <c r="E16" s="727"/>
      <c r="F16" s="727"/>
      <c r="G16" s="728"/>
      <c r="H16" s="270">
        <f>SUM(H8:H15)</f>
        <v>0</v>
      </c>
      <c r="I16" s="270">
        <f t="shared" ref="I16:N16" si="0">SUM(I8:I15)</f>
        <v>0</v>
      </c>
      <c r="J16" s="270">
        <f t="shared" si="0"/>
        <v>0</v>
      </c>
      <c r="K16" s="270">
        <f t="shared" si="0"/>
        <v>0</v>
      </c>
      <c r="L16" s="270">
        <f t="shared" si="0"/>
        <v>0</v>
      </c>
      <c r="M16" s="270">
        <f t="shared" si="0"/>
        <v>0</v>
      </c>
      <c r="N16" s="270">
        <f t="shared" si="0"/>
        <v>0</v>
      </c>
    </row>
    <row r="17" spans="1:14" ht="14.1" customHeight="1" thickTop="1" x14ac:dyDescent="0.2">
      <c r="A17" s="89" t="s">
        <v>476</v>
      </c>
      <c r="B17" s="90"/>
      <c r="C17" s="50"/>
      <c r="D17" s="50"/>
      <c r="E17" s="50"/>
      <c r="F17" s="50"/>
      <c r="G17" s="50"/>
      <c r="H17" s="50"/>
      <c r="I17" s="50"/>
      <c r="J17" s="50"/>
      <c r="K17" s="50"/>
      <c r="L17" s="50"/>
      <c r="M17" s="50"/>
      <c r="N17" s="50"/>
    </row>
    <row r="18" spans="1:14" x14ac:dyDescent="0.2">
      <c r="A18" s="47"/>
      <c r="B18" s="70"/>
      <c r="C18" s="57"/>
      <c r="D18" s="47"/>
      <c r="E18" s="57"/>
      <c r="F18" s="47"/>
      <c r="G18" s="49"/>
      <c r="H18" s="49"/>
      <c r="I18" s="49"/>
      <c r="J18" s="49"/>
      <c r="K18" s="49"/>
      <c r="L18" s="49"/>
      <c r="M18" s="49"/>
      <c r="N18" s="49"/>
    </row>
    <row r="19" spans="1:14" x14ac:dyDescent="0.2">
      <c r="A19" s="70"/>
      <c r="B19" s="47"/>
      <c r="C19" s="57"/>
      <c r="D19" s="47"/>
      <c r="E19" s="57"/>
      <c r="F19" s="47"/>
      <c r="G19" s="49"/>
      <c r="H19" s="49"/>
      <c r="I19" s="49"/>
      <c r="J19" s="49"/>
      <c r="K19" s="49"/>
      <c r="L19" s="49"/>
      <c r="M19" s="49"/>
      <c r="N19" s="49"/>
    </row>
    <row r="20" spans="1:14" x14ac:dyDescent="0.2">
      <c r="A20" s="70"/>
      <c r="B20" s="70"/>
      <c r="C20" s="57"/>
      <c r="D20" s="47"/>
      <c r="E20" s="57"/>
      <c r="F20" s="47"/>
      <c r="G20" s="49"/>
      <c r="H20" s="49"/>
      <c r="I20" s="49"/>
      <c r="J20" s="49"/>
      <c r="K20" s="49"/>
      <c r="L20" s="49"/>
      <c r="M20" s="49"/>
      <c r="N20" s="49"/>
    </row>
    <row r="21" spans="1:14" x14ac:dyDescent="0.2">
      <c r="A21" s="70"/>
      <c r="B21" s="70"/>
      <c r="C21" s="57"/>
      <c r="D21" s="47"/>
      <c r="E21" s="57"/>
      <c r="F21" s="47"/>
      <c r="G21" s="49"/>
      <c r="H21" s="49"/>
      <c r="I21" s="49"/>
      <c r="J21" s="49"/>
      <c r="K21" s="49"/>
      <c r="L21" s="49"/>
      <c r="M21" s="49"/>
      <c r="N21" s="49"/>
    </row>
    <row r="22" spans="1:14" x14ac:dyDescent="0.2">
      <c r="A22" s="70"/>
      <c r="B22" s="70"/>
      <c r="C22" s="57"/>
      <c r="D22" s="47"/>
      <c r="E22" s="57"/>
      <c r="F22" s="47"/>
      <c r="G22" s="49"/>
      <c r="H22" s="49"/>
      <c r="I22" s="49"/>
      <c r="J22" s="49"/>
      <c r="K22" s="49"/>
      <c r="L22" s="49"/>
      <c r="M22" s="49"/>
      <c r="N22" s="49"/>
    </row>
    <row r="23" spans="1:14" x14ac:dyDescent="0.2">
      <c r="A23" s="70"/>
      <c r="B23" s="70"/>
      <c r="C23" s="57"/>
      <c r="D23" s="47"/>
      <c r="E23" s="57"/>
      <c r="F23" s="47"/>
      <c r="G23" s="49"/>
      <c r="H23" s="49"/>
      <c r="I23" s="49"/>
      <c r="J23" s="49"/>
      <c r="K23" s="49"/>
      <c r="L23" s="49"/>
      <c r="M23" s="49"/>
      <c r="N23" s="49"/>
    </row>
    <row r="24" spans="1:14" x14ac:dyDescent="0.2">
      <c r="A24" s="70"/>
      <c r="B24" s="70"/>
      <c r="C24" s="57"/>
      <c r="D24" s="47"/>
      <c r="E24" s="57"/>
      <c r="F24" s="47"/>
      <c r="G24" s="49"/>
      <c r="H24" s="49"/>
      <c r="I24" s="49"/>
      <c r="J24" s="49"/>
      <c r="K24" s="49"/>
      <c r="L24" s="49"/>
      <c r="M24" s="49"/>
      <c r="N24" s="49"/>
    </row>
    <row r="25" spans="1:14" x14ac:dyDescent="0.2">
      <c r="A25" s="70"/>
      <c r="B25" s="70"/>
      <c r="C25" s="57"/>
      <c r="D25" s="47"/>
      <c r="E25" s="57"/>
      <c r="F25" s="47"/>
      <c r="G25" s="49"/>
      <c r="H25" s="49"/>
      <c r="I25" s="49"/>
      <c r="J25" s="49"/>
      <c r="K25" s="49"/>
      <c r="L25" s="49"/>
      <c r="M25" s="49"/>
      <c r="N25" s="49"/>
    </row>
    <row r="26" spans="1:14" x14ac:dyDescent="0.2">
      <c r="A26" s="70"/>
      <c r="B26" s="70"/>
      <c r="C26" s="57"/>
      <c r="D26" s="47"/>
      <c r="E26" s="57"/>
      <c r="F26" s="47"/>
      <c r="G26" s="49"/>
      <c r="H26" s="49"/>
      <c r="I26" s="49"/>
      <c r="J26" s="49"/>
      <c r="K26" s="49"/>
      <c r="L26" s="49"/>
      <c r="M26" s="49"/>
      <c r="N26" s="49"/>
    </row>
    <row r="27" spans="1:14" x14ac:dyDescent="0.2">
      <c r="A27" s="72"/>
      <c r="B27" s="72"/>
      <c r="C27" s="93"/>
      <c r="D27" s="51"/>
      <c r="E27" s="93"/>
      <c r="F27" s="94"/>
      <c r="G27" s="64"/>
      <c r="H27" s="64"/>
      <c r="I27" s="64"/>
      <c r="J27" s="64"/>
      <c r="K27" s="64"/>
      <c r="L27" s="64"/>
      <c r="M27" s="64"/>
      <c r="N27" s="64"/>
    </row>
    <row r="28" spans="1:14" ht="15.75" customHeight="1" thickBot="1" x14ac:dyDescent="0.25">
      <c r="A28" s="726" t="s">
        <v>487</v>
      </c>
      <c r="B28" s="727"/>
      <c r="C28" s="727"/>
      <c r="D28" s="727"/>
      <c r="E28" s="727"/>
      <c r="F28" s="727"/>
      <c r="G28" s="728"/>
      <c r="H28" s="270">
        <f>SUM(H18:H27)</f>
        <v>0</v>
      </c>
      <c r="I28" s="270">
        <f t="shared" ref="I28:N28" si="1">SUM(I18:I27)</f>
        <v>0</v>
      </c>
      <c r="J28" s="270">
        <f t="shared" si="1"/>
        <v>0</v>
      </c>
      <c r="K28" s="270">
        <f t="shared" si="1"/>
        <v>0</v>
      </c>
      <c r="L28" s="270">
        <f t="shared" si="1"/>
        <v>0</v>
      </c>
      <c r="M28" s="270">
        <f t="shared" si="1"/>
        <v>0</v>
      </c>
      <c r="N28" s="270">
        <f t="shared" si="1"/>
        <v>0</v>
      </c>
    </row>
    <row r="29" spans="1:14" ht="14.1" customHeight="1" thickTop="1" x14ac:dyDescent="0.2">
      <c r="A29" s="89" t="s">
        <v>463</v>
      </c>
      <c r="B29" s="90"/>
      <c r="C29" s="50"/>
      <c r="D29" s="50"/>
      <c r="E29" s="50"/>
      <c r="F29" s="50"/>
      <c r="G29" s="50"/>
      <c r="H29" s="50"/>
      <c r="I29" s="50"/>
      <c r="J29" s="50"/>
      <c r="K29" s="50"/>
      <c r="L29" s="50"/>
      <c r="M29" s="50"/>
      <c r="N29" s="50"/>
    </row>
    <row r="30" spans="1:14" x14ac:dyDescent="0.2">
      <c r="A30" s="70"/>
      <c r="B30" s="70"/>
      <c r="C30" s="57"/>
      <c r="D30" s="47"/>
      <c r="E30" s="57"/>
      <c r="F30" s="47"/>
      <c r="G30" s="49"/>
      <c r="H30" s="49"/>
      <c r="I30" s="49"/>
      <c r="J30" s="49"/>
      <c r="K30" s="49"/>
      <c r="L30" s="49"/>
      <c r="M30" s="49"/>
      <c r="N30" s="49"/>
    </row>
    <row r="31" spans="1:14" x14ac:dyDescent="0.2">
      <c r="A31" s="47"/>
      <c r="B31" s="70"/>
      <c r="C31" s="57"/>
      <c r="D31" s="47"/>
      <c r="E31" s="57"/>
      <c r="F31" s="47"/>
      <c r="G31" s="49"/>
      <c r="H31" s="49"/>
      <c r="I31" s="49"/>
      <c r="J31" s="49"/>
      <c r="K31" s="49"/>
      <c r="L31" s="49"/>
      <c r="M31" s="49"/>
      <c r="N31" s="49"/>
    </row>
    <row r="32" spans="1:14" x14ac:dyDescent="0.2">
      <c r="A32" s="70"/>
      <c r="B32" s="70"/>
      <c r="C32" s="57"/>
      <c r="D32" s="47"/>
      <c r="E32" s="57"/>
      <c r="F32" s="47"/>
      <c r="G32" s="49"/>
      <c r="H32" s="49"/>
      <c r="I32" s="49"/>
      <c r="J32" s="49"/>
      <c r="K32" s="49"/>
      <c r="L32" s="49"/>
      <c r="M32" s="49"/>
      <c r="N32" s="49"/>
    </row>
    <row r="33" spans="1:14" x14ac:dyDescent="0.2">
      <c r="A33" s="70"/>
      <c r="B33" s="47"/>
      <c r="C33" s="57"/>
      <c r="D33" s="47"/>
      <c r="E33" s="57"/>
      <c r="F33" s="47"/>
      <c r="G33" s="49"/>
      <c r="H33" s="49"/>
      <c r="I33" s="49"/>
      <c r="J33" s="49"/>
      <c r="K33" s="49"/>
      <c r="L33" s="49"/>
      <c r="M33" s="49"/>
      <c r="N33" s="49"/>
    </row>
    <row r="34" spans="1:14" x14ac:dyDescent="0.2">
      <c r="A34" s="70"/>
      <c r="B34" s="70"/>
      <c r="C34" s="57"/>
      <c r="D34" s="47"/>
      <c r="E34" s="57"/>
      <c r="F34" s="47"/>
      <c r="G34" s="49"/>
      <c r="H34" s="49"/>
      <c r="I34" s="49"/>
      <c r="J34" s="49"/>
      <c r="K34" s="49"/>
      <c r="L34" s="49"/>
      <c r="M34" s="49"/>
      <c r="N34" s="49"/>
    </row>
    <row r="35" spans="1:14" x14ac:dyDescent="0.2">
      <c r="A35" s="70"/>
      <c r="B35" s="70"/>
      <c r="C35" s="57"/>
      <c r="D35" s="47"/>
      <c r="E35" s="57"/>
      <c r="F35" s="47"/>
      <c r="G35" s="49"/>
      <c r="H35" s="49"/>
      <c r="I35" s="49"/>
      <c r="J35" s="49"/>
      <c r="K35" s="49"/>
      <c r="L35" s="49"/>
      <c r="M35" s="49"/>
      <c r="N35" s="49"/>
    </row>
    <row r="36" spans="1:14" x14ac:dyDescent="0.2">
      <c r="A36" s="70"/>
      <c r="B36" s="70"/>
      <c r="C36" s="57"/>
      <c r="D36" s="47"/>
      <c r="E36" s="57"/>
      <c r="F36" s="47"/>
      <c r="G36" s="49"/>
      <c r="H36" s="49"/>
      <c r="I36" s="49"/>
      <c r="J36" s="49"/>
      <c r="K36" s="49"/>
      <c r="L36" s="49"/>
      <c r="M36" s="49"/>
      <c r="N36" s="49"/>
    </row>
    <row r="37" spans="1:14" x14ac:dyDescent="0.2">
      <c r="A37" s="70"/>
      <c r="B37" s="70"/>
      <c r="C37" s="57"/>
      <c r="D37" s="47"/>
      <c r="E37" s="57"/>
      <c r="F37" s="47"/>
      <c r="G37" s="49"/>
      <c r="H37" s="49"/>
      <c r="I37" s="49"/>
      <c r="J37" s="49"/>
      <c r="K37" s="49"/>
      <c r="L37" s="49"/>
      <c r="M37" s="49"/>
      <c r="N37" s="49"/>
    </row>
    <row r="38" spans="1:14" x14ac:dyDescent="0.2">
      <c r="A38" s="72"/>
      <c r="B38" s="72"/>
      <c r="C38" s="93"/>
      <c r="D38" s="51"/>
      <c r="E38" s="93"/>
      <c r="F38" s="94"/>
      <c r="G38" s="64"/>
      <c r="H38" s="64"/>
      <c r="I38" s="64"/>
      <c r="J38" s="64"/>
      <c r="K38" s="64"/>
      <c r="L38" s="64"/>
      <c r="M38" s="64"/>
      <c r="N38" s="64"/>
    </row>
    <row r="39" spans="1:14" ht="15.75" customHeight="1" thickBot="1" x14ac:dyDescent="0.25">
      <c r="A39" s="729" t="s">
        <v>488</v>
      </c>
      <c r="B39" s="730"/>
      <c r="C39" s="730"/>
      <c r="D39" s="730"/>
      <c r="E39" s="730"/>
      <c r="F39" s="730"/>
      <c r="G39" s="731"/>
      <c r="H39" s="270">
        <f>SUM(H30:H38)</f>
        <v>0</v>
      </c>
      <c r="I39" s="270">
        <f t="shared" ref="I39:N39" si="2">SUM(I30:I38)</f>
        <v>0</v>
      </c>
      <c r="J39" s="270">
        <f t="shared" si="2"/>
        <v>0</v>
      </c>
      <c r="K39" s="270">
        <f t="shared" si="2"/>
        <v>0</v>
      </c>
      <c r="L39" s="270">
        <f t="shared" si="2"/>
        <v>0</v>
      </c>
      <c r="M39" s="270">
        <f t="shared" si="2"/>
        <v>0</v>
      </c>
      <c r="N39" s="270">
        <f t="shared" si="2"/>
        <v>0</v>
      </c>
    </row>
    <row r="40" spans="1:14" ht="18" customHeight="1" thickTop="1" thickBot="1" x14ac:dyDescent="0.25">
      <c r="A40" s="719" t="s">
        <v>489</v>
      </c>
      <c r="B40" s="720"/>
      <c r="C40" s="720"/>
      <c r="D40" s="720"/>
      <c r="E40" s="720"/>
      <c r="F40" s="720"/>
      <c r="G40" s="721"/>
      <c r="H40" s="281">
        <f>H39+H28+H16</f>
        <v>0</v>
      </c>
      <c r="I40" s="281">
        <f t="shared" ref="I40:N40" si="3">I39+I28+I16</f>
        <v>0</v>
      </c>
      <c r="J40" s="281">
        <f t="shared" si="3"/>
        <v>0</v>
      </c>
      <c r="K40" s="281">
        <f t="shared" si="3"/>
        <v>0</v>
      </c>
      <c r="L40" s="281">
        <f t="shared" si="3"/>
        <v>0</v>
      </c>
      <c r="M40" s="281">
        <f t="shared" si="3"/>
        <v>0</v>
      </c>
      <c r="N40" s="281">
        <f t="shared" si="3"/>
        <v>0</v>
      </c>
    </row>
    <row r="41" spans="1:14" ht="12.75" thickTop="1" x14ac:dyDescent="0.2"/>
  </sheetData>
  <sheetProtection algorithmName="SHA-512" hashValue="adsiDFzJaX9fV/VHc1I+6ueQEHRTNpSEvt6Uh6H4lYsi21R67kw62duCpBR1+CLma2mCKiBroForUhowKaJj4w==" saltValue="sMr2KqGmPZIlCWy7SY0uCQ==" spinCount="100000" sheet="1" formatCells="0"/>
  <customSheetViews>
    <customSheetView guid="{C1BF18DD-D8B7-48A7-BA12-6303B9AC698A}" fitToPage="1" showRuler="0">
      <selection activeCell="F6" sqref="F6"/>
      <pageMargins left="0" right="0" top="0.25" bottom="0.25" header="0" footer="0"/>
      <printOptions horizontalCentered="1"/>
      <pageSetup paperSize="5" scale="89" orientation="landscape" r:id="rId1"/>
      <headerFooter alignWithMargins="0">
        <oddFooter>&amp;CPage 19</oddFooter>
      </headerFooter>
    </customSheetView>
  </customSheetViews>
  <mergeCells count="8">
    <mergeCell ref="A40:G40"/>
    <mergeCell ref="A3:N3"/>
    <mergeCell ref="A4:N4"/>
    <mergeCell ref="A2:N2"/>
    <mergeCell ref="A1:L1"/>
    <mergeCell ref="A16:G16"/>
    <mergeCell ref="A28:G28"/>
    <mergeCell ref="A39:G39"/>
  </mergeCells>
  <phoneticPr fontId="0" type="noConversion"/>
  <printOptions horizontalCentered="1"/>
  <pageMargins left="0.23" right="0.2" top="0.25" bottom="0.25" header="0" footer="0.35"/>
  <pageSetup paperSize="5" scale="89" orientation="landscape" r:id="rId2"/>
  <headerFooter alignWithMargins="0">
    <oddFooter>&amp;CPage 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E68"/>
  <sheetViews>
    <sheetView zoomScale="90" zoomScaleNormal="90" workbookViewId="0">
      <selection activeCell="D6" sqref="D6"/>
    </sheetView>
  </sheetViews>
  <sheetFormatPr defaultColWidth="9.140625" defaultRowHeight="12.75" x14ac:dyDescent="0.2"/>
  <cols>
    <col min="1" max="1" width="40.140625" style="114" customWidth="1"/>
    <col min="2" max="2" width="15.85546875" style="114" customWidth="1"/>
    <col min="3" max="3" width="16.42578125" style="114" customWidth="1"/>
    <col min="4" max="4" width="14.85546875" style="114" customWidth="1"/>
    <col min="5" max="5" width="16.28515625" style="114" customWidth="1"/>
    <col min="6" max="16384" width="9.140625" style="114"/>
  </cols>
  <sheetData>
    <row r="1" spans="1:5" s="201" customFormat="1" ht="12.75" customHeight="1" x14ac:dyDescent="0.2">
      <c r="A1" s="513" t="str">
        <f>'P2-Assets'!A1:E1</f>
        <v xml:space="preserve">ANNUAL STATEMENT FOR THE YEAR 2021 OF:  </v>
      </c>
      <c r="B1" s="711"/>
      <c r="C1" s="711"/>
      <c r="D1" s="419"/>
      <c r="E1" s="354" t="str">
        <f>"Rev. "&amp;'P1-Jurat'!B49</f>
        <v>Rev. 11/21 Form IN-1947</v>
      </c>
    </row>
    <row r="3" spans="1:5" ht="15.75" x14ac:dyDescent="0.25">
      <c r="A3" s="514" t="s">
        <v>490</v>
      </c>
      <c r="B3" s="514"/>
      <c r="C3" s="514"/>
      <c r="D3" s="514"/>
      <c r="E3" s="514"/>
    </row>
    <row r="4" spans="1:5" ht="15.75" x14ac:dyDescent="0.25">
      <c r="A4" s="128"/>
      <c r="B4" s="128"/>
      <c r="C4" s="128"/>
      <c r="D4" s="128"/>
      <c r="E4" s="128"/>
    </row>
    <row r="5" spans="1:5" x14ac:dyDescent="0.2">
      <c r="A5" s="129">
        <v>1</v>
      </c>
      <c r="B5" s="247">
        <v>2</v>
      </c>
      <c r="C5" s="247">
        <v>3</v>
      </c>
      <c r="D5" s="247">
        <v>4</v>
      </c>
      <c r="E5" s="130">
        <v>5</v>
      </c>
    </row>
    <row r="6" spans="1:5" ht="51" x14ac:dyDescent="0.2">
      <c r="A6" s="436" t="s">
        <v>6</v>
      </c>
      <c r="B6" s="437" t="s">
        <v>404</v>
      </c>
      <c r="C6" s="437" t="s">
        <v>491</v>
      </c>
      <c r="D6" s="438" t="s">
        <v>908</v>
      </c>
      <c r="E6" s="439" t="s">
        <v>492</v>
      </c>
    </row>
    <row r="7" spans="1:5" x14ac:dyDescent="0.2">
      <c r="A7" s="293" t="s">
        <v>493</v>
      </c>
      <c r="B7" s="294"/>
      <c r="C7" s="294"/>
      <c r="D7" s="294"/>
      <c r="E7" s="294"/>
    </row>
    <row r="8" spans="1:5" x14ac:dyDescent="0.2">
      <c r="A8" s="95"/>
      <c r="B8" s="96"/>
      <c r="C8" s="97"/>
      <c r="D8" s="97"/>
      <c r="E8" s="97"/>
    </row>
    <row r="9" spans="1:5" x14ac:dyDescent="0.2">
      <c r="A9" s="95"/>
      <c r="B9" s="98"/>
      <c r="C9" s="99"/>
      <c r="D9" s="99"/>
      <c r="E9" s="99"/>
    </row>
    <row r="10" spans="1:5" x14ac:dyDescent="0.2">
      <c r="A10" s="95"/>
      <c r="B10" s="98"/>
      <c r="C10" s="99"/>
      <c r="D10" s="99"/>
      <c r="E10" s="99"/>
    </row>
    <row r="11" spans="1:5" x14ac:dyDescent="0.2">
      <c r="A11" s="95"/>
      <c r="B11" s="98"/>
      <c r="C11" s="99"/>
      <c r="D11" s="99"/>
      <c r="E11" s="99"/>
    </row>
    <row r="12" spans="1:5" x14ac:dyDescent="0.2">
      <c r="A12" s="95"/>
      <c r="B12" s="98"/>
      <c r="C12" s="99"/>
      <c r="D12" s="99"/>
      <c r="E12" s="99"/>
    </row>
    <row r="13" spans="1:5" x14ac:dyDescent="0.2">
      <c r="A13" s="95"/>
      <c r="B13" s="98"/>
      <c r="C13" s="99"/>
      <c r="D13" s="99"/>
      <c r="E13" s="99"/>
    </row>
    <row r="14" spans="1:5" x14ac:dyDescent="0.2">
      <c r="A14" s="95"/>
      <c r="B14" s="98"/>
      <c r="C14" s="99"/>
      <c r="D14" s="99"/>
      <c r="E14" s="99"/>
    </row>
    <row r="15" spans="1:5" x14ac:dyDescent="0.2">
      <c r="A15" s="95"/>
      <c r="B15" s="98"/>
      <c r="C15" s="99"/>
      <c r="D15" s="99"/>
      <c r="E15" s="99"/>
    </row>
    <row r="16" spans="1:5" x14ac:dyDescent="0.2">
      <c r="A16" s="95"/>
      <c r="B16" s="98"/>
      <c r="C16" s="99"/>
      <c r="D16" s="99"/>
      <c r="E16" s="99"/>
    </row>
    <row r="17" spans="1:5" x14ac:dyDescent="0.2">
      <c r="A17" s="95"/>
      <c r="B17" s="98"/>
      <c r="C17" s="99"/>
      <c r="D17" s="99"/>
      <c r="E17" s="99"/>
    </row>
    <row r="18" spans="1:5" x14ac:dyDescent="0.2">
      <c r="A18" s="95"/>
      <c r="B18" s="98"/>
      <c r="C18" s="99"/>
      <c r="D18" s="99"/>
      <c r="E18" s="99"/>
    </row>
    <row r="19" spans="1:5" x14ac:dyDescent="0.2">
      <c r="A19" s="95"/>
      <c r="B19" s="98"/>
      <c r="C19" s="99"/>
      <c r="D19" s="99"/>
      <c r="E19" s="99"/>
    </row>
    <row r="20" spans="1:5" x14ac:dyDescent="0.2">
      <c r="A20" s="95"/>
      <c r="B20" s="98"/>
      <c r="C20" s="99"/>
      <c r="D20" s="99"/>
      <c r="E20" s="99"/>
    </row>
    <row r="21" spans="1:5" x14ac:dyDescent="0.2">
      <c r="A21" s="95"/>
      <c r="B21" s="98"/>
      <c r="C21" s="99"/>
      <c r="D21" s="99"/>
      <c r="E21" s="99"/>
    </row>
    <row r="22" spans="1:5" x14ac:dyDescent="0.2">
      <c r="A22" s="95"/>
      <c r="B22" s="98"/>
      <c r="C22" s="99"/>
      <c r="D22" s="99"/>
      <c r="E22" s="99"/>
    </row>
    <row r="23" spans="1:5" x14ac:dyDescent="0.2">
      <c r="A23" s="95"/>
      <c r="B23" s="98"/>
      <c r="C23" s="99"/>
      <c r="D23" s="99"/>
      <c r="E23" s="99"/>
    </row>
    <row r="24" spans="1:5" x14ac:dyDescent="0.2">
      <c r="A24" s="95"/>
      <c r="B24" s="98"/>
      <c r="C24" s="99"/>
      <c r="D24" s="99"/>
      <c r="E24" s="99"/>
    </row>
    <row r="25" spans="1:5" x14ac:dyDescent="0.2">
      <c r="A25" s="95"/>
      <c r="B25" s="98"/>
      <c r="C25" s="99"/>
      <c r="D25" s="99"/>
      <c r="E25" s="99"/>
    </row>
    <row r="26" spans="1:5" x14ac:dyDescent="0.2">
      <c r="A26" s="95"/>
      <c r="B26" s="98"/>
      <c r="C26" s="99"/>
      <c r="D26" s="99"/>
      <c r="E26" s="99"/>
    </row>
    <row r="27" spans="1:5" x14ac:dyDescent="0.2">
      <c r="A27" s="95"/>
      <c r="B27" s="98"/>
      <c r="C27" s="99"/>
      <c r="D27" s="99"/>
      <c r="E27" s="99"/>
    </row>
    <row r="28" spans="1:5" x14ac:dyDescent="0.2">
      <c r="A28" s="95"/>
      <c r="B28" s="98"/>
      <c r="C28" s="99"/>
      <c r="D28" s="99"/>
      <c r="E28" s="99"/>
    </row>
    <row r="29" spans="1:5" x14ac:dyDescent="0.2">
      <c r="A29" s="95"/>
      <c r="B29" s="98"/>
      <c r="C29" s="99"/>
      <c r="D29" s="99"/>
      <c r="E29" s="99"/>
    </row>
    <row r="30" spans="1:5" x14ac:dyDescent="0.2">
      <c r="A30" s="95"/>
      <c r="B30" s="98"/>
      <c r="C30" s="99"/>
      <c r="D30" s="99"/>
      <c r="E30" s="99"/>
    </row>
    <row r="31" spans="1:5" x14ac:dyDescent="0.2">
      <c r="A31" s="95"/>
      <c r="B31" s="98"/>
      <c r="C31" s="99"/>
      <c r="D31" s="99"/>
      <c r="E31" s="99"/>
    </row>
    <row r="32" spans="1:5" x14ac:dyDescent="0.2">
      <c r="A32" s="95"/>
      <c r="B32" s="98"/>
      <c r="C32" s="99"/>
      <c r="D32" s="99"/>
      <c r="E32" s="99"/>
    </row>
    <row r="33" spans="1:5" x14ac:dyDescent="0.2">
      <c r="A33" s="95"/>
      <c r="B33" s="98"/>
      <c r="C33" s="99"/>
      <c r="D33" s="99"/>
      <c r="E33" s="99"/>
    </row>
    <row r="34" spans="1:5" x14ac:dyDescent="0.2">
      <c r="A34" s="95"/>
      <c r="B34" s="98"/>
      <c r="C34" s="99"/>
      <c r="D34" s="99"/>
      <c r="E34" s="99"/>
    </row>
    <row r="35" spans="1:5" x14ac:dyDescent="0.2">
      <c r="A35" s="95"/>
      <c r="B35" s="98"/>
      <c r="C35" s="99"/>
      <c r="D35" s="99"/>
      <c r="E35" s="99"/>
    </row>
    <row r="36" spans="1:5" x14ac:dyDescent="0.2">
      <c r="A36" s="295" t="s">
        <v>494</v>
      </c>
      <c r="B36" s="296" t="s">
        <v>244</v>
      </c>
      <c r="C36" s="312">
        <f>SUM(C8:C35)</f>
        <v>0</v>
      </c>
      <c r="D36" s="312">
        <f>SUM(D8:D35)</f>
        <v>0</v>
      </c>
      <c r="E36" s="312">
        <f>SUM(E8:E35)</f>
        <v>0</v>
      </c>
    </row>
    <row r="37" spans="1:5" x14ac:dyDescent="0.2">
      <c r="A37" s="293" t="s">
        <v>495</v>
      </c>
      <c r="B37" s="297"/>
      <c r="C37" s="298"/>
      <c r="D37" s="298"/>
      <c r="E37" s="298"/>
    </row>
    <row r="38" spans="1:5" x14ac:dyDescent="0.2">
      <c r="A38" s="95"/>
      <c r="B38" s="96"/>
      <c r="C38" s="97"/>
      <c r="D38" s="97"/>
      <c r="E38" s="97"/>
    </row>
    <row r="39" spans="1:5" x14ac:dyDescent="0.2">
      <c r="A39" s="95"/>
      <c r="B39" s="98"/>
      <c r="C39" s="99"/>
      <c r="D39" s="99"/>
      <c r="E39" s="99"/>
    </row>
    <row r="40" spans="1:5" x14ac:dyDescent="0.2">
      <c r="A40" s="95"/>
      <c r="B40" s="98"/>
      <c r="C40" s="99"/>
      <c r="D40" s="99"/>
      <c r="E40" s="99"/>
    </row>
    <row r="41" spans="1:5" x14ac:dyDescent="0.2">
      <c r="A41" s="95"/>
      <c r="B41" s="98"/>
      <c r="C41" s="99"/>
      <c r="D41" s="99"/>
      <c r="E41" s="99"/>
    </row>
    <row r="42" spans="1:5" x14ac:dyDescent="0.2">
      <c r="A42" s="95"/>
      <c r="B42" s="98"/>
      <c r="C42" s="99"/>
      <c r="D42" s="99"/>
      <c r="E42" s="99"/>
    </row>
    <row r="43" spans="1:5" x14ac:dyDescent="0.2">
      <c r="A43" s="95"/>
      <c r="B43" s="98"/>
      <c r="C43" s="99"/>
      <c r="D43" s="99"/>
      <c r="E43" s="99"/>
    </row>
    <row r="44" spans="1:5" x14ac:dyDescent="0.2">
      <c r="A44" s="95"/>
      <c r="B44" s="98"/>
      <c r="C44" s="99"/>
      <c r="D44" s="99"/>
      <c r="E44" s="99"/>
    </row>
    <row r="45" spans="1:5" x14ac:dyDescent="0.2">
      <c r="A45" s="95"/>
      <c r="B45" s="98"/>
      <c r="C45" s="99"/>
      <c r="D45" s="99"/>
      <c r="E45" s="99"/>
    </row>
    <row r="46" spans="1:5" x14ac:dyDescent="0.2">
      <c r="A46" s="95"/>
      <c r="B46" s="98"/>
      <c r="C46" s="99"/>
      <c r="D46" s="99"/>
      <c r="E46" s="99"/>
    </row>
    <row r="47" spans="1:5" x14ac:dyDescent="0.2">
      <c r="A47" s="95"/>
      <c r="B47" s="98"/>
      <c r="C47" s="99"/>
      <c r="D47" s="99"/>
      <c r="E47" s="99"/>
    </row>
    <row r="48" spans="1:5" x14ac:dyDescent="0.2">
      <c r="A48" s="95"/>
      <c r="B48" s="98"/>
      <c r="C48" s="99"/>
      <c r="D48" s="99"/>
      <c r="E48" s="99"/>
    </row>
    <row r="49" spans="1:5" x14ac:dyDescent="0.2">
      <c r="A49" s="95"/>
      <c r="B49" s="98"/>
      <c r="C49" s="99"/>
      <c r="D49" s="99"/>
      <c r="E49" s="99"/>
    </row>
    <row r="50" spans="1:5" x14ac:dyDescent="0.2">
      <c r="A50" s="95"/>
      <c r="B50" s="98"/>
      <c r="C50" s="99"/>
      <c r="D50" s="99"/>
      <c r="E50" s="99"/>
    </row>
    <row r="51" spans="1:5" x14ac:dyDescent="0.2">
      <c r="A51" s="95"/>
      <c r="B51" s="98"/>
      <c r="C51" s="99"/>
      <c r="D51" s="99"/>
      <c r="E51" s="99"/>
    </row>
    <row r="52" spans="1:5" x14ac:dyDescent="0.2">
      <c r="A52" s="95"/>
      <c r="B52" s="98"/>
      <c r="C52" s="99"/>
      <c r="D52" s="99"/>
      <c r="E52" s="99"/>
    </row>
    <row r="53" spans="1:5" x14ac:dyDescent="0.2">
      <c r="A53" s="95"/>
      <c r="B53" s="98"/>
      <c r="C53" s="99"/>
      <c r="D53" s="99"/>
      <c r="E53" s="99"/>
    </row>
    <row r="54" spans="1:5" x14ac:dyDescent="0.2">
      <c r="A54" s="95"/>
      <c r="B54" s="98"/>
      <c r="C54" s="99"/>
      <c r="D54" s="99"/>
      <c r="E54" s="99"/>
    </row>
    <row r="55" spans="1:5" x14ac:dyDescent="0.2">
      <c r="A55" s="95"/>
      <c r="B55" s="98"/>
      <c r="C55" s="99"/>
      <c r="D55" s="99"/>
      <c r="E55" s="99"/>
    </row>
    <row r="56" spans="1:5" x14ac:dyDescent="0.2">
      <c r="A56" s="95"/>
      <c r="B56" s="98"/>
      <c r="C56" s="99"/>
      <c r="D56" s="99"/>
      <c r="E56" s="99"/>
    </row>
    <row r="57" spans="1:5" x14ac:dyDescent="0.2">
      <c r="A57" s="299" t="s">
        <v>496</v>
      </c>
      <c r="B57" s="296" t="s">
        <v>244</v>
      </c>
      <c r="C57" s="312">
        <f>SUM(C38:C56)</f>
        <v>0</v>
      </c>
      <c r="D57" s="312">
        <f>SUM(D38:D56)</f>
        <v>0</v>
      </c>
      <c r="E57" s="312">
        <f>SUM(E38:E56)</f>
        <v>0</v>
      </c>
    </row>
    <row r="58" spans="1:5" x14ac:dyDescent="0.2">
      <c r="A58" s="300" t="s">
        <v>497</v>
      </c>
      <c r="B58" s="301" t="s">
        <v>244</v>
      </c>
      <c r="C58" s="100"/>
      <c r="D58" s="101"/>
      <c r="E58" s="100"/>
    </row>
    <row r="59" spans="1:5" ht="42.75" customHeight="1" thickBot="1" x14ac:dyDescent="0.25">
      <c r="A59" s="302" t="s">
        <v>511</v>
      </c>
      <c r="B59" s="303" t="s">
        <v>244</v>
      </c>
      <c r="C59" s="313">
        <f>C36+C57+C58</f>
        <v>0</v>
      </c>
      <c r="D59" s="313">
        <f>D36+D57+D58</f>
        <v>0</v>
      </c>
      <c r="E59" s="313">
        <f>E36+E57+E58</f>
        <v>0</v>
      </c>
    </row>
    <row r="60" spans="1:5" ht="12" customHeight="1" thickTop="1" x14ac:dyDescent="0.2">
      <c r="A60" s="304"/>
      <c r="B60" s="115"/>
      <c r="C60" s="121"/>
      <c r="D60" s="121"/>
      <c r="E60" s="121"/>
    </row>
    <row r="61" spans="1:5" ht="15" customHeight="1" x14ac:dyDescent="0.2">
      <c r="A61" s="489"/>
      <c r="B61" s="489"/>
      <c r="C61" s="489"/>
      <c r="D61" s="489"/>
      <c r="E61" s="489"/>
    </row>
    <row r="62" spans="1:5" ht="33" customHeight="1" x14ac:dyDescent="0.2">
      <c r="B62" s="732" t="s">
        <v>498</v>
      </c>
      <c r="C62" s="733"/>
      <c r="D62" s="733"/>
      <c r="E62" s="734"/>
    </row>
    <row r="63" spans="1:5" x14ac:dyDescent="0.2">
      <c r="B63" s="305" t="s">
        <v>499</v>
      </c>
      <c r="C63" s="102"/>
      <c r="D63" s="306" t="s">
        <v>500</v>
      </c>
      <c r="E63" s="105"/>
    </row>
    <row r="64" spans="1:5" x14ac:dyDescent="0.2">
      <c r="A64" s="307"/>
      <c r="B64" s="308" t="s">
        <v>501</v>
      </c>
      <c r="C64" s="103"/>
      <c r="D64" s="309" t="s">
        <v>502</v>
      </c>
      <c r="E64" s="106"/>
    </row>
    <row r="65" spans="1:5" x14ac:dyDescent="0.2">
      <c r="A65" s="307"/>
      <c r="B65" s="308" t="s">
        <v>503</v>
      </c>
      <c r="C65" s="103"/>
      <c r="D65" s="309" t="s">
        <v>504</v>
      </c>
      <c r="E65" s="106"/>
    </row>
    <row r="66" spans="1:5" x14ac:dyDescent="0.2">
      <c r="A66" s="307"/>
      <c r="B66" s="308" t="s">
        <v>505</v>
      </c>
      <c r="C66" s="103"/>
      <c r="D66" s="309" t="s">
        <v>506</v>
      </c>
      <c r="E66" s="106"/>
    </row>
    <row r="67" spans="1:5" x14ac:dyDescent="0.2">
      <c r="A67" s="307"/>
      <c r="B67" s="308" t="s">
        <v>507</v>
      </c>
      <c r="C67" s="103"/>
      <c r="D67" s="309" t="s">
        <v>508</v>
      </c>
      <c r="E67" s="106"/>
    </row>
    <row r="68" spans="1:5" x14ac:dyDescent="0.2">
      <c r="A68" s="307"/>
      <c r="B68" s="310" t="s">
        <v>509</v>
      </c>
      <c r="C68" s="104"/>
      <c r="D68" s="311" t="s">
        <v>510</v>
      </c>
      <c r="E68" s="107"/>
    </row>
  </sheetData>
  <sheetProtection algorithmName="SHA-512" hashValue="teXY0CynEkqyGCa9XyRJS2YhUXCFDmO5F9dku0KVersrWSlWHgAs1mkntBzrvgL9y8KwszyxaBy9iNIaJzn9iQ==" saltValue="B/Bye4oyshmqc2f91mJsBw==" spinCount="100000" sheet="1" formatCells="0"/>
  <customSheetViews>
    <customSheetView guid="{C1BF18DD-D8B7-48A7-BA12-6303B9AC698A}" showRuler="0">
      <selection activeCell="E6" sqref="E6"/>
      <pageMargins left="0" right="0" top="0.5" bottom="0.5" header="0" footer="0"/>
      <printOptions horizontalCentered="1"/>
      <pageSetup paperSize="5" orientation="portrait" r:id="rId1"/>
      <headerFooter alignWithMargins="0">
        <oddFooter>&amp;CPage 20</oddFooter>
      </headerFooter>
    </customSheetView>
  </customSheetViews>
  <mergeCells count="4">
    <mergeCell ref="B62:E62"/>
    <mergeCell ref="A3:E3"/>
    <mergeCell ref="A61:E61"/>
    <mergeCell ref="A1:C1"/>
  </mergeCells>
  <phoneticPr fontId="0" type="noConversion"/>
  <printOptions horizontalCentered="1"/>
  <pageMargins left="0" right="0" top="0.5" bottom="0.5" header="0" footer="0.28000000000000003"/>
  <pageSetup paperSize="5" scale="98" orientation="portrait" r:id="rId2"/>
  <headerFooter alignWithMargins="0">
    <oddFooter>&amp;CPage 20</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66"/>
  <sheetViews>
    <sheetView zoomScale="90" zoomScaleNormal="90" workbookViewId="0">
      <selection activeCell="D7" sqref="D7"/>
    </sheetView>
  </sheetViews>
  <sheetFormatPr defaultColWidth="9.140625" defaultRowHeight="12.75" x14ac:dyDescent="0.2"/>
  <cols>
    <col min="1" max="1" width="34.85546875" style="114" customWidth="1"/>
    <col min="2" max="2" width="9" style="394" customWidth="1"/>
    <col min="3" max="5" width="10" style="114" customWidth="1"/>
    <col min="6" max="6" width="13.140625" style="114" customWidth="1"/>
    <col min="7" max="7" width="10.7109375" style="114" customWidth="1"/>
    <col min="8" max="8" width="13.5703125" style="114" customWidth="1"/>
    <col min="9" max="16384" width="9.140625" style="114"/>
  </cols>
  <sheetData>
    <row r="1" spans="1:8" s="201" customFormat="1" ht="12.75" customHeight="1" x14ac:dyDescent="0.2">
      <c r="A1" s="513"/>
      <c r="B1" s="513"/>
      <c r="C1" s="513"/>
      <c r="D1" s="513"/>
      <c r="E1" s="513"/>
      <c r="G1" s="737" t="str">
        <f>"Rev. "&amp;'P1-Jurat'!B49</f>
        <v>Rev. 11/21 Form IN-1947</v>
      </c>
      <c r="H1" s="737"/>
    </row>
    <row r="2" spans="1:8" ht="20.25" x14ac:dyDescent="0.3">
      <c r="A2" s="735" t="s">
        <v>849</v>
      </c>
      <c r="B2" s="735"/>
      <c r="C2" s="735"/>
      <c r="D2" s="735"/>
      <c r="E2" s="735"/>
      <c r="F2" s="735"/>
      <c r="G2" s="735"/>
      <c r="H2" s="735"/>
    </row>
    <row r="3" spans="1:8" x14ac:dyDescent="0.2">
      <c r="A3" s="607" t="s">
        <v>890</v>
      </c>
      <c r="B3" s="607"/>
      <c r="C3" s="607"/>
      <c r="D3" s="607"/>
      <c r="E3" s="607"/>
      <c r="F3" s="607"/>
      <c r="G3" s="607"/>
      <c r="H3" s="607"/>
    </row>
    <row r="4" spans="1:8" x14ac:dyDescent="0.2">
      <c r="A4" s="607" t="s">
        <v>870</v>
      </c>
      <c r="B4" s="607"/>
      <c r="C4" s="607"/>
      <c r="D4" s="607"/>
      <c r="E4" s="607"/>
      <c r="F4" s="607"/>
      <c r="G4" s="607"/>
      <c r="H4" s="607"/>
    </row>
    <row r="5" spans="1:8" x14ac:dyDescent="0.2">
      <c r="A5" s="398"/>
      <c r="B5" s="398"/>
      <c r="C5" s="398"/>
      <c r="D5" s="398"/>
      <c r="E5" s="398"/>
      <c r="F5" s="398"/>
      <c r="G5" s="398"/>
      <c r="H5" s="398"/>
    </row>
    <row r="6" spans="1:8" ht="15.75" x14ac:dyDescent="0.25">
      <c r="A6" s="514" t="s">
        <v>871</v>
      </c>
      <c r="B6" s="514"/>
      <c r="C6" s="514"/>
      <c r="D6" s="514"/>
      <c r="E6" s="514"/>
      <c r="F6" s="514"/>
      <c r="G6" s="514"/>
      <c r="H6" s="514"/>
    </row>
    <row r="7" spans="1:8" ht="9.75" customHeight="1" x14ac:dyDescent="0.25">
      <c r="A7" s="395"/>
      <c r="B7" s="395"/>
      <c r="C7" s="395"/>
      <c r="D7" s="395"/>
      <c r="E7" s="395"/>
      <c r="F7" s="395"/>
      <c r="G7" s="395"/>
      <c r="H7" s="395"/>
    </row>
    <row r="8" spans="1:8" ht="65.25" customHeight="1" x14ac:dyDescent="0.2">
      <c r="A8" s="736" t="s">
        <v>909</v>
      </c>
      <c r="B8" s="736"/>
      <c r="C8" s="736"/>
      <c r="D8" s="736"/>
      <c r="E8" s="736"/>
      <c r="F8" s="736"/>
      <c r="G8" s="119"/>
      <c r="H8" s="119"/>
    </row>
    <row r="9" spans="1:8" ht="15.75" x14ac:dyDescent="0.25">
      <c r="A9" s="395"/>
      <c r="B9" s="395"/>
      <c r="C9" s="395"/>
      <c r="D9" s="395"/>
      <c r="E9" s="395"/>
      <c r="F9" s="395"/>
      <c r="G9" s="395"/>
      <c r="H9" s="395"/>
    </row>
    <row r="10" spans="1:8" ht="15.75" x14ac:dyDescent="0.25">
      <c r="A10" s="514" t="s">
        <v>873</v>
      </c>
      <c r="B10" s="514"/>
      <c r="C10" s="514"/>
      <c r="D10" s="514"/>
      <c r="E10" s="514"/>
      <c r="F10" s="514"/>
      <c r="G10" s="514"/>
      <c r="H10" s="514"/>
    </row>
    <row r="11" spans="1:8" ht="15.75" x14ac:dyDescent="0.25">
      <c r="A11" s="395"/>
      <c r="B11" s="395"/>
      <c r="C11" s="395"/>
      <c r="D11" s="395"/>
      <c r="E11" s="395"/>
      <c r="F11" s="395"/>
      <c r="G11" s="395"/>
      <c r="H11" s="395"/>
    </row>
    <row r="12" spans="1:8" x14ac:dyDescent="0.2">
      <c r="A12" s="396">
        <v>1</v>
      </c>
      <c r="B12" s="247">
        <v>2</v>
      </c>
      <c r="C12" s="247">
        <v>3</v>
      </c>
      <c r="D12" s="247">
        <v>4</v>
      </c>
      <c r="E12" s="397">
        <v>5</v>
      </c>
      <c r="F12" s="397">
        <v>6</v>
      </c>
      <c r="G12" s="397">
        <v>7</v>
      </c>
      <c r="H12" s="397">
        <v>8</v>
      </c>
    </row>
    <row r="13" spans="1:8" ht="51" x14ac:dyDescent="0.2">
      <c r="A13" s="440" t="s">
        <v>850</v>
      </c>
      <c r="B13" s="438" t="s">
        <v>851</v>
      </c>
      <c r="C13" s="438" t="s">
        <v>852</v>
      </c>
      <c r="D13" s="438" t="s">
        <v>853</v>
      </c>
      <c r="E13" s="438" t="s">
        <v>854</v>
      </c>
      <c r="F13" s="438" t="s">
        <v>855</v>
      </c>
      <c r="G13" s="441" t="s">
        <v>824</v>
      </c>
      <c r="H13" s="438" t="s">
        <v>856</v>
      </c>
    </row>
    <row r="14" spans="1:8" x14ac:dyDescent="0.2">
      <c r="A14" s="402" t="s">
        <v>857</v>
      </c>
      <c r="B14" s="406">
        <v>2021</v>
      </c>
      <c r="C14" s="97"/>
      <c r="D14" s="97"/>
      <c r="E14" s="97"/>
      <c r="F14" s="97"/>
      <c r="G14" s="97"/>
      <c r="H14" s="410"/>
    </row>
    <row r="15" spans="1:8" x14ac:dyDescent="0.2">
      <c r="A15" s="95"/>
      <c r="B15" s="407">
        <f>B14-1</f>
        <v>2020</v>
      </c>
      <c r="C15" s="99"/>
      <c r="D15" s="99"/>
      <c r="E15" s="99"/>
      <c r="F15" s="99"/>
      <c r="G15" s="99"/>
      <c r="H15" s="403"/>
    </row>
    <row r="16" spans="1:8" x14ac:dyDescent="0.2">
      <c r="A16" s="401"/>
      <c r="B16" s="408">
        <f>B15-1</f>
        <v>2019</v>
      </c>
      <c r="C16" s="312"/>
      <c r="D16" s="312"/>
      <c r="E16" s="312"/>
      <c r="F16" s="312"/>
      <c r="G16" s="312"/>
      <c r="H16" s="411"/>
    </row>
    <row r="17" spans="1:8" x14ac:dyDescent="0.2">
      <c r="A17" s="402" t="s">
        <v>858</v>
      </c>
      <c r="B17" s="406">
        <f>B14</f>
        <v>2021</v>
      </c>
      <c r="C17" s="97"/>
      <c r="D17" s="97"/>
      <c r="E17" s="97"/>
      <c r="F17" s="97"/>
      <c r="G17" s="97"/>
      <c r="H17" s="410"/>
    </row>
    <row r="18" spans="1:8" x14ac:dyDescent="0.2">
      <c r="A18" s="95"/>
      <c r="B18" s="407">
        <f>B15</f>
        <v>2020</v>
      </c>
      <c r="C18" s="99"/>
      <c r="D18" s="99"/>
      <c r="E18" s="99"/>
      <c r="F18" s="99"/>
      <c r="G18" s="99"/>
      <c r="H18" s="403"/>
    </row>
    <row r="19" spans="1:8" x14ac:dyDescent="0.2">
      <c r="A19" s="401"/>
      <c r="B19" s="408">
        <f>B16</f>
        <v>2019</v>
      </c>
      <c r="C19" s="312"/>
      <c r="D19" s="312"/>
      <c r="E19" s="312"/>
      <c r="F19" s="312"/>
      <c r="G19" s="312"/>
      <c r="H19" s="411"/>
    </row>
    <row r="20" spans="1:8" x14ac:dyDescent="0.2">
      <c r="A20" s="402" t="s">
        <v>859</v>
      </c>
      <c r="B20" s="406">
        <f t="shared" ref="B20:B37" si="0">B17</f>
        <v>2021</v>
      </c>
      <c r="C20" s="97"/>
      <c r="D20" s="97"/>
      <c r="E20" s="97"/>
      <c r="F20" s="97"/>
      <c r="G20" s="97"/>
      <c r="H20" s="410"/>
    </row>
    <row r="21" spans="1:8" x14ac:dyDescent="0.2">
      <c r="A21" s="95"/>
      <c r="B21" s="407">
        <f t="shared" si="0"/>
        <v>2020</v>
      </c>
      <c r="C21" s="99"/>
      <c r="D21" s="99"/>
      <c r="E21" s="99"/>
      <c r="F21" s="99"/>
      <c r="G21" s="99"/>
      <c r="H21" s="403"/>
    </row>
    <row r="22" spans="1:8" x14ac:dyDescent="0.2">
      <c r="A22" s="401"/>
      <c r="B22" s="408">
        <f t="shared" si="0"/>
        <v>2019</v>
      </c>
      <c r="C22" s="312"/>
      <c r="D22" s="312"/>
      <c r="E22" s="312"/>
      <c r="F22" s="312"/>
      <c r="G22" s="312"/>
      <c r="H22" s="411"/>
    </row>
    <row r="23" spans="1:8" x14ac:dyDescent="0.2">
      <c r="A23" s="402" t="s">
        <v>860</v>
      </c>
      <c r="B23" s="406">
        <f t="shared" si="0"/>
        <v>2021</v>
      </c>
      <c r="C23" s="97"/>
      <c r="D23" s="97"/>
      <c r="E23" s="97"/>
      <c r="F23" s="97"/>
      <c r="G23" s="97"/>
      <c r="H23" s="410"/>
    </row>
    <row r="24" spans="1:8" x14ac:dyDescent="0.2">
      <c r="A24" s="95"/>
      <c r="B24" s="407">
        <f t="shared" si="0"/>
        <v>2020</v>
      </c>
      <c r="C24" s="99"/>
      <c r="D24" s="99"/>
      <c r="E24" s="99"/>
      <c r="F24" s="99"/>
      <c r="G24" s="99"/>
      <c r="H24" s="403"/>
    </row>
    <row r="25" spans="1:8" x14ac:dyDescent="0.2">
      <c r="A25" s="401"/>
      <c r="B25" s="408">
        <f t="shared" si="0"/>
        <v>2019</v>
      </c>
      <c r="C25" s="312"/>
      <c r="D25" s="312"/>
      <c r="E25" s="312"/>
      <c r="F25" s="312"/>
      <c r="G25" s="312"/>
      <c r="H25" s="411"/>
    </row>
    <row r="26" spans="1:8" x14ac:dyDescent="0.2">
      <c r="A26" s="402" t="s">
        <v>861</v>
      </c>
      <c r="B26" s="406">
        <f t="shared" si="0"/>
        <v>2021</v>
      </c>
      <c r="C26" s="97"/>
      <c r="D26" s="97"/>
      <c r="E26" s="97"/>
      <c r="F26" s="97"/>
      <c r="G26" s="97"/>
      <c r="H26" s="410"/>
    </row>
    <row r="27" spans="1:8" x14ac:dyDescent="0.2">
      <c r="A27" s="95"/>
      <c r="B27" s="407">
        <f t="shared" si="0"/>
        <v>2020</v>
      </c>
      <c r="C27" s="99"/>
      <c r="D27" s="99"/>
      <c r="E27" s="99"/>
      <c r="F27" s="99"/>
      <c r="G27" s="99"/>
      <c r="H27" s="403"/>
    </row>
    <row r="28" spans="1:8" x14ac:dyDescent="0.2">
      <c r="A28" s="401"/>
      <c r="B28" s="408">
        <f t="shared" si="0"/>
        <v>2019</v>
      </c>
      <c r="C28" s="312"/>
      <c r="D28" s="312"/>
      <c r="E28" s="312"/>
      <c r="F28" s="312"/>
      <c r="G28" s="312"/>
      <c r="H28" s="411"/>
    </row>
    <row r="29" spans="1:8" x14ac:dyDescent="0.2">
      <c r="A29" s="402" t="s">
        <v>862</v>
      </c>
      <c r="B29" s="406">
        <f t="shared" si="0"/>
        <v>2021</v>
      </c>
      <c r="C29" s="97"/>
      <c r="D29" s="97"/>
      <c r="E29" s="97"/>
      <c r="F29" s="97"/>
      <c r="G29" s="97"/>
      <c r="H29" s="410"/>
    </row>
    <row r="30" spans="1:8" x14ac:dyDescent="0.2">
      <c r="A30" s="95"/>
      <c r="B30" s="407">
        <f t="shared" si="0"/>
        <v>2020</v>
      </c>
      <c r="C30" s="99"/>
      <c r="D30" s="99"/>
      <c r="E30" s="99"/>
      <c r="F30" s="99"/>
      <c r="G30" s="99"/>
      <c r="H30" s="403"/>
    </row>
    <row r="31" spans="1:8" x14ac:dyDescent="0.2">
      <c r="A31" s="401"/>
      <c r="B31" s="408">
        <f t="shared" si="0"/>
        <v>2019</v>
      </c>
      <c r="C31" s="312"/>
      <c r="D31" s="312"/>
      <c r="E31" s="312"/>
      <c r="F31" s="312"/>
      <c r="G31" s="312"/>
      <c r="H31" s="411"/>
    </row>
    <row r="32" spans="1:8" x14ac:dyDescent="0.2">
      <c r="A32" s="402" t="s">
        <v>863</v>
      </c>
      <c r="B32" s="406">
        <f t="shared" si="0"/>
        <v>2021</v>
      </c>
      <c r="C32" s="97"/>
      <c r="D32" s="97"/>
      <c r="E32" s="97"/>
      <c r="F32" s="97"/>
      <c r="G32" s="97"/>
      <c r="H32" s="410"/>
    </row>
    <row r="33" spans="1:8" x14ac:dyDescent="0.2">
      <c r="A33" s="95"/>
      <c r="B33" s="407">
        <f t="shared" si="0"/>
        <v>2020</v>
      </c>
      <c r="C33" s="99"/>
      <c r="D33" s="99"/>
      <c r="E33" s="99"/>
      <c r="F33" s="99"/>
      <c r="G33" s="99"/>
      <c r="H33" s="403"/>
    </row>
    <row r="34" spans="1:8" x14ac:dyDescent="0.2">
      <c r="A34" s="401"/>
      <c r="B34" s="408">
        <f t="shared" si="0"/>
        <v>2019</v>
      </c>
      <c r="C34" s="312"/>
      <c r="D34" s="312"/>
      <c r="E34" s="312"/>
      <c r="F34" s="312"/>
      <c r="G34" s="312"/>
      <c r="H34" s="411"/>
    </row>
    <row r="35" spans="1:8" x14ac:dyDescent="0.2">
      <c r="A35" s="402" t="s">
        <v>864</v>
      </c>
      <c r="B35" s="406">
        <f t="shared" si="0"/>
        <v>2021</v>
      </c>
      <c r="C35" s="97"/>
      <c r="D35" s="97"/>
      <c r="E35" s="97"/>
      <c r="F35" s="97"/>
      <c r="G35" s="97"/>
      <c r="H35" s="410"/>
    </row>
    <row r="36" spans="1:8" x14ac:dyDescent="0.2">
      <c r="A36" s="95"/>
      <c r="B36" s="407">
        <f t="shared" si="0"/>
        <v>2020</v>
      </c>
      <c r="C36" s="99"/>
      <c r="D36" s="99"/>
      <c r="E36" s="99"/>
      <c r="F36" s="99"/>
      <c r="G36" s="99"/>
      <c r="H36" s="403"/>
    </row>
    <row r="37" spans="1:8" x14ac:dyDescent="0.2">
      <c r="A37" s="401"/>
      <c r="B37" s="408">
        <f t="shared" si="0"/>
        <v>2019</v>
      </c>
      <c r="C37" s="312"/>
      <c r="D37" s="312"/>
      <c r="E37" s="312"/>
      <c r="F37" s="312"/>
      <c r="G37" s="312"/>
      <c r="H37" s="411"/>
    </row>
    <row r="39" spans="1:8" ht="19.5" customHeight="1" x14ac:dyDescent="0.25">
      <c r="A39" s="514" t="s">
        <v>874</v>
      </c>
      <c r="B39" s="514"/>
      <c r="C39" s="514"/>
      <c r="D39" s="514"/>
      <c r="E39" s="514"/>
      <c r="F39" s="514"/>
      <c r="G39" s="514"/>
      <c r="H39" s="514"/>
    </row>
    <row r="40" spans="1:8" ht="15.75" x14ac:dyDescent="0.25">
      <c r="A40" s="395"/>
      <c r="B40" s="395"/>
      <c r="C40" s="395"/>
      <c r="D40" s="395"/>
      <c r="E40" s="395"/>
      <c r="F40" s="395"/>
      <c r="G40" s="395"/>
      <c r="H40" s="395"/>
    </row>
    <row r="41" spans="1:8" x14ac:dyDescent="0.2">
      <c r="A41" s="517">
        <v>1</v>
      </c>
      <c r="B41" s="519"/>
      <c r="C41" s="741">
        <v>2</v>
      </c>
      <c r="D41" s="742"/>
      <c r="E41" s="517">
        <v>3</v>
      </c>
      <c r="F41" s="519"/>
      <c r="G41" s="397">
        <v>4</v>
      </c>
      <c r="H41" s="397">
        <v>5</v>
      </c>
    </row>
    <row r="42" spans="1:8" ht="51" x14ac:dyDescent="0.2">
      <c r="A42" s="738" t="s">
        <v>865</v>
      </c>
      <c r="B42" s="739"/>
      <c r="C42" s="738" t="s">
        <v>867</v>
      </c>
      <c r="D42" s="739"/>
      <c r="E42" s="738" t="s">
        <v>866</v>
      </c>
      <c r="F42" s="739"/>
      <c r="G42" s="441" t="s">
        <v>824</v>
      </c>
      <c r="H42" s="438" t="s">
        <v>856</v>
      </c>
    </row>
    <row r="43" spans="1:8" x14ac:dyDescent="0.2">
      <c r="A43" s="740"/>
      <c r="B43" s="740"/>
      <c r="C43" s="743"/>
      <c r="D43" s="743"/>
      <c r="E43" s="743"/>
      <c r="F43" s="743"/>
      <c r="G43" s="404"/>
      <c r="H43" s="405"/>
    </row>
    <row r="44" spans="1:8" x14ac:dyDescent="0.2">
      <c r="A44" s="740"/>
      <c r="B44" s="740"/>
      <c r="C44" s="743"/>
      <c r="D44" s="743"/>
      <c r="E44" s="743"/>
      <c r="F44" s="743"/>
      <c r="G44" s="404"/>
      <c r="H44" s="405"/>
    </row>
    <row r="45" spans="1:8" x14ac:dyDescent="0.2">
      <c r="A45" s="740"/>
      <c r="B45" s="740"/>
      <c r="C45" s="743"/>
      <c r="D45" s="743"/>
      <c r="E45" s="743"/>
      <c r="F45" s="743"/>
      <c r="G45" s="404"/>
      <c r="H45" s="405"/>
    </row>
    <row r="46" spans="1:8" x14ac:dyDescent="0.2">
      <c r="A46" s="740"/>
      <c r="B46" s="740"/>
      <c r="C46" s="743"/>
      <c r="D46" s="743"/>
      <c r="E46" s="743"/>
      <c r="F46" s="743"/>
      <c r="G46" s="404"/>
      <c r="H46" s="405"/>
    </row>
    <row r="47" spans="1:8" x14ac:dyDescent="0.2">
      <c r="A47" s="740"/>
      <c r="B47" s="740"/>
      <c r="C47" s="743"/>
      <c r="D47" s="743"/>
      <c r="E47" s="743"/>
      <c r="F47" s="743"/>
      <c r="G47" s="404"/>
      <c r="H47" s="405"/>
    </row>
    <row r="48" spans="1:8" x14ac:dyDescent="0.2">
      <c r="A48" s="740"/>
      <c r="B48" s="740"/>
      <c r="C48" s="743"/>
      <c r="D48" s="743"/>
      <c r="E48" s="743"/>
      <c r="F48" s="743"/>
      <c r="G48" s="404"/>
      <c r="H48" s="405"/>
    </row>
    <row r="49" spans="1:8" x14ac:dyDescent="0.2">
      <c r="A49" s="740"/>
      <c r="B49" s="740"/>
      <c r="C49" s="743"/>
      <c r="D49" s="743"/>
      <c r="E49" s="743"/>
      <c r="F49" s="743"/>
      <c r="G49" s="404"/>
      <c r="H49" s="405"/>
    </row>
    <row r="50" spans="1:8" x14ac:dyDescent="0.2">
      <c r="A50" s="740"/>
      <c r="B50" s="740"/>
      <c r="C50" s="743"/>
      <c r="D50" s="743"/>
      <c r="E50" s="743"/>
      <c r="F50" s="743"/>
      <c r="G50" s="404"/>
      <c r="H50" s="405"/>
    </row>
    <row r="51" spans="1:8" x14ac:dyDescent="0.2">
      <c r="A51" s="740"/>
      <c r="B51" s="740"/>
      <c r="C51" s="743"/>
      <c r="D51" s="743"/>
      <c r="E51" s="743"/>
      <c r="F51" s="743"/>
      <c r="G51" s="404"/>
      <c r="H51" s="405"/>
    </row>
    <row r="52" spans="1:8" x14ac:dyDescent="0.2">
      <c r="A52" s="740"/>
      <c r="B52" s="740"/>
      <c r="C52" s="743"/>
      <c r="D52" s="743"/>
      <c r="E52" s="743"/>
      <c r="F52" s="743"/>
      <c r="G52" s="404"/>
      <c r="H52" s="405"/>
    </row>
    <row r="53" spans="1:8" x14ac:dyDescent="0.2">
      <c r="A53" s="740"/>
      <c r="B53" s="740"/>
      <c r="C53" s="743"/>
      <c r="D53" s="743"/>
      <c r="E53" s="743"/>
      <c r="F53" s="743"/>
      <c r="G53" s="404"/>
      <c r="H53" s="405"/>
    </row>
    <row r="54" spans="1:8" x14ac:dyDescent="0.2">
      <c r="A54" s="740"/>
      <c r="B54" s="740"/>
      <c r="C54" s="743"/>
      <c r="D54" s="743"/>
      <c r="E54" s="743"/>
      <c r="F54" s="743"/>
      <c r="G54" s="404"/>
      <c r="H54" s="405"/>
    </row>
    <row r="55" spans="1:8" ht="21" customHeight="1" x14ac:dyDescent="0.2"/>
    <row r="56" spans="1:8" ht="15.75" x14ac:dyDescent="0.25">
      <c r="A56" s="514" t="s">
        <v>868</v>
      </c>
      <c r="B56" s="514"/>
      <c r="C56" s="514"/>
      <c r="D56" s="514"/>
      <c r="E56" s="514"/>
      <c r="F56" s="514"/>
      <c r="G56" s="514"/>
      <c r="H56" s="514"/>
    </row>
    <row r="58" spans="1:8" x14ac:dyDescent="0.2">
      <c r="A58" s="114" t="s">
        <v>869</v>
      </c>
    </row>
    <row r="60" spans="1:8" x14ac:dyDescent="0.2">
      <c r="A60" s="744"/>
      <c r="B60" s="744"/>
      <c r="C60" s="744"/>
      <c r="D60" s="744"/>
      <c r="E60" s="744"/>
      <c r="F60" s="744"/>
      <c r="G60" s="744"/>
      <c r="H60" s="744"/>
    </row>
    <row r="61" spans="1:8" x14ac:dyDescent="0.2">
      <c r="A61" s="744"/>
      <c r="B61" s="744"/>
      <c r="C61" s="744"/>
      <c r="D61" s="744"/>
      <c r="E61" s="744"/>
      <c r="F61" s="744"/>
      <c r="G61" s="744"/>
      <c r="H61" s="744"/>
    </row>
    <row r="62" spans="1:8" x14ac:dyDescent="0.2">
      <c r="A62" s="744"/>
      <c r="B62" s="744"/>
      <c r="C62" s="744"/>
      <c r="D62" s="744"/>
      <c r="E62" s="744"/>
      <c r="F62" s="744"/>
      <c r="G62" s="744"/>
      <c r="H62" s="744"/>
    </row>
    <row r="63" spans="1:8" x14ac:dyDescent="0.2">
      <c r="A63" s="744"/>
      <c r="B63" s="744"/>
      <c r="C63" s="744"/>
      <c r="D63" s="744"/>
      <c r="E63" s="744"/>
      <c r="F63" s="744"/>
      <c r="G63" s="744"/>
      <c r="H63" s="744"/>
    </row>
    <row r="64" spans="1:8" x14ac:dyDescent="0.2">
      <c r="A64" s="744"/>
      <c r="B64" s="744"/>
      <c r="C64" s="744"/>
      <c r="D64" s="744"/>
      <c r="E64" s="744"/>
      <c r="F64" s="744"/>
      <c r="G64" s="744"/>
      <c r="H64" s="744"/>
    </row>
    <row r="65" spans="1:8" x14ac:dyDescent="0.2">
      <c r="A65" s="744"/>
      <c r="B65" s="744"/>
      <c r="C65" s="744"/>
      <c r="D65" s="744"/>
      <c r="E65" s="744"/>
      <c r="F65" s="744"/>
      <c r="G65" s="744"/>
      <c r="H65" s="744"/>
    </row>
    <row r="66" spans="1:8" x14ac:dyDescent="0.2">
      <c r="A66" s="744"/>
      <c r="B66" s="744"/>
      <c r="C66" s="744"/>
      <c r="D66" s="744"/>
      <c r="E66" s="744"/>
      <c r="F66" s="744"/>
      <c r="G66" s="744"/>
      <c r="H66" s="744"/>
    </row>
  </sheetData>
  <sheetProtection algorithmName="SHA-512" hashValue="vsTSNSOaUdwD1qyGLMHD4+aiROgMgNBRz/UC2HTzfk/tEngOXGO2V+bBRDVdLpo7qXMg68qgKnDyPfa2sDLSIw==" saltValue="NXLlfeZ3ZPS5EE65K8bPbw==" spinCount="100000" sheet="1" formatCells="0"/>
  <mergeCells count="59">
    <mergeCell ref="A56:H56"/>
    <mergeCell ref="A53:B53"/>
    <mergeCell ref="C53:D53"/>
    <mergeCell ref="E53:F53"/>
    <mergeCell ref="A54:B54"/>
    <mergeCell ref="C54:D54"/>
    <mergeCell ref="E54:F54"/>
    <mergeCell ref="A63:H63"/>
    <mergeCell ref="A64:H64"/>
    <mergeCell ref="A65:H65"/>
    <mergeCell ref="A66:H66"/>
    <mergeCell ref="A60:H60"/>
    <mergeCell ref="A61:H61"/>
    <mergeCell ref="A62:H62"/>
    <mergeCell ref="A48:B48"/>
    <mergeCell ref="C48:D48"/>
    <mergeCell ref="E48:F48"/>
    <mergeCell ref="C52:D52"/>
    <mergeCell ref="E52:F52"/>
    <mergeCell ref="A49:B49"/>
    <mergeCell ref="C49:D49"/>
    <mergeCell ref="E49:F49"/>
    <mergeCell ref="A50:B50"/>
    <mergeCell ref="C50:D50"/>
    <mergeCell ref="E50:F50"/>
    <mergeCell ref="A51:B51"/>
    <mergeCell ref="C51:D51"/>
    <mergeCell ref="E51:F51"/>
    <mergeCell ref="A52:B52"/>
    <mergeCell ref="A46:B46"/>
    <mergeCell ref="C46:D46"/>
    <mergeCell ref="E46:F46"/>
    <mergeCell ref="A47:B47"/>
    <mergeCell ref="C47:D47"/>
    <mergeCell ref="E47:F47"/>
    <mergeCell ref="A44:B44"/>
    <mergeCell ref="C44:D44"/>
    <mergeCell ref="E44:F44"/>
    <mergeCell ref="A45:B45"/>
    <mergeCell ref="C45:D45"/>
    <mergeCell ref="E45:F45"/>
    <mergeCell ref="A42:B42"/>
    <mergeCell ref="A43:B43"/>
    <mergeCell ref="A41:B41"/>
    <mergeCell ref="C42:D42"/>
    <mergeCell ref="E42:F42"/>
    <mergeCell ref="C41:D41"/>
    <mergeCell ref="E41:F41"/>
    <mergeCell ref="C43:D43"/>
    <mergeCell ref="E43:F43"/>
    <mergeCell ref="A1:E1"/>
    <mergeCell ref="A2:H2"/>
    <mergeCell ref="A10:H10"/>
    <mergeCell ref="A3:H3"/>
    <mergeCell ref="A39:H39"/>
    <mergeCell ref="A4:H4"/>
    <mergeCell ref="A6:H6"/>
    <mergeCell ref="A8:F8"/>
    <mergeCell ref="G1:H1"/>
  </mergeCells>
  <dataValidations count="1">
    <dataValidation type="list" allowBlank="1" showInputMessage="1" showErrorMessage="1" sqref="H14:H37 H43:H54" xr:uid="{00000000-0002-0000-1A00-000000000000}">
      <formula1>YESNO</formula1>
    </dataValidation>
  </dataValidations>
  <printOptions horizontalCentered="1"/>
  <pageMargins left="0" right="0" top="0.5" bottom="0.5" header="0" footer="0.28000000000000003"/>
  <pageSetup paperSize="5" scale="95" orientation="portrait" r:id="rId1"/>
  <headerFooter alignWithMargins="0">
    <oddFooter>&amp;CSupp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4" r:id="rId4" name="Check Box 2">
              <controlPr defaultSize="0" autoFill="0" autoLine="0" autoPict="0">
                <anchor moveWithCells="1">
                  <from>
                    <xdr:col>6</xdr:col>
                    <xdr:colOff>361950</xdr:colOff>
                    <xdr:row>7</xdr:row>
                    <xdr:rowOff>57150</xdr:rowOff>
                  </from>
                  <to>
                    <xdr:col>7</xdr:col>
                    <xdr:colOff>95250</xdr:colOff>
                    <xdr:row>7</xdr:row>
                    <xdr:rowOff>257175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7</xdr:col>
                    <xdr:colOff>285750</xdr:colOff>
                    <xdr:row>7</xdr:row>
                    <xdr:rowOff>57150</xdr:rowOff>
                  </from>
                  <to>
                    <xdr:col>7</xdr:col>
                    <xdr:colOff>733425</xdr:colOff>
                    <xdr:row>7</xdr:row>
                    <xdr:rowOff>257175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
  <sheetViews>
    <sheetView workbookViewId="0">
      <selection activeCell="D5" sqref="D5"/>
    </sheetView>
  </sheetViews>
  <sheetFormatPr defaultColWidth="9.140625" defaultRowHeight="12.75" x14ac:dyDescent="0.2"/>
  <cols>
    <col min="1" max="1" width="20.140625" style="387" bestFit="1" customWidth="1"/>
    <col min="2" max="16384" width="9.140625" style="387"/>
  </cols>
  <sheetData>
    <row r="1" spans="1:1" x14ac:dyDescent="0.2">
      <c r="A1" s="387" t="s">
        <v>828</v>
      </c>
    </row>
    <row r="2" spans="1:1" x14ac:dyDescent="0.2">
      <c r="A2" s="387" t="s">
        <v>827</v>
      </c>
    </row>
    <row r="3" spans="1:1" x14ac:dyDescent="0.2">
      <c r="A3" s="387" t="s">
        <v>829</v>
      </c>
    </row>
  </sheetData>
  <sheetProtection password="CC04" sheet="1" objects="1" scenarios="1" selectLockedCells="1" selectUnlockedCells="1"/>
  <phoneticPr fontId="21"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8"/>
  <sheetViews>
    <sheetView workbookViewId="0">
      <selection activeCell="D20" sqref="D20"/>
    </sheetView>
  </sheetViews>
  <sheetFormatPr defaultColWidth="9.140625" defaultRowHeight="12.75" x14ac:dyDescent="0.2"/>
  <cols>
    <col min="1" max="1" width="9.140625" style="383"/>
    <col min="2" max="2" width="53.140625" style="384" customWidth="1"/>
    <col min="3" max="16384" width="9.140625" style="384"/>
  </cols>
  <sheetData>
    <row r="1" spans="1:2" x14ac:dyDescent="0.2">
      <c r="A1" s="383" t="s">
        <v>606</v>
      </c>
    </row>
    <row r="2" spans="1:2" x14ac:dyDescent="0.2">
      <c r="A2" s="383">
        <v>11</v>
      </c>
      <c r="B2" s="384" t="s">
        <v>607</v>
      </c>
    </row>
    <row r="3" spans="1:2" x14ac:dyDescent="0.2">
      <c r="A3" s="383">
        <v>12</v>
      </c>
      <c r="B3" s="384" t="s">
        <v>608</v>
      </c>
    </row>
    <row r="4" spans="1:2" x14ac:dyDescent="0.2">
      <c r="A4" s="383">
        <v>13</v>
      </c>
      <c r="B4" s="384" t="s">
        <v>652</v>
      </c>
    </row>
    <row r="5" spans="1:2" ht="25.5" x14ac:dyDescent="0.2">
      <c r="A5" s="383">
        <v>14</v>
      </c>
      <c r="B5" s="385" t="s">
        <v>656</v>
      </c>
    </row>
    <row r="6" spans="1:2" x14ac:dyDescent="0.2">
      <c r="A6" s="383">
        <v>14.1</v>
      </c>
      <c r="B6" s="386" t="s">
        <v>659</v>
      </c>
    </row>
    <row r="7" spans="1:2" ht="76.5" x14ac:dyDescent="0.2">
      <c r="A7" s="383" t="s">
        <v>661</v>
      </c>
      <c r="B7" s="385" t="s">
        <v>0</v>
      </c>
    </row>
    <row r="8" spans="1:2" ht="102" x14ac:dyDescent="0.2">
      <c r="A8" s="383" t="s">
        <v>832</v>
      </c>
      <c r="B8" s="385" t="s">
        <v>834</v>
      </c>
    </row>
  </sheetData>
  <sheetProtection password="CC04" sheet="1" objects="1" scenarios="1" selectLockedCells="1" selectUnlockedCells="1"/>
  <customSheetViews>
    <customSheetView guid="{C1BF18DD-D8B7-48A7-BA12-6303B9AC698A}" state="hidden" showRuler="0">
      <selection activeCell="C8" sqref="C8"/>
      <pageMargins left="0.75" right="0.75" top="1" bottom="1" header="0.5" footer="0.5"/>
      <pageSetup orientation="portrait" verticalDpi="0" r:id="rId1"/>
      <headerFooter alignWithMargins="0"/>
    </customSheetView>
  </customSheetViews>
  <phoneticPr fontId="21" type="noConversion"/>
  <pageMargins left="0.75" right="0.75" top="1" bottom="1" header="0.5" footer="0.5"/>
  <pageSetup orientation="portrait" verticalDpi="120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0"/>
  <sheetViews>
    <sheetView zoomScale="90" zoomScaleNormal="90" workbookViewId="0">
      <selection activeCell="A5" sqref="A5:AA5"/>
    </sheetView>
  </sheetViews>
  <sheetFormatPr defaultColWidth="9.140625" defaultRowHeight="12.75" x14ac:dyDescent="0.2"/>
  <cols>
    <col min="1" max="1" width="5.140625" style="114" customWidth="1"/>
    <col min="2" max="2" width="3" style="114" customWidth="1"/>
    <col min="3" max="3" width="5" style="114" customWidth="1"/>
    <col min="4" max="10" width="3" style="114" customWidth="1"/>
    <col min="11" max="15" width="3.42578125" style="114" customWidth="1"/>
    <col min="16" max="16" width="5.140625" style="114" customWidth="1"/>
    <col min="17" max="17" width="4.42578125" style="114" customWidth="1"/>
    <col min="18" max="18" width="3.42578125" style="114" customWidth="1"/>
    <col min="19" max="19" width="3" style="114" customWidth="1"/>
    <col min="20" max="20" width="3.42578125" style="114" customWidth="1"/>
    <col min="21" max="24" width="3.85546875" style="114" customWidth="1"/>
    <col min="25" max="27" width="4" style="114" customWidth="1"/>
    <col min="28" max="16384" width="9.140625" style="114"/>
  </cols>
  <sheetData>
    <row r="1" spans="1:27" ht="23.25" customHeight="1" x14ac:dyDescent="0.25">
      <c r="A1" s="477" t="s">
        <v>557</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row>
    <row r="2" spans="1:27" ht="36" customHeight="1" x14ac:dyDescent="0.5">
      <c r="A2" s="478" t="s">
        <v>34</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1:27" ht="26.25" customHeight="1" x14ac:dyDescent="0.2">
      <c r="A3" s="479" t="s">
        <v>890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row>
    <row r="4" spans="1:27" ht="21.75" customHeight="1" x14ac:dyDescent="0.2">
      <c r="A4" s="481" t="s">
        <v>515</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row>
    <row r="5" spans="1:27" ht="32.25" customHeight="1" x14ac:dyDescent="0.2">
      <c r="A5" s="482"/>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row>
    <row r="6" spans="1:27" ht="15.75" customHeight="1" x14ac:dyDescent="0.2">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row>
    <row r="7" spans="1:27" ht="15" x14ac:dyDescent="0.2">
      <c r="A7" s="480" t="s">
        <v>516</v>
      </c>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row>
    <row r="8" spans="1:27" ht="26.25" customHeight="1" x14ac:dyDescent="0.4">
      <c r="A8" s="485" t="s">
        <v>556</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row>
    <row r="9" spans="1:27" ht="16.5" customHeight="1" x14ac:dyDescent="0.2">
      <c r="A9" s="486" t="s">
        <v>517</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row>
    <row r="10" spans="1:27" ht="16.5" customHeight="1" x14ac:dyDescent="0.2">
      <c r="A10" s="486" t="s">
        <v>565</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row>
    <row r="11" spans="1:27" ht="29.25" customHeight="1" x14ac:dyDescent="0.2">
      <c r="A11" s="487" t="s">
        <v>518</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row>
    <row r="12" spans="1:27" ht="24.75" customHeight="1" x14ac:dyDescent="0.2">
      <c r="A12" s="117" t="s">
        <v>35</v>
      </c>
      <c r="B12" s="117"/>
      <c r="C12" s="117"/>
      <c r="D12" s="488"/>
      <c r="E12" s="488"/>
      <c r="F12" s="488"/>
      <c r="G12" s="488"/>
      <c r="H12" s="488"/>
      <c r="I12" s="488"/>
      <c r="J12" s="488"/>
      <c r="K12" s="488"/>
      <c r="L12" s="488"/>
      <c r="M12" s="488"/>
      <c r="N12" s="117"/>
      <c r="O12" s="117" t="s">
        <v>36</v>
      </c>
      <c r="P12" s="117"/>
      <c r="Q12" s="117"/>
      <c r="R12" s="117"/>
      <c r="S12" s="117"/>
      <c r="T12" s="488"/>
      <c r="U12" s="482"/>
      <c r="V12" s="482"/>
      <c r="W12" s="482"/>
      <c r="X12" s="482"/>
      <c r="Y12" s="482"/>
      <c r="Z12" s="482"/>
      <c r="AA12" s="482"/>
    </row>
    <row r="13" spans="1:27" ht="24.75" customHeight="1" x14ac:dyDescent="0.2">
      <c r="A13" s="117" t="s">
        <v>586</v>
      </c>
      <c r="B13" s="117"/>
      <c r="C13" s="118"/>
      <c r="D13" s="119"/>
      <c r="E13" s="119"/>
      <c r="F13" s="490"/>
      <c r="G13" s="490"/>
      <c r="H13" s="490"/>
      <c r="I13" s="490"/>
      <c r="J13" s="490"/>
      <c r="K13" s="490"/>
      <c r="L13" s="490"/>
      <c r="M13" s="490"/>
      <c r="N13" s="490"/>
      <c r="O13" s="490"/>
      <c r="P13" s="490"/>
      <c r="Q13" s="490"/>
      <c r="R13" s="490"/>
      <c r="S13" s="490"/>
      <c r="T13" s="490"/>
      <c r="U13" s="490"/>
      <c r="V13" s="490"/>
      <c r="W13" s="490"/>
      <c r="X13" s="490"/>
      <c r="Y13" s="490"/>
      <c r="Z13" s="490"/>
      <c r="AA13" s="490"/>
    </row>
    <row r="14" spans="1:27" ht="24.75" customHeight="1" x14ac:dyDescent="0.2">
      <c r="A14" s="120" t="s">
        <v>38</v>
      </c>
      <c r="B14" s="120"/>
      <c r="C14" s="120"/>
      <c r="D14" s="126"/>
      <c r="E14" s="126"/>
      <c r="F14" s="491"/>
      <c r="G14" s="491"/>
      <c r="H14" s="491"/>
      <c r="I14" s="491"/>
      <c r="J14" s="491"/>
      <c r="K14" s="491"/>
      <c r="L14" s="491"/>
      <c r="M14" s="491"/>
      <c r="N14" s="491"/>
      <c r="O14" s="491"/>
      <c r="P14" s="491"/>
      <c r="Q14" s="491"/>
      <c r="R14" s="491"/>
      <c r="S14" s="491"/>
      <c r="T14" s="491"/>
      <c r="U14" s="491"/>
      <c r="V14" s="491"/>
      <c r="W14" s="491"/>
      <c r="X14" s="491"/>
      <c r="Y14" s="491"/>
      <c r="Z14" s="491"/>
      <c r="AA14" s="491"/>
    </row>
    <row r="15" spans="1:27" ht="24.75" customHeight="1" x14ac:dyDescent="0.2">
      <c r="A15" s="117" t="s">
        <v>37</v>
      </c>
      <c r="B15" s="117"/>
      <c r="C15" s="117"/>
      <c r="D15" s="117"/>
      <c r="E15" s="117"/>
      <c r="F15" s="117"/>
      <c r="G15" s="482"/>
      <c r="H15" s="482"/>
      <c r="I15" s="482"/>
      <c r="J15" s="482"/>
      <c r="K15" s="482"/>
      <c r="L15" s="482"/>
      <c r="M15" s="482"/>
      <c r="N15" s="482"/>
      <c r="O15" s="482"/>
      <c r="P15" s="482"/>
      <c r="Q15" s="482"/>
      <c r="R15" s="482"/>
      <c r="S15" s="482"/>
      <c r="T15" s="482"/>
      <c r="U15" s="482"/>
      <c r="V15" s="482"/>
      <c r="W15" s="482"/>
      <c r="X15" s="482"/>
      <c r="Y15" s="482"/>
      <c r="Z15" s="482"/>
      <c r="AA15" s="482"/>
    </row>
    <row r="16" spans="1:27" ht="24.75" customHeight="1" x14ac:dyDescent="0.2">
      <c r="A16" s="120"/>
      <c r="B16" s="120"/>
      <c r="C16" s="120"/>
      <c r="D16" s="120"/>
      <c r="E16" s="120"/>
      <c r="F16" s="120"/>
      <c r="G16" s="390"/>
      <c r="H16" s="390"/>
      <c r="I16" s="390"/>
      <c r="J16" s="390"/>
      <c r="K16" s="390"/>
      <c r="L16" s="390"/>
      <c r="M16" s="390"/>
      <c r="N16" s="390"/>
      <c r="O16" s="390"/>
      <c r="P16" s="390"/>
      <c r="Q16" s="390"/>
      <c r="R16" s="390"/>
      <c r="S16" s="390"/>
      <c r="T16" s="390"/>
      <c r="U16" s="390"/>
      <c r="V16" s="390"/>
      <c r="W16" s="390"/>
      <c r="X16" s="390"/>
      <c r="Y16" s="390"/>
      <c r="Z16" s="390"/>
      <c r="AA16" s="390"/>
    </row>
    <row r="17" spans="1:27" ht="18.75" customHeight="1" x14ac:dyDescent="0.2">
      <c r="A17" s="489"/>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row>
    <row r="18" spans="1:27" ht="18.75" customHeight="1" x14ac:dyDescent="0.25">
      <c r="A18" s="477" t="s">
        <v>519</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row>
    <row r="19" spans="1:27" ht="21" customHeight="1" x14ac:dyDescent="0.2">
      <c r="A19" s="489"/>
      <c r="B19" s="489"/>
      <c r="C19" s="489"/>
      <c r="D19" s="489"/>
      <c r="E19" s="489"/>
      <c r="F19" s="489"/>
      <c r="G19" s="489"/>
      <c r="H19" s="489"/>
      <c r="I19" s="489"/>
      <c r="J19" s="489"/>
      <c r="K19" s="489"/>
      <c r="L19" s="489"/>
      <c r="M19" s="489"/>
      <c r="N19" s="489"/>
      <c r="O19" s="489"/>
      <c r="P19" s="489"/>
      <c r="Q19" s="489"/>
      <c r="R19" s="489"/>
      <c r="S19" s="489"/>
      <c r="T19" s="489"/>
      <c r="U19" s="492"/>
      <c r="V19" s="492"/>
      <c r="W19" s="492"/>
      <c r="X19" s="492"/>
      <c r="Y19" s="492"/>
      <c r="Z19" s="492"/>
      <c r="AA19" s="492"/>
    </row>
    <row r="20" spans="1:27" ht="21" customHeight="1" x14ac:dyDescent="0.2">
      <c r="A20" s="489"/>
      <c r="B20" s="489"/>
      <c r="C20" s="489"/>
      <c r="D20" s="489"/>
      <c r="E20" s="489"/>
      <c r="F20" s="489"/>
      <c r="G20" s="489"/>
      <c r="H20" s="489"/>
      <c r="I20" s="489"/>
      <c r="J20" s="489"/>
      <c r="K20" s="489"/>
      <c r="L20" s="489"/>
      <c r="M20" s="489"/>
      <c r="N20" s="489"/>
      <c r="O20" s="489"/>
      <c r="P20" s="489"/>
      <c r="Q20" s="489"/>
      <c r="R20" s="489"/>
      <c r="S20" s="489"/>
      <c r="T20" s="489"/>
      <c r="U20" s="492"/>
      <c r="V20" s="492"/>
      <c r="W20" s="492"/>
      <c r="X20" s="492"/>
      <c r="Y20" s="492"/>
      <c r="Z20" s="492"/>
      <c r="AA20" s="492"/>
    </row>
    <row r="21" spans="1:27" ht="21" customHeight="1" x14ac:dyDescent="0.2">
      <c r="A21" s="114" t="s">
        <v>39</v>
      </c>
      <c r="C21" s="121"/>
      <c r="D21" s="492"/>
      <c r="E21" s="492"/>
      <c r="F21" s="492"/>
      <c r="G21" s="492"/>
      <c r="H21" s="492"/>
      <c r="I21" s="492"/>
      <c r="J21" s="492"/>
      <c r="K21" s="492"/>
      <c r="L21" s="492"/>
      <c r="M21" s="492"/>
      <c r="N21" s="492"/>
      <c r="P21" s="114" t="s">
        <v>520</v>
      </c>
      <c r="U21" s="492"/>
      <c r="V21" s="492"/>
      <c r="W21" s="492"/>
      <c r="X21" s="492"/>
      <c r="Y21" s="492"/>
      <c r="Z21" s="492"/>
      <c r="AA21" s="492"/>
    </row>
    <row r="22" spans="1:27" ht="21" customHeight="1" x14ac:dyDescent="0.2">
      <c r="A22" s="114" t="s">
        <v>40</v>
      </c>
      <c r="C22" s="121"/>
      <c r="D22" s="492"/>
      <c r="E22" s="492"/>
      <c r="F22" s="492"/>
      <c r="G22" s="492"/>
      <c r="H22" s="492"/>
      <c r="I22" s="492"/>
      <c r="J22" s="492"/>
      <c r="K22" s="492"/>
      <c r="L22" s="492"/>
      <c r="M22" s="492"/>
      <c r="N22" s="492"/>
      <c r="U22" s="492"/>
      <c r="V22" s="492"/>
      <c r="W22" s="492"/>
      <c r="X22" s="492"/>
      <c r="Y22" s="492"/>
      <c r="Z22" s="492"/>
      <c r="AA22" s="492"/>
    </row>
    <row r="23" spans="1:27" ht="21" customHeight="1" x14ac:dyDescent="0.2">
      <c r="A23" s="114" t="s">
        <v>41</v>
      </c>
      <c r="C23" s="121"/>
      <c r="D23" s="492"/>
      <c r="E23" s="492"/>
      <c r="F23" s="492"/>
      <c r="G23" s="492"/>
      <c r="H23" s="492"/>
      <c r="I23" s="492"/>
      <c r="J23" s="492"/>
      <c r="K23" s="492"/>
      <c r="L23" s="492"/>
      <c r="M23" s="492"/>
      <c r="N23" s="492"/>
      <c r="U23" s="492"/>
      <c r="V23" s="492"/>
      <c r="W23" s="492"/>
      <c r="X23" s="492"/>
      <c r="Y23" s="492"/>
      <c r="Z23" s="492"/>
      <c r="AA23" s="492"/>
    </row>
    <row r="24" spans="1:27" ht="26.25" customHeight="1" x14ac:dyDescent="0.2">
      <c r="A24" s="489"/>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row>
    <row r="25" spans="1:27" ht="15.75" x14ac:dyDescent="0.25">
      <c r="A25" s="477" t="s">
        <v>521</v>
      </c>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row>
    <row r="26" spans="1:27" x14ac:dyDescent="0.2">
      <c r="A26" s="489"/>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row>
    <row r="27" spans="1:27" ht="20.25" customHeight="1" x14ac:dyDescent="0.2">
      <c r="A27" s="492"/>
      <c r="B27" s="492"/>
      <c r="C27" s="492"/>
      <c r="D27" s="492"/>
      <c r="E27" s="492"/>
      <c r="F27" s="492"/>
      <c r="G27" s="492"/>
      <c r="H27" s="492"/>
      <c r="I27" s="492"/>
      <c r="K27" s="492"/>
      <c r="L27" s="492"/>
      <c r="M27" s="492"/>
      <c r="N27" s="492"/>
      <c r="O27" s="492"/>
      <c r="P27" s="492"/>
      <c r="Q27" s="492"/>
      <c r="R27" s="492"/>
      <c r="T27" s="492"/>
      <c r="U27" s="492"/>
      <c r="V27" s="492"/>
      <c r="W27" s="492"/>
      <c r="X27" s="492"/>
      <c r="Y27" s="492"/>
      <c r="Z27" s="492"/>
      <c r="AA27" s="492"/>
    </row>
    <row r="28" spans="1:27" ht="20.25" customHeight="1" x14ac:dyDescent="0.2">
      <c r="A28" s="492"/>
      <c r="B28" s="492"/>
      <c r="C28" s="492"/>
      <c r="D28" s="492"/>
      <c r="E28" s="492"/>
      <c r="F28" s="492"/>
      <c r="G28" s="492"/>
      <c r="H28" s="492"/>
      <c r="I28" s="492"/>
      <c r="K28" s="492"/>
      <c r="L28" s="492"/>
      <c r="M28" s="492"/>
      <c r="N28" s="492"/>
      <c r="O28" s="492"/>
      <c r="P28" s="492"/>
      <c r="Q28" s="492"/>
      <c r="R28" s="492"/>
      <c r="T28" s="492"/>
      <c r="U28" s="492"/>
      <c r="V28" s="492"/>
      <c r="W28" s="492"/>
      <c r="X28" s="492"/>
      <c r="Y28" s="492"/>
      <c r="Z28" s="492"/>
      <c r="AA28" s="492"/>
    </row>
    <row r="29" spans="1:27" ht="20.25" customHeight="1" x14ac:dyDescent="0.2">
      <c r="A29" s="492"/>
      <c r="B29" s="492"/>
      <c r="C29" s="492"/>
      <c r="D29" s="492"/>
      <c r="E29" s="492"/>
      <c r="F29" s="492"/>
      <c r="G29" s="492"/>
      <c r="H29" s="492"/>
      <c r="I29" s="492"/>
      <c r="K29" s="492"/>
      <c r="L29" s="492"/>
      <c r="M29" s="492"/>
      <c r="N29" s="492"/>
      <c r="O29" s="492"/>
      <c r="P29" s="492"/>
      <c r="Q29" s="492"/>
      <c r="R29" s="492"/>
      <c r="T29" s="492"/>
      <c r="U29" s="492"/>
      <c r="V29" s="492"/>
      <c r="W29" s="492"/>
      <c r="X29" s="492"/>
      <c r="Y29" s="492"/>
      <c r="Z29" s="492"/>
      <c r="AA29" s="492"/>
    </row>
    <row r="30" spans="1:27" ht="20.25" customHeight="1" x14ac:dyDescent="0.2">
      <c r="A30" s="492"/>
      <c r="B30" s="492"/>
      <c r="C30" s="492"/>
      <c r="D30" s="492"/>
      <c r="E30" s="492"/>
      <c r="F30" s="492"/>
      <c r="G30" s="492"/>
      <c r="H30" s="492"/>
      <c r="I30" s="492"/>
      <c r="K30" s="492"/>
      <c r="L30" s="492"/>
      <c r="M30" s="492"/>
      <c r="N30" s="492"/>
      <c r="O30" s="492"/>
      <c r="P30" s="492"/>
      <c r="Q30" s="492"/>
      <c r="R30" s="492"/>
      <c r="T30" s="492"/>
      <c r="U30" s="492"/>
      <c r="V30" s="492"/>
      <c r="W30" s="492"/>
      <c r="X30" s="492"/>
      <c r="Y30" s="492"/>
      <c r="Z30" s="492"/>
      <c r="AA30" s="492"/>
    </row>
    <row r="31" spans="1:27" ht="20.25" customHeight="1" x14ac:dyDescent="0.2">
      <c r="A31" s="492"/>
      <c r="B31" s="492"/>
      <c r="C31" s="492"/>
      <c r="D31" s="492"/>
      <c r="E31" s="492"/>
      <c r="F31" s="492"/>
      <c r="G31" s="492"/>
      <c r="H31" s="492"/>
      <c r="I31" s="492"/>
      <c r="K31" s="492"/>
      <c r="L31" s="492"/>
      <c r="M31" s="492"/>
      <c r="N31" s="492"/>
      <c r="O31" s="492"/>
      <c r="P31" s="492"/>
      <c r="Q31" s="492"/>
      <c r="R31" s="492"/>
      <c r="T31" s="492"/>
      <c r="U31" s="492"/>
      <c r="V31" s="492"/>
      <c r="W31" s="492"/>
      <c r="X31" s="492"/>
      <c r="Y31" s="492"/>
      <c r="Z31" s="492"/>
      <c r="AA31" s="492"/>
    </row>
    <row r="33" spans="1:27" x14ac:dyDescent="0.2">
      <c r="A33" s="122" t="s">
        <v>522</v>
      </c>
      <c r="B33" s="122"/>
      <c r="C33" s="122"/>
      <c r="D33" s="122"/>
      <c r="E33" s="493"/>
      <c r="F33" s="493"/>
      <c r="G33" s="493"/>
      <c r="H33" s="493"/>
      <c r="I33" s="493"/>
      <c r="J33" s="493"/>
      <c r="K33" s="122"/>
      <c r="L33" s="122"/>
      <c r="M33" s="122"/>
      <c r="N33" s="122"/>
      <c r="O33" s="122"/>
      <c r="P33" s="122"/>
      <c r="Q33" s="122"/>
      <c r="R33" s="122"/>
      <c r="S33" s="122"/>
      <c r="T33" s="122"/>
      <c r="U33" s="122"/>
      <c r="V33" s="122"/>
      <c r="W33" s="122"/>
      <c r="X33" s="122"/>
      <c r="Y33" s="122"/>
      <c r="Z33" s="122"/>
      <c r="AA33" s="122"/>
    </row>
    <row r="34" spans="1:27" ht="20.25" customHeight="1" x14ac:dyDescent="0.2">
      <c r="A34" s="122" t="s">
        <v>523</v>
      </c>
      <c r="B34" s="122"/>
      <c r="C34" s="122"/>
      <c r="D34" s="493"/>
      <c r="E34" s="493"/>
      <c r="F34" s="493"/>
      <c r="G34" s="493"/>
      <c r="H34" s="493"/>
      <c r="I34" s="493"/>
      <c r="J34" s="493"/>
      <c r="K34" s="122"/>
      <c r="L34" s="122"/>
      <c r="M34" s="122"/>
      <c r="N34" s="122"/>
      <c r="O34" s="122"/>
      <c r="P34" s="122"/>
      <c r="Q34" s="122"/>
      <c r="R34" s="122"/>
      <c r="S34" s="122"/>
      <c r="T34" s="122"/>
      <c r="U34" s="122"/>
      <c r="V34" s="122"/>
      <c r="W34" s="122"/>
      <c r="X34" s="122"/>
      <c r="Y34" s="122"/>
      <c r="Z34" s="122"/>
      <c r="AA34" s="122"/>
    </row>
    <row r="35" spans="1:27" x14ac:dyDescent="0.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x14ac:dyDescent="0.2">
      <c r="A36" s="494"/>
      <c r="B36" s="494"/>
      <c r="C36" s="494"/>
      <c r="D36" s="494"/>
      <c r="E36" s="494"/>
      <c r="F36" s="494"/>
      <c r="G36" s="494"/>
      <c r="H36" s="122" t="s">
        <v>524</v>
      </c>
      <c r="I36" s="122"/>
      <c r="J36" s="122"/>
      <c r="K36" s="494"/>
      <c r="L36" s="494"/>
      <c r="M36" s="494"/>
      <c r="N36" s="494"/>
      <c r="O36" s="494"/>
      <c r="P36" s="494"/>
      <c r="Q36" s="122" t="s">
        <v>525</v>
      </c>
      <c r="R36" s="122"/>
      <c r="S36" s="122"/>
      <c r="T36" s="494"/>
      <c r="U36" s="494"/>
      <c r="V36" s="494"/>
      <c r="W36" s="494"/>
      <c r="X36" s="494"/>
      <c r="Y36" s="494"/>
      <c r="Z36" s="123" t="s">
        <v>526</v>
      </c>
      <c r="AA36" s="122"/>
    </row>
    <row r="37" spans="1:27" ht="20.25" customHeight="1" x14ac:dyDescent="0.2">
      <c r="A37" s="122" t="s">
        <v>527</v>
      </c>
      <c r="B37" s="122"/>
      <c r="C37" s="494"/>
      <c r="D37" s="494"/>
      <c r="E37" s="494"/>
      <c r="F37" s="494"/>
      <c r="G37" s="494"/>
      <c r="H37" s="494"/>
      <c r="I37" s="494"/>
      <c r="J37" s="494"/>
      <c r="K37" s="494"/>
      <c r="L37" s="494"/>
      <c r="M37" s="494"/>
      <c r="N37" s="494"/>
      <c r="O37" s="494"/>
      <c r="P37" s="494"/>
      <c r="Q37" s="494"/>
      <c r="R37" s="494"/>
      <c r="S37" s="122" t="s">
        <v>528</v>
      </c>
      <c r="T37" s="122"/>
      <c r="U37" s="122"/>
      <c r="V37" s="122"/>
      <c r="W37" s="122"/>
      <c r="X37" s="122"/>
      <c r="Y37" s="122"/>
      <c r="Z37" s="122"/>
      <c r="AA37" s="122"/>
    </row>
    <row r="38" spans="1:27" ht="20.25" customHeight="1" x14ac:dyDescent="0.2">
      <c r="A38" s="122"/>
      <c r="B38" s="122"/>
      <c r="C38" s="124"/>
      <c r="D38" s="124"/>
      <c r="E38" s="124"/>
      <c r="F38" s="124"/>
      <c r="G38" s="124"/>
      <c r="H38" s="124"/>
      <c r="I38" s="124"/>
      <c r="J38" s="124"/>
      <c r="K38" s="124"/>
      <c r="L38" s="124"/>
      <c r="M38" s="124"/>
      <c r="N38" s="124"/>
      <c r="O38" s="124"/>
      <c r="P38" s="124"/>
      <c r="Q38" s="124"/>
      <c r="R38" s="124"/>
      <c r="S38" s="122"/>
      <c r="T38" s="122"/>
      <c r="U38" s="122"/>
      <c r="V38" s="122"/>
      <c r="W38" s="122"/>
      <c r="X38" s="122"/>
      <c r="Y38" s="122"/>
      <c r="Z38" s="122"/>
      <c r="AA38" s="122"/>
    </row>
    <row r="39" spans="1:27" ht="20.25" customHeight="1" x14ac:dyDescent="0.2">
      <c r="A39" s="122"/>
      <c r="B39" s="122"/>
      <c r="C39" s="124"/>
      <c r="D39" s="124"/>
      <c r="E39" s="124"/>
      <c r="F39" s="124"/>
      <c r="G39" s="124"/>
      <c r="H39" s="124"/>
      <c r="I39" s="124"/>
      <c r="J39" s="124"/>
      <c r="K39" s="124"/>
      <c r="L39" s="124"/>
      <c r="M39" s="124"/>
      <c r="N39" s="124"/>
      <c r="O39" s="124"/>
      <c r="P39" s="124"/>
      <c r="Q39" s="124"/>
      <c r="R39" s="124"/>
      <c r="S39" s="122"/>
      <c r="T39" s="122"/>
      <c r="U39" s="122"/>
      <c r="V39" s="122"/>
      <c r="W39" s="122"/>
      <c r="X39" s="122"/>
      <c r="Y39" s="122"/>
      <c r="Z39" s="122"/>
      <c r="AA39" s="122"/>
    </row>
    <row r="40" spans="1:27" ht="15" customHeight="1" x14ac:dyDescent="0.2">
      <c r="A40" s="122"/>
      <c r="B40" s="122"/>
      <c r="C40" s="124"/>
      <c r="D40" s="124"/>
      <c r="E40" s="124"/>
      <c r="F40" s="124"/>
      <c r="G40" s="124"/>
      <c r="H40" s="124"/>
      <c r="I40" s="124"/>
      <c r="J40" s="124"/>
      <c r="K40" s="124"/>
      <c r="L40" s="124"/>
      <c r="M40" s="124"/>
      <c r="N40" s="124"/>
      <c r="O40" s="124"/>
      <c r="P40" s="124"/>
      <c r="Q40" s="124"/>
      <c r="R40" s="124"/>
      <c r="S40" s="122"/>
      <c r="T40" s="122"/>
      <c r="U40" s="122"/>
      <c r="V40" s="122"/>
      <c r="W40" s="122"/>
      <c r="X40" s="122"/>
      <c r="Y40" s="122"/>
      <c r="Z40" s="122"/>
      <c r="AA40" s="122"/>
    </row>
    <row r="41" spans="1:27" s="122" customFormat="1" ht="18.75" customHeight="1" x14ac:dyDescent="0.2">
      <c r="A41" s="122" t="s">
        <v>42</v>
      </c>
    </row>
    <row r="42" spans="1:27" s="122" customFormat="1" ht="25.5" customHeight="1" x14ac:dyDescent="0.2">
      <c r="A42" s="494"/>
      <c r="B42" s="494"/>
      <c r="C42" s="494"/>
      <c r="D42" s="122" t="s">
        <v>529</v>
      </c>
      <c r="F42" s="494"/>
      <c r="G42" s="494"/>
      <c r="H42" s="494"/>
      <c r="I42" s="494"/>
      <c r="J42" s="494"/>
      <c r="K42" s="494"/>
      <c r="L42" s="494"/>
      <c r="M42" s="494"/>
      <c r="P42" s="494"/>
      <c r="Q42" s="494"/>
      <c r="R42" s="494"/>
      <c r="S42" s="494"/>
      <c r="T42" s="494"/>
      <c r="U42" s="494"/>
      <c r="V42" s="494"/>
      <c r="W42" s="494"/>
      <c r="X42" s="494"/>
      <c r="Y42" s="122" t="s">
        <v>39</v>
      </c>
    </row>
    <row r="43" spans="1:27" s="122" customFormat="1" ht="24" customHeight="1" x14ac:dyDescent="0.2">
      <c r="A43" s="494"/>
      <c r="B43" s="494"/>
      <c r="C43" s="494"/>
      <c r="D43" s="494"/>
      <c r="E43" s="494"/>
      <c r="F43" s="494"/>
      <c r="G43" s="494"/>
      <c r="H43" s="494"/>
      <c r="I43" s="494"/>
      <c r="J43" s="494"/>
      <c r="K43" s="494"/>
      <c r="L43" s="494"/>
      <c r="M43" s="494"/>
      <c r="P43" s="494"/>
      <c r="Q43" s="494"/>
      <c r="R43" s="494"/>
      <c r="S43" s="494"/>
      <c r="T43" s="494"/>
      <c r="U43" s="494"/>
      <c r="V43" s="494"/>
      <c r="W43" s="494"/>
      <c r="X43" s="494"/>
      <c r="Y43" s="122" t="s">
        <v>40</v>
      </c>
    </row>
    <row r="44" spans="1:27" s="122" customFormat="1" ht="24" customHeight="1" x14ac:dyDescent="0.2">
      <c r="P44" s="494"/>
      <c r="Q44" s="494"/>
      <c r="R44" s="494"/>
      <c r="S44" s="494"/>
      <c r="T44" s="494"/>
      <c r="U44" s="494"/>
      <c r="V44" s="494"/>
      <c r="W44" s="494"/>
      <c r="X44" s="494"/>
      <c r="Y44" s="122" t="s">
        <v>530</v>
      </c>
    </row>
    <row r="45" spans="1:27" s="122" customFormat="1" ht="11.25" x14ac:dyDescent="0.2">
      <c r="A45" s="122" t="s">
        <v>531</v>
      </c>
    </row>
    <row r="46" spans="1:27" s="122" customFormat="1" ht="26.25" customHeight="1" x14ac:dyDescent="0.2">
      <c r="A46" s="497" t="s">
        <v>532</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row>
    <row r="47" spans="1:27" s="122" customFormat="1" ht="11.25" x14ac:dyDescent="0.2">
      <c r="N47" s="122" t="s">
        <v>596</v>
      </c>
      <c r="O47" s="122" t="s">
        <v>597</v>
      </c>
      <c r="W47" s="122" t="s">
        <v>601</v>
      </c>
      <c r="X47" s="127" t="s">
        <v>602</v>
      </c>
      <c r="Y47" s="122" t="s">
        <v>514</v>
      </c>
      <c r="Z47" s="122" t="s">
        <v>603</v>
      </c>
      <c r="AA47" s="127" t="s">
        <v>602</v>
      </c>
    </row>
    <row r="48" spans="1:27" s="122" customFormat="1" ht="11.25" x14ac:dyDescent="0.2">
      <c r="N48" s="122" t="s">
        <v>595</v>
      </c>
      <c r="O48" s="122" t="s">
        <v>598</v>
      </c>
      <c r="P48" s="125" t="s">
        <v>48</v>
      </c>
      <c r="Q48" s="122" t="s">
        <v>599</v>
      </c>
      <c r="W48" s="495"/>
      <c r="X48" s="495"/>
      <c r="Y48" s="495"/>
      <c r="Z48" s="495"/>
      <c r="AA48" s="495"/>
    </row>
    <row r="49" spans="1:27" x14ac:dyDescent="0.2">
      <c r="A49" s="352" t="s">
        <v>658</v>
      </c>
      <c r="B49" s="498" t="s">
        <v>891</v>
      </c>
      <c r="C49" s="498"/>
      <c r="D49" s="498"/>
      <c r="E49" s="498"/>
      <c r="F49" s="498"/>
      <c r="G49" s="498"/>
      <c r="H49" s="498"/>
      <c r="I49" s="498"/>
      <c r="L49" s="122"/>
      <c r="M49" s="122"/>
      <c r="N49" s="122"/>
      <c r="O49" s="122"/>
      <c r="P49" s="125" t="s">
        <v>49</v>
      </c>
      <c r="Q49" s="122" t="s">
        <v>600</v>
      </c>
      <c r="R49" s="122"/>
      <c r="S49" s="122"/>
      <c r="T49" s="122"/>
      <c r="U49" s="122"/>
      <c r="V49" s="122"/>
      <c r="W49" s="496"/>
      <c r="X49" s="496"/>
      <c r="Y49" s="496"/>
      <c r="Z49" s="496"/>
      <c r="AA49" s="496"/>
    </row>
    <row r="50" spans="1:27" x14ac:dyDescent="0.2">
      <c r="A50" s="417" t="s">
        <v>887</v>
      </c>
    </row>
  </sheetData>
  <sheetProtection algorithmName="SHA-512" hashValue="uFE+6G1yqXfIzfVaAST7yuihzVsUOYBs13ZVz9XiXU053796O61eHxi7/XY3PG3O29zv0uXMYIgTkrwtHuXVHw==" saltValue="5ZZmol+J53r0trK3yDlIFQ==" spinCount="100000" sheet="1" formatCells="0"/>
  <customSheetViews>
    <customSheetView guid="{C1BF18DD-D8B7-48A7-BA12-6303B9AC698A}" showRuler="0">
      <selection activeCell="A2" sqref="A2:AA2"/>
      <pageMargins left="0.5" right="0.4" top="0.36" bottom="0.41" header="0.23" footer="0.23"/>
      <pageSetup paperSize="5" scale="98" orientation="portrait" verticalDpi="0" r:id="rId1"/>
      <headerFooter alignWithMargins="0">
        <oddFooter>&amp;CPage 1</oddFooter>
      </headerFooter>
    </customSheetView>
  </customSheetViews>
  <mergeCells count="62">
    <mergeCell ref="P43:X43"/>
    <mergeCell ref="A42:C42"/>
    <mergeCell ref="F42:M42"/>
    <mergeCell ref="W48:AA48"/>
    <mergeCell ref="W49:AA49"/>
    <mergeCell ref="P44:X44"/>
    <mergeCell ref="A43:M43"/>
    <mergeCell ref="A46:AA46"/>
    <mergeCell ref="B49:I49"/>
    <mergeCell ref="C37:R37"/>
    <mergeCell ref="T36:Y36"/>
    <mergeCell ref="A36:G36"/>
    <mergeCell ref="K36:P36"/>
    <mergeCell ref="P42:X42"/>
    <mergeCell ref="D34:J34"/>
    <mergeCell ref="E33:J33"/>
    <mergeCell ref="A30:I30"/>
    <mergeCell ref="K30:R30"/>
    <mergeCell ref="T30:AA30"/>
    <mergeCell ref="A31:I31"/>
    <mergeCell ref="K31:R31"/>
    <mergeCell ref="T31:AA31"/>
    <mergeCell ref="A29:I29"/>
    <mergeCell ref="K29:R29"/>
    <mergeCell ref="T29:AA29"/>
    <mergeCell ref="A24:AA24"/>
    <mergeCell ref="A26:AA26"/>
    <mergeCell ref="A25:AA25"/>
    <mergeCell ref="A27:I27"/>
    <mergeCell ref="K27:R27"/>
    <mergeCell ref="T27:AA27"/>
    <mergeCell ref="A28:I28"/>
    <mergeCell ref="K28:R28"/>
    <mergeCell ref="T28:AA28"/>
    <mergeCell ref="U22:AA22"/>
    <mergeCell ref="U23:AA23"/>
    <mergeCell ref="D21:N21"/>
    <mergeCell ref="D22:N22"/>
    <mergeCell ref="D23:N23"/>
    <mergeCell ref="A18:AA18"/>
    <mergeCell ref="U19:AA19"/>
    <mergeCell ref="U20:AA20"/>
    <mergeCell ref="U21:AA21"/>
    <mergeCell ref="A19:T19"/>
    <mergeCell ref="A20:T20"/>
    <mergeCell ref="A11:AA11"/>
    <mergeCell ref="D12:M12"/>
    <mergeCell ref="T12:AA12"/>
    <mergeCell ref="G15:AA15"/>
    <mergeCell ref="A17:AA17"/>
    <mergeCell ref="F13:AA13"/>
    <mergeCell ref="F14:AA14"/>
    <mergeCell ref="A6:AA6"/>
    <mergeCell ref="A7:AA7"/>
    <mergeCell ref="A8:AA8"/>
    <mergeCell ref="A9:AA9"/>
    <mergeCell ref="A10:AA10"/>
    <mergeCell ref="A1:AA1"/>
    <mergeCell ref="A2:AA2"/>
    <mergeCell ref="A3:AA3"/>
    <mergeCell ref="A4:AA4"/>
    <mergeCell ref="A5:AA5"/>
  </mergeCells>
  <phoneticPr fontId="21" type="noConversion"/>
  <pageMargins left="0.5" right="0.4" top="0.36" bottom="0.41" header="0.23" footer="0.23"/>
  <pageSetup paperSize="5" scale="95" orientation="portrait" horizontalDpi="1200" verticalDpi="1200" r:id="rId2"/>
  <headerFooter alignWithMargins="0">
    <oddFooter>&amp;CPage 1</oddFooter>
  </headerFooter>
  <drawing r:id="rId3"/>
  <legacyDrawing r:id="rId4"/>
  <oleObjects>
    <mc:AlternateContent xmlns:mc="http://schemas.openxmlformats.org/markup-compatibility/2006">
      <mc:Choice Requires="x14">
        <oleObject progId="Word.Document.8" shapeId="4105" r:id="rId5">
          <objectPr defaultSize="0" autoPict="0" r:id="rId6">
            <anchor moveWithCells="1">
              <from>
                <xdr:col>0</xdr:col>
                <xdr:colOff>38100</xdr:colOff>
                <xdr:row>37</xdr:row>
                <xdr:rowOff>28575</xdr:rowOff>
              </from>
              <to>
                <xdr:col>25</xdr:col>
                <xdr:colOff>161925</xdr:colOff>
                <xdr:row>40</xdr:row>
                <xdr:rowOff>57150</xdr:rowOff>
              </to>
            </anchor>
          </objectPr>
        </oleObject>
      </mc:Choice>
      <mc:Fallback>
        <oleObject progId="Word.Document.8" shapeId="4105" r:id="rId5"/>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
  <sheetViews>
    <sheetView workbookViewId="0">
      <selection activeCell="C11" sqref="C11"/>
    </sheetView>
  </sheetViews>
  <sheetFormatPr defaultRowHeight="12.75" x14ac:dyDescent="0.2"/>
  <sheetData>
    <row r="1" spans="1:1" x14ac:dyDescent="0.2">
      <c r="A1" s="409" t="s">
        <v>872</v>
      </c>
    </row>
    <row r="2" spans="1:1" x14ac:dyDescent="0.2">
      <c r="A2" s="409" t="s">
        <v>601</v>
      </c>
    </row>
    <row r="3" spans="1:1" x14ac:dyDescent="0.2">
      <c r="A3" s="409" t="s">
        <v>603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E59"/>
  <sheetViews>
    <sheetView zoomScale="90" zoomScaleNormal="90" workbookViewId="0">
      <selection activeCell="D9" sqref="D9"/>
    </sheetView>
  </sheetViews>
  <sheetFormatPr defaultColWidth="9.140625" defaultRowHeight="12.75" x14ac:dyDescent="0.2"/>
  <cols>
    <col min="1" max="1" width="3.42578125" style="114" customWidth="1"/>
    <col min="2" max="2" width="4.85546875" style="143" customWidth="1"/>
    <col min="3" max="3" width="55.7109375" style="143" customWidth="1"/>
    <col min="4" max="4" width="20.42578125" style="150" customWidth="1"/>
    <col min="5" max="5" width="19.5703125" style="150" customWidth="1"/>
    <col min="6" max="16384" width="9.140625" style="114"/>
  </cols>
  <sheetData>
    <row r="1" spans="1:5" s="353" customFormat="1" ht="11.25" x14ac:dyDescent="0.2">
      <c r="A1" s="513" t="str">
        <f>CONCATENATE("ANNUAL STATEMENT FOR THE YEAR 2021 OF:  " &amp;'P1-Jurat'!A5:AA5)</f>
        <v xml:space="preserve">ANNUAL STATEMENT FOR THE YEAR 2021 OF:  </v>
      </c>
      <c r="B1" s="513"/>
      <c r="C1" s="513"/>
      <c r="D1" s="513"/>
      <c r="E1" s="354" t="str">
        <f>"Rev. "&amp;'P1-Jurat'!B49</f>
        <v>Rev. 11/21 Form IN-1947</v>
      </c>
    </row>
    <row r="2" spans="1:5" x14ac:dyDescent="0.2">
      <c r="A2" s="515"/>
      <c r="B2" s="515"/>
      <c r="C2" s="515"/>
      <c r="D2" s="515"/>
      <c r="E2" s="515"/>
    </row>
    <row r="3" spans="1:5" ht="15.75" x14ac:dyDescent="0.25">
      <c r="A3" s="514" t="s">
        <v>43</v>
      </c>
      <c r="B3" s="514"/>
      <c r="C3" s="514"/>
      <c r="D3" s="514"/>
      <c r="E3" s="514"/>
    </row>
    <row r="4" spans="1:5" x14ac:dyDescent="0.2">
      <c r="A4" s="516"/>
      <c r="B4" s="516"/>
      <c r="C4" s="516"/>
      <c r="D4" s="516"/>
      <c r="E4" s="516"/>
    </row>
    <row r="5" spans="1:5" x14ac:dyDescent="0.2">
      <c r="A5" s="517"/>
      <c r="B5" s="518"/>
      <c r="C5" s="519"/>
      <c r="D5" s="131" t="s">
        <v>44</v>
      </c>
      <c r="E5" s="131" t="s">
        <v>45</v>
      </c>
    </row>
    <row r="6" spans="1:5" x14ac:dyDescent="0.2">
      <c r="A6" s="520"/>
      <c r="B6" s="516"/>
      <c r="C6" s="521"/>
      <c r="D6" s="132" t="s">
        <v>46</v>
      </c>
      <c r="E6" s="132" t="s">
        <v>47</v>
      </c>
    </row>
    <row r="7" spans="1:5" ht="14.1" customHeight="1" x14ac:dyDescent="0.2">
      <c r="A7" s="133" t="s">
        <v>48</v>
      </c>
      <c r="B7" s="523" t="s">
        <v>563</v>
      </c>
      <c r="C7" s="524"/>
      <c r="D7" s="5"/>
      <c r="E7" s="5"/>
    </row>
    <row r="8" spans="1:5" ht="14.1" customHeight="1" x14ac:dyDescent="0.2">
      <c r="A8" s="133" t="s">
        <v>49</v>
      </c>
      <c r="B8" s="525" t="s">
        <v>50</v>
      </c>
      <c r="C8" s="526"/>
      <c r="D8" s="16"/>
      <c r="E8" s="16"/>
    </row>
    <row r="9" spans="1:5" ht="14.1" customHeight="1" x14ac:dyDescent="0.2">
      <c r="A9" s="135"/>
      <c r="B9" s="136" t="s">
        <v>51</v>
      </c>
      <c r="C9" s="137" t="s">
        <v>52</v>
      </c>
      <c r="D9" s="6"/>
      <c r="E9" s="6"/>
    </row>
    <row r="10" spans="1:5" ht="14.1" customHeight="1" x14ac:dyDescent="0.2">
      <c r="A10" s="135"/>
      <c r="B10" s="136" t="s">
        <v>53</v>
      </c>
      <c r="C10" s="137" t="s">
        <v>54</v>
      </c>
      <c r="D10" s="6"/>
      <c r="E10" s="6"/>
    </row>
    <row r="11" spans="1:5" ht="14.1" customHeight="1" x14ac:dyDescent="0.2">
      <c r="A11" s="133" t="s">
        <v>55</v>
      </c>
      <c r="B11" s="522" t="s">
        <v>56</v>
      </c>
      <c r="C11" s="522"/>
      <c r="D11" s="16"/>
      <c r="E11" s="16"/>
    </row>
    <row r="12" spans="1:5" ht="14.1" customHeight="1" x14ac:dyDescent="0.2">
      <c r="A12" s="135"/>
      <c r="B12" s="136" t="s">
        <v>57</v>
      </c>
      <c r="C12" s="137" t="s">
        <v>58</v>
      </c>
      <c r="D12" s="6"/>
      <c r="E12" s="6"/>
    </row>
    <row r="13" spans="1:5" ht="14.1" customHeight="1" x14ac:dyDescent="0.2">
      <c r="A13" s="135"/>
      <c r="B13" s="136" t="s">
        <v>59</v>
      </c>
      <c r="C13" s="137" t="s">
        <v>60</v>
      </c>
      <c r="D13" s="6"/>
      <c r="E13" s="6"/>
    </row>
    <row r="14" spans="1:5" ht="14.1" customHeight="1" x14ac:dyDescent="0.2">
      <c r="A14" s="133" t="s">
        <v>61</v>
      </c>
      <c r="B14" s="522" t="s">
        <v>62</v>
      </c>
      <c r="C14" s="522"/>
      <c r="D14" s="16"/>
      <c r="E14" s="16"/>
    </row>
    <row r="15" spans="1:5" x14ac:dyDescent="0.2">
      <c r="A15" s="135"/>
      <c r="B15" s="139" t="s">
        <v>63</v>
      </c>
      <c r="C15" s="137" t="s">
        <v>64</v>
      </c>
      <c r="D15" s="6"/>
      <c r="E15" s="6"/>
    </row>
    <row r="16" spans="1:5" x14ac:dyDescent="0.2">
      <c r="A16" s="135"/>
      <c r="B16" s="139" t="s">
        <v>65</v>
      </c>
      <c r="C16" s="137" t="s">
        <v>66</v>
      </c>
      <c r="D16" s="6"/>
      <c r="E16" s="6"/>
    </row>
    <row r="17" spans="1:5" ht="14.1" customHeight="1" x14ac:dyDescent="0.2">
      <c r="A17" s="133" t="s">
        <v>67</v>
      </c>
      <c r="B17" s="504" t="s">
        <v>68</v>
      </c>
      <c r="C17" s="499"/>
      <c r="D17" s="7"/>
      <c r="E17" s="7"/>
    </row>
    <row r="18" spans="1:5" ht="14.1" customHeight="1" x14ac:dyDescent="0.2">
      <c r="A18" s="133" t="s">
        <v>69</v>
      </c>
      <c r="B18" s="499" t="s">
        <v>579</v>
      </c>
      <c r="C18" s="499"/>
      <c r="D18" s="7"/>
      <c r="E18" s="7"/>
    </row>
    <row r="19" spans="1:5" ht="14.1" customHeight="1" x14ac:dyDescent="0.2">
      <c r="A19" s="133" t="s">
        <v>70</v>
      </c>
      <c r="B19" s="499" t="s">
        <v>121</v>
      </c>
      <c r="C19" s="499"/>
      <c r="D19" s="7"/>
      <c r="E19" s="7"/>
    </row>
    <row r="20" spans="1:5" ht="14.1" customHeight="1" x14ac:dyDescent="0.2">
      <c r="A20" s="133" t="s">
        <v>71</v>
      </c>
      <c r="B20" s="499" t="s">
        <v>72</v>
      </c>
      <c r="C20" s="499"/>
      <c r="D20" s="7"/>
      <c r="E20" s="7"/>
    </row>
    <row r="21" spans="1:5" ht="14.1" customHeight="1" x14ac:dyDescent="0.2">
      <c r="A21" s="133" t="s">
        <v>73</v>
      </c>
      <c r="B21" s="499" t="s">
        <v>74</v>
      </c>
      <c r="C21" s="499"/>
      <c r="D21" s="7"/>
      <c r="E21" s="7"/>
    </row>
    <row r="22" spans="1:5" ht="14.1" customHeight="1" x14ac:dyDescent="0.2">
      <c r="A22" s="133" t="s">
        <v>75</v>
      </c>
      <c r="B22" s="499" t="s">
        <v>76</v>
      </c>
      <c r="C22" s="499"/>
      <c r="D22" s="7"/>
      <c r="E22" s="7"/>
    </row>
    <row r="23" spans="1:5" ht="14.1" customHeight="1" x14ac:dyDescent="0.2">
      <c r="A23" s="133" t="s">
        <v>77</v>
      </c>
      <c r="B23" s="500" t="s">
        <v>892</v>
      </c>
      <c r="C23" s="499"/>
      <c r="D23" s="7"/>
      <c r="E23" s="7"/>
    </row>
    <row r="24" spans="1:5" ht="14.1" customHeight="1" x14ac:dyDescent="0.2">
      <c r="A24" s="133" t="s">
        <v>78</v>
      </c>
      <c r="B24" s="500" t="s">
        <v>893</v>
      </c>
      <c r="C24" s="499"/>
      <c r="D24" s="7"/>
      <c r="E24" s="7"/>
    </row>
    <row r="25" spans="1:5" ht="14.1" customHeight="1" x14ac:dyDescent="0.2">
      <c r="A25" s="133" t="s">
        <v>79</v>
      </c>
      <c r="B25" s="499" t="s">
        <v>80</v>
      </c>
      <c r="C25" s="499"/>
      <c r="D25" s="7"/>
      <c r="E25" s="7"/>
    </row>
    <row r="26" spans="1:5" ht="14.1" customHeight="1" x14ac:dyDescent="0.2">
      <c r="A26" s="133" t="s">
        <v>81</v>
      </c>
      <c r="B26" s="499" t="s">
        <v>82</v>
      </c>
      <c r="C26" s="499"/>
      <c r="D26" s="7"/>
      <c r="E26" s="7"/>
    </row>
    <row r="27" spans="1:5" ht="14.1" customHeight="1" x14ac:dyDescent="0.2">
      <c r="A27" s="133" t="s">
        <v>83</v>
      </c>
      <c r="B27" s="499" t="s">
        <v>84</v>
      </c>
      <c r="C27" s="499"/>
      <c r="D27" s="7"/>
      <c r="E27" s="7"/>
    </row>
    <row r="28" spans="1:5" ht="14.1" customHeight="1" x14ac:dyDescent="0.2">
      <c r="A28" s="133" t="s">
        <v>85</v>
      </c>
      <c r="B28" s="499" t="s">
        <v>86</v>
      </c>
      <c r="C28" s="499"/>
      <c r="D28" s="314"/>
      <c r="E28" s="314"/>
    </row>
    <row r="29" spans="1:5" ht="14.1" customHeight="1" x14ac:dyDescent="0.2">
      <c r="A29" s="133" t="s">
        <v>87</v>
      </c>
      <c r="B29" s="504" t="s">
        <v>122</v>
      </c>
      <c r="C29" s="504"/>
      <c r="D29" s="6"/>
      <c r="E29" s="6"/>
    </row>
    <row r="30" spans="1:5" ht="14.1" customHeight="1" x14ac:dyDescent="0.2">
      <c r="A30" s="508" t="s">
        <v>88</v>
      </c>
      <c r="B30" s="506"/>
      <c r="C30" s="506"/>
      <c r="D30" s="16"/>
      <c r="E30" s="16"/>
    </row>
    <row r="31" spans="1:5" ht="14.1" customHeight="1" x14ac:dyDescent="0.2">
      <c r="A31" s="133" t="s">
        <v>89</v>
      </c>
      <c r="B31" s="504" t="s">
        <v>90</v>
      </c>
      <c r="C31" s="504"/>
      <c r="D31" s="6"/>
      <c r="E31" s="6"/>
    </row>
    <row r="32" spans="1:5" ht="24.75" customHeight="1" x14ac:dyDescent="0.2">
      <c r="A32" s="140" t="s">
        <v>91</v>
      </c>
      <c r="B32" s="502" t="s">
        <v>92</v>
      </c>
      <c r="C32" s="503"/>
      <c r="D32" s="6"/>
      <c r="E32" s="6"/>
    </row>
    <row r="33" spans="1:5" ht="14.1" customHeight="1" x14ac:dyDescent="0.2">
      <c r="A33" s="133" t="s">
        <v>199</v>
      </c>
      <c r="B33" s="499" t="s">
        <v>82</v>
      </c>
      <c r="C33" s="499"/>
      <c r="D33" s="6"/>
      <c r="E33" s="6"/>
    </row>
    <row r="34" spans="1:5" ht="14.1" customHeight="1" x14ac:dyDescent="0.2">
      <c r="A34" s="133" t="s">
        <v>93</v>
      </c>
      <c r="B34" s="507" t="s">
        <v>894</v>
      </c>
      <c r="C34" s="504"/>
      <c r="D34" s="6"/>
      <c r="E34" s="6"/>
    </row>
    <row r="35" spans="1:5" ht="14.1" customHeight="1" x14ac:dyDescent="0.2">
      <c r="A35" s="133" t="s">
        <v>94</v>
      </c>
      <c r="B35" s="500" t="s">
        <v>893</v>
      </c>
      <c r="C35" s="499"/>
      <c r="D35" s="6"/>
      <c r="E35" s="6"/>
    </row>
    <row r="36" spans="1:5" ht="14.1" customHeight="1" x14ac:dyDescent="0.2">
      <c r="A36" s="133" t="s">
        <v>95</v>
      </c>
      <c r="B36" s="504" t="s">
        <v>578</v>
      </c>
      <c r="C36" s="504"/>
      <c r="D36" s="6"/>
      <c r="E36" s="6"/>
    </row>
    <row r="37" spans="1:5" ht="14.1" customHeight="1" x14ac:dyDescent="0.2">
      <c r="A37" s="133" t="s">
        <v>96</v>
      </c>
      <c r="B37" s="504" t="s">
        <v>84</v>
      </c>
      <c r="C37" s="504"/>
      <c r="D37" s="6"/>
      <c r="E37" s="6"/>
    </row>
    <row r="38" spans="1:5" ht="14.1" customHeight="1" x14ac:dyDescent="0.2">
      <c r="A38" s="141" t="s">
        <v>97</v>
      </c>
      <c r="B38" s="504" t="s">
        <v>98</v>
      </c>
      <c r="C38" s="504"/>
      <c r="D38" s="6"/>
      <c r="E38" s="6"/>
    </row>
    <row r="39" spans="1:5" s="143" customFormat="1" ht="24.75" customHeight="1" x14ac:dyDescent="0.2">
      <c r="A39" s="140" t="s">
        <v>99</v>
      </c>
      <c r="B39" s="505" t="s">
        <v>100</v>
      </c>
      <c r="C39" s="505"/>
      <c r="D39" s="351"/>
      <c r="E39" s="351"/>
    </row>
    <row r="40" spans="1:5" s="143" customFormat="1" x14ac:dyDescent="0.2">
      <c r="A40" s="133" t="s">
        <v>101</v>
      </c>
      <c r="B40" s="501" t="s">
        <v>102</v>
      </c>
      <c r="C40" s="501"/>
      <c r="D40" s="351"/>
      <c r="E40" s="351"/>
    </row>
    <row r="41" spans="1:5" s="143" customFormat="1" x14ac:dyDescent="0.2">
      <c r="A41" s="140" t="s">
        <v>103</v>
      </c>
      <c r="B41" s="510" t="s">
        <v>609</v>
      </c>
      <c r="C41" s="511"/>
      <c r="D41" s="351"/>
      <c r="E41" s="351"/>
    </row>
    <row r="42" spans="1:5" ht="14.1" customHeight="1" x14ac:dyDescent="0.2">
      <c r="A42" s="133" t="s">
        <v>104</v>
      </c>
      <c r="B42" s="501" t="s">
        <v>105</v>
      </c>
      <c r="C42" s="501"/>
      <c r="D42" s="330"/>
      <c r="E42" s="330"/>
    </row>
    <row r="43" spans="1:5" ht="14.1" customHeight="1" x14ac:dyDescent="0.2">
      <c r="A43" s="133" t="s">
        <v>106</v>
      </c>
      <c r="B43" s="501" t="s">
        <v>123</v>
      </c>
      <c r="C43" s="501"/>
      <c r="D43" s="330">
        <f>SUM(D31:D42)</f>
        <v>0</v>
      </c>
      <c r="E43" s="330">
        <f>SUM(E31:E42)</f>
        <v>0</v>
      </c>
    </row>
    <row r="44" spans="1:5" ht="19.5" customHeight="1" thickBot="1" x14ac:dyDescent="0.25">
      <c r="A44" s="144" t="s">
        <v>107</v>
      </c>
      <c r="B44" s="512" t="s">
        <v>124</v>
      </c>
      <c r="C44" s="512"/>
      <c r="D44" s="350">
        <f>D29-D43</f>
        <v>0</v>
      </c>
      <c r="E44" s="350">
        <f>E29-E43</f>
        <v>0</v>
      </c>
    </row>
    <row r="45" spans="1:5" ht="14.1" customHeight="1" thickTop="1" x14ac:dyDescent="0.2">
      <c r="A45" s="509"/>
      <c r="B45" s="509"/>
      <c r="C45" s="509"/>
      <c r="D45" s="509"/>
      <c r="E45" s="509"/>
    </row>
    <row r="46" spans="1:5" ht="14.1" customHeight="1" x14ac:dyDescent="0.2">
      <c r="A46" s="484"/>
      <c r="B46" s="484"/>
      <c r="C46" s="484"/>
      <c r="D46" s="484"/>
      <c r="E46" s="484"/>
    </row>
    <row r="47" spans="1:5" ht="14.1" customHeight="1" x14ac:dyDescent="0.2">
      <c r="A47" s="506" t="s">
        <v>108</v>
      </c>
      <c r="B47" s="506"/>
      <c r="C47" s="506"/>
      <c r="D47" s="506"/>
      <c r="E47" s="506"/>
    </row>
    <row r="48" spans="1:5" x14ac:dyDescent="0.2">
      <c r="A48" s="145" t="s">
        <v>109</v>
      </c>
      <c r="B48" s="146"/>
      <c r="C48" s="8"/>
      <c r="D48" s="5"/>
      <c r="E48" s="356"/>
    </row>
    <row r="49" spans="1:5" x14ac:dyDescent="0.2">
      <c r="A49" s="133" t="s">
        <v>110</v>
      </c>
      <c r="B49" s="147"/>
      <c r="C49" s="9"/>
      <c r="D49" s="6"/>
      <c r="E49" s="357"/>
    </row>
    <row r="50" spans="1:5" x14ac:dyDescent="0.2">
      <c r="A50" s="133" t="s">
        <v>111</v>
      </c>
      <c r="B50" s="147"/>
      <c r="C50" s="10"/>
      <c r="D50" s="6"/>
      <c r="E50" s="357"/>
    </row>
    <row r="51" spans="1:5" ht="27" customHeight="1" x14ac:dyDescent="0.2">
      <c r="A51" s="148" t="s">
        <v>112</v>
      </c>
      <c r="B51" s="149"/>
      <c r="C51" s="149" t="s">
        <v>544</v>
      </c>
      <c r="D51" s="151">
        <f>SUM(D48:D50)</f>
        <v>0</v>
      </c>
      <c r="E51" s="151">
        <f>SUM(E48:E50)</f>
        <v>0</v>
      </c>
    </row>
    <row r="52" spans="1:5" x14ac:dyDescent="0.2">
      <c r="A52" s="145" t="s">
        <v>113</v>
      </c>
      <c r="B52" s="146"/>
      <c r="C52" s="11"/>
      <c r="D52" s="5"/>
      <c r="E52" s="5"/>
    </row>
    <row r="53" spans="1:5" x14ac:dyDescent="0.2">
      <c r="A53" s="133" t="s">
        <v>114</v>
      </c>
      <c r="B53" s="147"/>
      <c r="C53" s="10"/>
      <c r="D53" s="6"/>
      <c r="E53" s="6"/>
    </row>
    <row r="54" spans="1:5" x14ac:dyDescent="0.2">
      <c r="A54" s="133" t="s">
        <v>115</v>
      </c>
      <c r="B54" s="147"/>
      <c r="C54" s="10"/>
      <c r="D54" s="6"/>
      <c r="E54" s="6"/>
    </row>
    <row r="55" spans="1:5" ht="25.5" x14ac:dyDescent="0.2">
      <c r="A55" s="148" t="s">
        <v>116</v>
      </c>
      <c r="B55" s="149"/>
      <c r="C55" s="149" t="s">
        <v>545</v>
      </c>
      <c r="D55" s="151">
        <f>SUM(D52:D54)</f>
        <v>0</v>
      </c>
      <c r="E55" s="151">
        <f>SUM(E52:E54)</f>
        <v>0</v>
      </c>
    </row>
    <row r="56" spans="1:5" x14ac:dyDescent="0.2">
      <c r="A56" s="145" t="s">
        <v>117</v>
      </c>
      <c r="B56" s="146"/>
      <c r="C56" s="11"/>
      <c r="D56" s="5"/>
      <c r="E56" s="5"/>
    </row>
    <row r="57" spans="1:5" x14ac:dyDescent="0.2">
      <c r="A57" s="133" t="s">
        <v>118</v>
      </c>
      <c r="B57" s="147"/>
      <c r="C57" s="10"/>
      <c r="D57" s="6"/>
      <c r="E57" s="6"/>
    </row>
    <row r="58" spans="1:5" x14ac:dyDescent="0.2">
      <c r="A58" s="133" t="s">
        <v>119</v>
      </c>
      <c r="B58" s="147"/>
      <c r="C58" s="10"/>
      <c r="D58" s="6"/>
      <c r="E58" s="6"/>
    </row>
    <row r="59" spans="1:5" ht="25.5" x14ac:dyDescent="0.2">
      <c r="A59" s="148" t="s">
        <v>120</v>
      </c>
      <c r="B59" s="149"/>
      <c r="C59" s="149" t="s">
        <v>546</v>
      </c>
      <c r="D59" s="151">
        <f>SUM(D56:D58)</f>
        <v>0</v>
      </c>
      <c r="E59" s="151">
        <f>SUM(E56:E58)</f>
        <v>0</v>
      </c>
    </row>
  </sheetData>
  <sheetProtection algorithmName="SHA-512" hashValue="kHtyWVhQgZaq0u4hosAdapKdhTKMBnHB0VOBSGoPmVnSnKV6hVTR9mL4FCXVDnVITMLqPvzgt7IvtiWUC3XiNA==" saltValue="8FbJN9r5SY+8+iBevo26rQ==" spinCount="100000" sheet="1" formatCells="0"/>
  <customSheetViews>
    <customSheetView guid="{C1BF18DD-D8B7-48A7-BA12-6303B9AC698A}" showRuler="0">
      <selection activeCell="B7" sqref="B7:C7"/>
      <pageMargins left="0" right="0" top="0.5" bottom="0.5" header="0" footer="0"/>
      <printOptions horizontalCentered="1"/>
      <pageSetup paperSize="5" orientation="portrait" r:id="rId1"/>
      <headerFooter alignWithMargins="0">
        <oddFooter>&amp;CPage 2</oddFooter>
      </headerFooter>
    </customSheetView>
  </customSheetViews>
  <mergeCells count="40">
    <mergeCell ref="A1:D1"/>
    <mergeCell ref="A3:E3"/>
    <mergeCell ref="B18:C18"/>
    <mergeCell ref="B19:C19"/>
    <mergeCell ref="A2:E2"/>
    <mergeCell ref="A4:E4"/>
    <mergeCell ref="B17:C17"/>
    <mergeCell ref="A5:C6"/>
    <mergeCell ref="B11:C11"/>
    <mergeCell ref="B7:C7"/>
    <mergeCell ref="B8:C8"/>
    <mergeCell ref="B14:C14"/>
    <mergeCell ref="B20:C20"/>
    <mergeCell ref="A47:E47"/>
    <mergeCell ref="B28:C28"/>
    <mergeCell ref="B27:C27"/>
    <mergeCell ref="B26:C26"/>
    <mergeCell ref="B31:C31"/>
    <mergeCell ref="B38:C38"/>
    <mergeCell ref="B34:C34"/>
    <mergeCell ref="B33:C33"/>
    <mergeCell ref="B35:C35"/>
    <mergeCell ref="A30:C30"/>
    <mergeCell ref="A45:E45"/>
    <mergeCell ref="A46:E46"/>
    <mergeCell ref="B25:C25"/>
    <mergeCell ref="B41:C41"/>
    <mergeCell ref="B44:C44"/>
    <mergeCell ref="B21:C21"/>
    <mergeCell ref="B24:C24"/>
    <mergeCell ref="B23:C23"/>
    <mergeCell ref="B22:C22"/>
    <mergeCell ref="B43:C43"/>
    <mergeCell ref="B32:C32"/>
    <mergeCell ref="B29:C29"/>
    <mergeCell ref="B36:C36"/>
    <mergeCell ref="B37:C37"/>
    <mergeCell ref="B39:C39"/>
    <mergeCell ref="B40:C40"/>
    <mergeCell ref="B42:C42"/>
  </mergeCells>
  <phoneticPr fontId="0" type="noConversion"/>
  <printOptions horizontalCentered="1"/>
  <pageMargins left="0" right="0" top="0.5" bottom="0.73" header="0" footer="0.57999999999999996"/>
  <pageSetup paperSize="5" orientation="portrait" cellComments="asDisplayed" r:id="rId2"/>
  <headerFooter alignWithMargins="0">
    <oddFooter>&amp;CPage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70"/>
  <sheetViews>
    <sheetView zoomScale="90" zoomScaleNormal="90" workbookViewId="0">
      <selection sqref="A1:D1"/>
    </sheetView>
  </sheetViews>
  <sheetFormatPr defaultColWidth="9.140625" defaultRowHeight="12.75" x14ac:dyDescent="0.2"/>
  <cols>
    <col min="1" max="1" width="4.28515625" style="114" customWidth="1"/>
    <col min="2" max="2" width="4" style="114" customWidth="1"/>
    <col min="3" max="3" width="55.7109375" style="114" customWidth="1"/>
    <col min="4" max="4" width="19.85546875" style="114" customWidth="1"/>
    <col min="5" max="5" width="19.7109375" style="114" customWidth="1"/>
    <col min="6" max="16384" width="9.140625" style="114"/>
  </cols>
  <sheetData>
    <row r="1" spans="1:5" s="353" customFormat="1" ht="11.25" x14ac:dyDescent="0.2">
      <c r="A1" s="513" t="str">
        <f>'P2-Assets'!A1:D1</f>
        <v xml:space="preserve">ANNUAL STATEMENT FOR THE YEAR 2021 OF:  </v>
      </c>
      <c r="B1" s="513"/>
      <c r="C1" s="513"/>
      <c r="D1" s="513"/>
      <c r="E1" s="354" t="str">
        <f>"Rev. "&amp;'P1-Jurat'!B49</f>
        <v>Rev. 11/21 Form IN-1947</v>
      </c>
    </row>
    <row r="2" spans="1:5" x14ac:dyDescent="0.2">
      <c r="A2" s="489"/>
      <c r="B2" s="489"/>
      <c r="C2" s="489"/>
      <c r="D2" s="489"/>
      <c r="E2" s="489"/>
    </row>
    <row r="3" spans="1:5" ht="15.75" x14ac:dyDescent="0.25">
      <c r="A3" s="514" t="s">
        <v>125</v>
      </c>
      <c r="B3" s="533"/>
      <c r="C3" s="533"/>
      <c r="D3" s="533"/>
      <c r="E3" s="533"/>
    </row>
    <row r="4" spans="1:5" x14ac:dyDescent="0.2">
      <c r="A4" s="516"/>
      <c r="B4" s="516"/>
      <c r="C4" s="516"/>
      <c r="D4" s="516"/>
      <c r="E4" s="516"/>
    </row>
    <row r="5" spans="1:5" x14ac:dyDescent="0.2">
      <c r="A5" s="517"/>
      <c r="B5" s="518"/>
      <c r="C5" s="519"/>
      <c r="D5" s="131" t="s">
        <v>44</v>
      </c>
      <c r="E5" s="131" t="s">
        <v>45</v>
      </c>
    </row>
    <row r="6" spans="1:5" x14ac:dyDescent="0.2">
      <c r="A6" s="520"/>
      <c r="B6" s="516"/>
      <c r="C6" s="521"/>
      <c r="D6" s="132" t="s">
        <v>46</v>
      </c>
      <c r="E6" s="132" t="s">
        <v>47</v>
      </c>
    </row>
    <row r="7" spans="1:5" ht="14.1" customHeight="1" x14ac:dyDescent="0.2">
      <c r="A7" s="133" t="s">
        <v>48</v>
      </c>
      <c r="B7" s="138" t="s">
        <v>126</v>
      </c>
      <c r="C7" s="152"/>
      <c r="D7" s="16"/>
      <c r="E7" s="16"/>
    </row>
    <row r="8" spans="1:5" ht="14.1" customHeight="1" x14ac:dyDescent="0.2">
      <c r="A8" s="133"/>
      <c r="B8" s="153" t="s">
        <v>127</v>
      </c>
      <c r="C8" s="137" t="s">
        <v>128</v>
      </c>
      <c r="D8" s="6"/>
      <c r="E8" s="6"/>
    </row>
    <row r="9" spans="1:5" ht="14.1" customHeight="1" x14ac:dyDescent="0.2">
      <c r="A9" s="135"/>
      <c r="B9" s="153" t="s">
        <v>129</v>
      </c>
      <c r="C9" s="137" t="s">
        <v>130</v>
      </c>
      <c r="D9" s="6"/>
      <c r="E9" s="6"/>
    </row>
    <row r="10" spans="1:5" ht="14.1" customHeight="1" x14ac:dyDescent="0.2">
      <c r="A10" s="133"/>
      <c r="B10" s="153" t="s">
        <v>131</v>
      </c>
      <c r="C10" s="137" t="s">
        <v>132</v>
      </c>
      <c r="D10" s="6"/>
      <c r="E10" s="6"/>
    </row>
    <row r="11" spans="1:5" ht="24.75" customHeight="1" x14ac:dyDescent="0.2">
      <c r="A11" s="135"/>
      <c r="B11" s="154" t="s">
        <v>133</v>
      </c>
      <c r="C11" s="142" t="s">
        <v>562</v>
      </c>
      <c r="D11" s="6">
        <f>D8+D9-D10</f>
        <v>0</v>
      </c>
      <c r="E11" s="6">
        <f>E8+E9-E10</f>
        <v>0</v>
      </c>
    </row>
    <row r="12" spans="1:5" ht="14.1" customHeight="1" x14ac:dyDescent="0.2">
      <c r="A12" s="133" t="s">
        <v>49</v>
      </c>
      <c r="B12" s="504" t="s">
        <v>134</v>
      </c>
      <c r="C12" s="534"/>
      <c r="D12" s="6"/>
      <c r="E12" s="6"/>
    </row>
    <row r="13" spans="1:5" x14ac:dyDescent="0.2">
      <c r="A13" s="140" t="s">
        <v>55</v>
      </c>
      <c r="B13" s="502" t="s">
        <v>135</v>
      </c>
      <c r="C13" s="530"/>
      <c r="D13" s="7"/>
      <c r="E13" s="7"/>
    </row>
    <row r="14" spans="1:5" x14ac:dyDescent="0.2">
      <c r="A14" s="140" t="s">
        <v>61</v>
      </c>
      <c r="B14" s="504" t="s">
        <v>136</v>
      </c>
      <c r="C14" s="534"/>
      <c r="D14" s="7"/>
      <c r="E14" s="7"/>
    </row>
    <row r="15" spans="1:5" ht="14.1" customHeight="1" x14ac:dyDescent="0.2">
      <c r="A15" s="133" t="s">
        <v>67</v>
      </c>
      <c r="B15" s="499" t="s">
        <v>137</v>
      </c>
      <c r="C15" s="531"/>
      <c r="D15" s="7"/>
      <c r="E15" s="7"/>
    </row>
    <row r="16" spans="1:5" x14ac:dyDescent="0.2">
      <c r="A16" s="155" t="s">
        <v>69</v>
      </c>
      <c r="B16" s="535" t="s">
        <v>895</v>
      </c>
      <c r="C16" s="536"/>
      <c r="D16" s="7"/>
      <c r="E16" s="7"/>
    </row>
    <row r="17" spans="1:5" ht="14.1" customHeight="1" x14ac:dyDescent="0.2">
      <c r="A17" s="133" t="s">
        <v>70</v>
      </c>
      <c r="B17" s="500" t="s">
        <v>876</v>
      </c>
      <c r="C17" s="531"/>
      <c r="D17" s="7"/>
      <c r="E17" s="7"/>
    </row>
    <row r="18" spans="1:5" ht="14.1" customHeight="1" x14ac:dyDescent="0.2">
      <c r="A18" s="133" t="s">
        <v>71</v>
      </c>
      <c r="B18" s="500" t="s">
        <v>896</v>
      </c>
      <c r="C18" s="531"/>
      <c r="D18" s="7"/>
      <c r="E18" s="7"/>
    </row>
    <row r="19" spans="1:5" x14ac:dyDescent="0.2">
      <c r="A19" s="140" t="s">
        <v>73</v>
      </c>
      <c r="B19" s="502" t="s">
        <v>138</v>
      </c>
      <c r="C19" s="503"/>
      <c r="D19" s="7"/>
      <c r="E19" s="7"/>
    </row>
    <row r="20" spans="1:5" ht="14.1" customHeight="1" x14ac:dyDescent="0.2">
      <c r="A20" s="133" t="s">
        <v>75</v>
      </c>
      <c r="B20" s="499" t="s">
        <v>139</v>
      </c>
      <c r="C20" s="531"/>
      <c r="D20" s="7"/>
      <c r="E20" s="7"/>
    </row>
    <row r="21" spans="1:5" x14ac:dyDescent="0.2">
      <c r="A21" s="140" t="s">
        <v>77</v>
      </c>
      <c r="B21" s="502" t="s">
        <v>140</v>
      </c>
      <c r="C21" s="503"/>
      <c r="D21" s="7"/>
      <c r="E21" s="7"/>
    </row>
    <row r="22" spans="1:5" ht="14.1" customHeight="1" x14ac:dyDescent="0.2">
      <c r="A22" s="133" t="s">
        <v>78</v>
      </c>
      <c r="B22" s="499" t="s">
        <v>141</v>
      </c>
      <c r="C22" s="531"/>
      <c r="D22" s="7"/>
      <c r="E22" s="7"/>
    </row>
    <row r="23" spans="1:5" ht="14.1" customHeight="1" x14ac:dyDescent="0.2">
      <c r="A23" s="133" t="s">
        <v>79</v>
      </c>
      <c r="B23" s="499" t="s">
        <v>142</v>
      </c>
      <c r="C23" s="531"/>
      <c r="D23" s="7"/>
      <c r="E23" s="7"/>
    </row>
    <row r="24" spans="1:5" ht="14.1" customHeight="1" x14ac:dyDescent="0.2">
      <c r="A24" s="133" t="s">
        <v>81</v>
      </c>
      <c r="B24" s="499" t="s">
        <v>148</v>
      </c>
      <c r="C24" s="531"/>
      <c r="D24" s="162">
        <f>SUM(D11:D23)</f>
        <v>0</v>
      </c>
      <c r="E24" s="162">
        <f>SUM(E11:E23)</f>
        <v>0</v>
      </c>
    </row>
    <row r="25" spans="1:5" x14ac:dyDescent="0.2">
      <c r="A25" s="140" t="s">
        <v>83</v>
      </c>
      <c r="B25" s="532" t="s">
        <v>636</v>
      </c>
      <c r="C25" s="503"/>
      <c r="D25" s="12"/>
      <c r="E25" s="12"/>
    </row>
    <row r="26" spans="1:5" ht="25.5" customHeight="1" thickBot="1" x14ac:dyDescent="0.25">
      <c r="A26" s="156" t="s">
        <v>85</v>
      </c>
      <c r="B26" s="528" t="s">
        <v>547</v>
      </c>
      <c r="C26" s="529"/>
      <c r="D26" s="163">
        <f>D24+D25</f>
        <v>0</v>
      </c>
      <c r="E26" s="163">
        <f>E24+E25</f>
        <v>0</v>
      </c>
    </row>
    <row r="27" spans="1:5" ht="13.5" thickTop="1" x14ac:dyDescent="0.2">
      <c r="A27" s="157"/>
      <c r="B27" s="522"/>
      <c r="C27" s="522"/>
      <c r="D27" s="158"/>
      <c r="E27" s="158"/>
    </row>
    <row r="28" spans="1:5" x14ac:dyDescent="0.2">
      <c r="A28" s="157"/>
      <c r="B28" s="522"/>
      <c r="C28" s="522"/>
      <c r="D28" s="158"/>
      <c r="E28" s="158"/>
    </row>
    <row r="29" spans="1:5" x14ac:dyDescent="0.2">
      <c r="A29" s="506" t="s">
        <v>108</v>
      </c>
      <c r="B29" s="527"/>
      <c r="C29" s="527"/>
      <c r="D29" s="527"/>
      <c r="E29" s="527"/>
    </row>
    <row r="30" spans="1:5" x14ac:dyDescent="0.2">
      <c r="A30" s="145" t="s">
        <v>143</v>
      </c>
      <c r="B30" s="159"/>
      <c r="C30" s="13"/>
      <c r="D30" s="5"/>
      <c r="E30" s="5"/>
    </row>
    <row r="31" spans="1:5" x14ac:dyDescent="0.2">
      <c r="A31" s="133" t="s">
        <v>144</v>
      </c>
      <c r="B31" s="153"/>
      <c r="C31" s="14"/>
      <c r="D31" s="6"/>
      <c r="E31" s="6"/>
    </row>
    <row r="32" spans="1:5" x14ac:dyDescent="0.2">
      <c r="A32" s="133" t="s">
        <v>145</v>
      </c>
      <c r="B32" s="153"/>
      <c r="C32" s="14"/>
      <c r="D32" s="6"/>
      <c r="E32" s="6"/>
    </row>
    <row r="33" spans="1:5" x14ac:dyDescent="0.2">
      <c r="A33" s="133" t="s">
        <v>146</v>
      </c>
      <c r="B33" s="153"/>
      <c r="C33" s="14"/>
      <c r="D33" s="6"/>
      <c r="E33" s="6"/>
    </row>
    <row r="34" spans="1:5" ht="25.5" x14ac:dyDescent="0.2">
      <c r="A34" s="148" t="s">
        <v>147</v>
      </c>
      <c r="B34" s="160"/>
      <c r="C34" s="161" t="s">
        <v>548</v>
      </c>
      <c r="D34" s="151">
        <f>SUM(D30:D33)</f>
        <v>0</v>
      </c>
      <c r="E34" s="151">
        <f>SUM(E30:E33)</f>
        <v>0</v>
      </c>
    </row>
    <row r="35" spans="1:5" x14ac:dyDescent="0.2">
      <c r="A35" s="157"/>
      <c r="B35" s="522"/>
      <c r="C35" s="522"/>
      <c r="D35" s="158"/>
      <c r="E35" s="158"/>
    </row>
    <row r="36" spans="1:5" x14ac:dyDescent="0.2">
      <c r="A36" s="157"/>
      <c r="B36" s="522"/>
      <c r="C36" s="522"/>
      <c r="D36" s="158"/>
      <c r="E36" s="158"/>
    </row>
    <row r="37" spans="1:5" x14ac:dyDescent="0.2">
      <c r="A37" s="157"/>
      <c r="B37" s="522"/>
      <c r="C37" s="522"/>
      <c r="D37" s="158"/>
      <c r="E37" s="158"/>
    </row>
    <row r="38" spans="1:5" x14ac:dyDescent="0.2">
      <c r="A38" s="157"/>
      <c r="B38" s="522"/>
      <c r="C38" s="522"/>
      <c r="D38" s="158"/>
      <c r="E38" s="158"/>
    </row>
    <row r="39" spans="1:5" x14ac:dyDescent="0.2">
      <c r="A39" s="157"/>
      <c r="B39" s="522"/>
      <c r="C39" s="522"/>
      <c r="D39" s="158"/>
      <c r="E39" s="158"/>
    </row>
    <row r="40" spans="1:5" x14ac:dyDescent="0.2">
      <c r="A40" s="157"/>
      <c r="B40" s="522"/>
      <c r="C40" s="522"/>
      <c r="D40" s="158"/>
      <c r="E40" s="158"/>
    </row>
    <row r="41" spans="1:5" x14ac:dyDescent="0.2">
      <c r="A41" s="121"/>
      <c r="B41" s="147"/>
      <c r="C41" s="147"/>
      <c r="D41" s="158"/>
      <c r="E41" s="158"/>
    </row>
    <row r="42" spans="1:5" x14ac:dyDescent="0.2">
      <c r="A42" s="121"/>
      <c r="B42" s="147"/>
      <c r="C42" s="147"/>
      <c r="D42" s="158"/>
      <c r="E42" s="158"/>
    </row>
    <row r="43" spans="1:5" x14ac:dyDescent="0.2">
      <c r="A43" s="506"/>
      <c r="B43" s="506"/>
      <c r="C43" s="506"/>
      <c r="D43" s="506"/>
      <c r="E43" s="506"/>
    </row>
    <row r="44" spans="1:5" x14ac:dyDescent="0.2">
      <c r="A44" s="157"/>
      <c r="B44" s="147"/>
      <c r="C44" s="147"/>
      <c r="D44" s="158"/>
      <c r="E44" s="158"/>
    </row>
    <row r="45" spans="1:5" x14ac:dyDescent="0.2">
      <c r="A45" s="157"/>
      <c r="B45" s="147"/>
      <c r="C45" s="147"/>
      <c r="D45" s="158"/>
      <c r="E45" s="158"/>
    </row>
    <row r="46" spans="1:5" x14ac:dyDescent="0.2">
      <c r="A46" s="157"/>
      <c r="B46" s="147"/>
      <c r="C46" s="147"/>
      <c r="D46" s="158"/>
      <c r="E46" s="158"/>
    </row>
    <row r="47" spans="1:5" x14ac:dyDescent="0.2">
      <c r="A47" s="157"/>
      <c r="B47" s="147"/>
      <c r="C47" s="147"/>
      <c r="D47" s="158"/>
      <c r="E47" s="158"/>
    </row>
    <row r="48" spans="1:5" x14ac:dyDescent="0.2">
      <c r="A48" s="157"/>
      <c r="B48" s="147"/>
      <c r="C48" s="147"/>
      <c r="D48" s="158"/>
      <c r="E48" s="158"/>
    </row>
    <row r="49" spans="1:5" x14ac:dyDescent="0.2">
      <c r="A49" s="157"/>
      <c r="B49" s="147"/>
      <c r="C49" s="147"/>
      <c r="D49" s="158"/>
      <c r="E49" s="158"/>
    </row>
    <row r="50" spans="1:5" x14ac:dyDescent="0.2">
      <c r="A50" s="157"/>
      <c r="B50" s="147"/>
      <c r="C50" s="147"/>
      <c r="D50" s="158"/>
      <c r="E50" s="158"/>
    </row>
    <row r="51" spans="1:5" x14ac:dyDescent="0.2">
      <c r="A51" s="157"/>
      <c r="B51" s="147"/>
      <c r="C51" s="147"/>
      <c r="D51" s="158"/>
      <c r="E51" s="158"/>
    </row>
    <row r="52" spans="1:5" x14ac:dyDescent="0.2">
      <c r="A52" s="121"/>
      <c r="B52" s="147"/>
      <c r="C52" s="147"/>
      <c r="D52" s="158"/>
      <c r="E52" s="158"/>
    </row>
    <row r="53" spans="1:5" x14ac:dyDescent="0.2">
      <c r="A53" s="121"/>
      <c r="B53" s="121"/>
      <c r="C53" s="121"/>
      <c r="D53" s="121"/>
      <c r="E53" s="121"/>
    </row>
    <row r="54" spans="1:5" x14ac:dyDescent="0.2">
      <c r="A54" s="121"/>
      <c r="B54" s="121"/>
      <c r="C54" s="121"/>
      <c r="D54" s="121"/>
      <c r="E54" s="121"/>
    </row>
    <row r="55" spans="1:5" x14ac:dyDescent="0.2">
      <c r="A55" s="121"/>
      <c r="B55" s="121"/>
      <c r="C55" s="121"/>
      <c r="D55" s="121"/>
      <c r="E55" s="121"/>
    </row>
    <row r="56" spans="1:5" x14ac:dyDescent="0.2">
      <c r="A56" s="121"/>
      <c r="B56" s="121"/>
      <c r="C56" s="121"/>
      <c r="D56" s="121"/>
      <c r="E56" s="121"/>
    </row>
    <row r="57" spans="1:5" x14ac:dyDescent="0.2">
      <c r="A57" s="121"/>
      <c r="B57" s="121"/>
      <c r="C57" s="121"/>
      <c r="D57" s="121"/>
      <c r="E57" s="121"/>
    </row>
    <row r="58" spans="1:5" x14ac:dyDescent="0.2">
      <c r="A58" s="121"/>
      <c r="B58" s="121"/>
      <c r="C58" s="121"/>
      <c r="D58" s="121"/>
      <c r="E58" s="121"/>
    </row>
    <row r="59" spans="1:5" x14ac:dyDescent="0.2">
      <c r="A59" s="121"/>
      <c r="B59" s="121"/>
      <c r="C59" s="121"/>
      <c r="D59" s="121"/>
      <c r="E59" s="121"/>
    </row>
    <row r="60" spans="1:5" x14ac:dyDescent="0.2">
      <c r="A60" s="121"/>
      <c r="B60" s="121"/>
      <c r="C60" s="121"/>
      <c r="D60" s="121"/>
      <c r="E60" s="121"/>
    </row>
    <row r="61" spans="1:5" x14ac:dyDescent="0.2">
      <c r="A61" s="121"/>
      <c r="B61" s="121"/>
      <c r="C61" s="121"/>
      <c r="D61" s="121"/>
      <c r="E61" s="121"/>
    </row>
    <row r="62" spans="1:5" x14ac:dyDescent="0.2">
      <c r="A62" s="121"/>
      <c r="B62" s="121"/>
      <c r="C62" s="121"/>
      <c r="D62" s="121"/>
      <c r="E62" s="121"/>
    </row>
    <row r="63" spans="1:5" x14ac:dyDescent="0.2">
      <c r="A63" s="121"/>
      <c r="B63" s="121"/>
      <c r="C63" s="121"/>
      <c r="D63" s="121"/>
      <c r="E63" s="121"/>
    </row>
    <row r="64" spans="1:5" x14ac:dyDescent="0.2">
      <c r="A64" s="121"/>
      <c r="B64" s="121"/>
      <c r="C64" s="121"/>
      <c r="D64" s="121"/>
      <c r="E64" s="121"/>
    </row>
    <row r="65" spans="1:5" x14ac:dyDescent="0.2">
      <c r="A65" s="121"/>
      <c r="B65" s="121"/>
      <c r="C65" s="121"/>
      <c r="D65" s="121"/>
      <c r="E65" s="121"/>
    </row>
    <row r="66" spans="1:5" x14ac:dyDescent="0.2">
      <c r="A66" s="121"/>
      <c r="B66" s="121"/>
      <c r="C66" s="121"/>
      <c r="D66" s="121"/>
      <c r="E66" s="121"/>
    </row>
    <row r="67" spans="1:5" x14ac:dyDescent="0.2">
      <c r="A67" s="121"/>
      <c r="B67" s="121"/>
      <c r="C67" s="121"/>
      <c r="D67" s="121"/>
      <c r="E67" s="121"/>
    </row>
    <row r="68" spans="1:5" x14ac:dyDescent="0.2">
      <c r="A68" s="121"/>
      <c r="B68" s="121"/>
      <c r="C68" s="121"/>
      <c r="D68" s="121"/>
      <c r="E68" s="121"/>
    </row>
    <row r="69" spans="1:5" x14ac:dyDescent="0.2">
      <c r="A69" s="121"/>
      <c r="B69" s="121"/>
      <c r="C69" s="121"/>
      <c r="D69" s="121"/>
      <c r="E69" s="121"/>
    </row>
    <row r="70" spans="1:5" x14ac:dyDescent="0.2">
      <c r="A70" s="121"/>
      <c r="B70" s="121"/>
      <c r="C70" s="121"/>
      <c r="D70" s="121"/>
      <c r="E70" s="121"/>
    </row>
  </sheetData>
  <sheetProtection algorithmName="SHA-512" hashValue="flIhZURowsx84MPBiOcFqKPSI3xqfoeInaUEKdJvMAUqnum+7bHRzFg0XU+YuX/8hUJc21feQT5inGcZp1UX9g==" saltValue="gpxox6xfQKMmCTr/v2E0yA==" spinCount="100000" sheet="1" formatCells="0"/>
  <customSheetViews>
    <customSheetView guid="{C1BF18DD-D8B7-48A7-BA12-6303B9AC698A}" showRuler="0">
      <selection activeCell="B18" sqref="B18:C18"/>
      <pageMargins left="0" right="0" top="0.5" bottom="0.5" header="0" footer="0"/>
      <printOptions horizontalCentered="1"/>
      <pageSetup paperSize="5" orientation="portrait" r:id="rId1"/>
      <headerFooter alignWithMargins="0">
        <oddFooter>&amp;CPage 3</oddFooter>
      </headerFooter>
    </customSheetView>
  </customSheetViews>
  <mergeCells count="30">
    <mergeCell ref="B12:C12"/>
    <mergeCell ref="B14:C14"/>
    <mergeCell ref="B15:C15"/>
    <mergeCell ref="B17:C17"/>
    <mergeCell ref="B18:C18"/>
    <mergeCell ref="B16:C16"/>
    <mergeCell ref="A1:D1"/>
    <mergeCell ref="A5:C6"/>
    <mergeCell ref="A2:E2"/>
    <mergeCell ref="A4:E4"/>
    <mergeCell ref="A3:E3"/>
    <mergeCell ref="B40:C40"/>
    <mergeCell ref="A43:E43"/>
    <mergeCell ref="B38:C38"/>
    <mergeCell ref="B39:C39"/>
    <mergeCell ref="B36:C36"/>
    <mergeCell ref="B37:C37"/>
    <mergeCell ref="B35:C35"/>
    <mergeCell ref="A29:E29"/>
    <mergeCell ref="B28:C28"/>
    <mergeCell ref="B26:C26"/>
    <mergeCell ref="B13:C13"/>
    <mergeCell ref="B20:C20"/>
    <mergeCell ref="B22:C22"/>
    <mergeCell ref="B23:C23"/>
    <mergeCell ref="B27:C27"/>
    <mergeCell ref="B24:C24"/>
    <mergeCell ref="B21:C21"/>
    <mergeCell ref="B25:C25"/>
    <mergeCell ref="B19:C19"/>
  </mergeCells>
  <phoneticPr fontId="0" type="noConversion"/>
  <printOptions horizontalCentered="1"/>
  <pageMargins left="0" right="0" top="0.63" bottom="0.5" header="0" footer="0.6"/>
  <pageSetup paperSize="5" orientation="portrait" r:id="rId2"/>
  <headerFooter alignWithMargins="0">
    <oddFooter>&amp;CPage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E123"/>
  <sheetViews>
    <sheetView zoomScale="90" zoomScaleNormal="90" workbookViewId="0">
      <selection activeCell="B9" sqref="B9:C9"/>
    </sheetView>
  </sheetViews>
  <sheetFormatPr defaultColWidth="9.140625" defaultRowHeight="12.75" x14ac:dyDescent="0.2"/>
  <cols>
    <col min="1" max="1" width="3.85546875" style="114" customWidth="1"/>
    <col min="2" max="2" width="4.42578125" style="114" customWidth="1"/>
    <col min="3" max="3" width="59.7109375" style="114" customWidth="1"/>
    <col min="4" max="4" width="18.140625" style="150" customWidth="1"/>
    <col min="5" max="5" width="17.85546875" style="150" customWidth="1"/>
    <col min="6" max="16384" width="9.140625" style="114"/>
  </cols>
  <sheetData>
    <row r="1" spans="1:5" s="353" customFormat="1" ht="11.25" x14ac:dyDescent="0.2">
      <c r="A1" s="513" t="str">
        <f>'P2-Assets'!A1:D1</f>
        <v xml:space="preserve">ANNUAL STATEMENT FOR THE YEAR 2021 OF:  </v>
      </c>
      <c r="B1" s="513"/>
      <c r="C1" s="513"/>
      <c r="D1" s="513"/>
      <c r="E1" s="354" t="str">
        <f>"Rev. "&amp;'P1-Jurat'!B49</f>
        <v>Rev. 11/21 Form IN-1947</v>
      </c>
    </row>
    <row r="2" spans="1:5" ht="6.75" customHeight="1" x14ac:dyDescent="0.2">
      <c r="A2" s="558"/>
      <c r="B2" s="558"/>
      <c r="C2" s="558"/>
      <c r="D2" s="558"/>
      <c r="E2" s="558"/>
    </row>
    <row r="3" spans="1:5" ht="15.75" x14ac:dyDescent="0.25">
      <c r="A3" s="559" t="s">
        <v>149</v>
      </c>
      <c r="B3" s="559"/>
      <c r="C3" s="559"/>
      <c r="D3" s="559"/>
      <c r="E3" s="559"/>
    </row>
    <row r="4" spans="1:5" ht="6.75" customHeight="1" x14ac:dyDescent="0.2">
      <c r="A4" s="558"/>
      <c r="B4" s="558"/>
      <c r="C4" s="558"/>
      <c r="D4" s="558"/>
      <c r="E4" s="558"/>
    </row>
    <row r="5" spans="1:5" x14ac:dyDescent="0.2">
      <c r="A5" s="545"/>
      <c r="B5" s="546"/>
      <c r="C5" s="547"/>
      <c r="D5" s="327" t="s">
        <v>44</v>
      </c>
      <c r="E5" s="327" t="s">
        <v>45</v>
      </c>
    </row>
    <row r="6" spans="1:5" x14ac:dyDescent="0.2">
      <c r="A6" s="548"/>
      <c r="B6" s="549"/>
      <c r="C6" s="550"/>
      <c r="D6" s="328" t="s">
        <v>46</v>
      </c>
      <c r="E6" s="328" t="s">
        <v>47</v>
      </c>
    </row>
    <row r="7" spans="1:5" x14ac:dyDescent="0.2">
      <c r="A7" s="539" t="s">
        <v>150</v>
      </c>
      <c r="B7" s="540"/>
      <c r="C7" s="540"/>
      <c r="D7" s="329"/>
      <c r="E7" s="329"/>
    </row>
    <row r="8" spans="1:5" ht="25.5" customHeight="1" x14ac:dyDescent="0.2">
      <c r="A8" s="316" t="s">
        <v>48</v>
      </c>
      <c r="B8" s="551" t="s">
        <v>591</v>
      </c>
      <c r="C8" s="552"/>
      <c r="D8" s="330"/>
      <c r="E8" s="330"/>
    </row>
    <row r="9" spans="1:5" x14ac:dyDescent="0.2">
      <c r="A9" s="331"/>
      <c r="B9" s="554" t="s">
        <v>151</v>
      </c>
      <c r="C9" s="554"/>
      <c r="D9" s="332"/>
      <c r="E9" s="332"/>
    </row>
    <row r="10" spans="1:5" ht="26.25" customHeight="1" x14ac:dyDescent="0.2">
      <c r="A10" s="316" t="s">
        <v>49</v>
      </c>
      <c r="B10" s="551" t="s">
        <v>561</v>
      </c>
      <c r="C10" s="552"/>
      <c r="D10" s="330"/>
      <c r="E10" s="330"/>
    </row>
    <row r="11" spans="1:5" x14ac:dyDescent="0.2">
      <c r="A11" s="326" t="s">
        <v>55</v>
      </c>
      <c r="B11" s="553" t="s">
        <v>152</v>
      </c>
      <c r="C11" s="553"/>
      <c r="D11" s="333"/>
      <c r="E11" s="333"/>
    </row>
    <row r="12" spans="1:5" x14ac:dyDescent="0.2">
      <c r="A12" s="326" t="s">
        <v>61</v>
      </c>
      <c r="B12" s="554" t="s">
        <v>153</v>
      </c>
      <c r="C12" s="554"/>
      <c r="D12" s="334"/>
      <c r="E12" s="334"/>
    </row>
    <row r="13" spans="1:5" x14ac:dyDescent="0.2">
      <c r="A13" s="331"/>
      <c r="B13" s="335" t="s">
        <v>63</v>
      </c>
      <c r="C13" s="325" t="s">
        <v>154</v>
      </c>
      <c r="D13" s="334"/>
      <c r="E13" s="334"/>
    </row>
    <row r="14" spans="1:5" x14ac:dyDescent="0.2">
      <c r="A14" s="331"/>
      <c r="B14" s="325"/>
      <c r="C14" s="336" t="s">
        <v>618</v>
      </c>
      <c r="D14" s="330"/>
      <c r="E14" s="330"/>
    </row>
    <row r="15" spans="1:5" x14ac:dyDescent="0.2">
      <c r="A15" s="331"/>
      <c r="B15" s="325"/>
      <c r="C15" s="336" t="s">
        <v>610</v>
      </c>
      <c r="D15" s="330"/>
      <c r="E15" s="330"/>
    </row>
    <row r="16" spans="1:5" x14ac:dyDescent="0.2">
      <c r="A16" s="331"/>
      <c r="B16" s="325"/>
      <c r="C16" s="336" t="s">
        <v>611</v>
      </c>
      <c r="D16" s="330"/>
      <c r="E16" s="330"/>
    </row>
    <row r="17" spans="1:5" x14ac:dyDescent="0.2">
      <c r="A17" s="331"/>
      <c r="B17" s="325"/>
      <c r="C17" s="336" t="s">
        <v>612</v>
      </c>
      <c r="D17" s="330"/>
      <c r="E17" s="330"/>
    </row>
    <row r="18" spans="1:5" x14ac:dyDescent="0.2">
      <c r="A18" s="331"/>
      <c r="B18" s="325"/>
      <c r="C18" s="336" t="s">
        <v>613</v>
      </c>
      <c r="D18" s="330">
        <f>SUM(D14:D16)-D17</f>
        <v>0</v>
      </c>
      <c r="E18" s="330">
        <f>SUM(E14:E16)-E17</f>
        <v>0</v>
      </c>
    </row>
    <row r="19" spans="1:5" x14ac:dyDescent="0.2">
      <c r="A19" s="331"/>
      <c r="B19" s="335" t="s">
        <v>65</v>
      </c>
      <c r="C19" s="337" t="s">
        <v>155</v>
      </c>
      <c r="D19" s="338"/>
      <c r="E19" s="338"/>
    </row>
    <row r="20" spans="1:5" x14ac:dyDescent="0.2">
      <c r="A20" s="331"/>
      <c r="B20" s="335" t="s">
        <v>156</v>
      </c>
      <c r="C20" s="325" t="s">
        <v>157</v>
      </c>
      <c r="D20" s="334"/>
      <c r="E20" s="334"/>
    </row>
    <row r="21" spans="1:5" x14ac:dyDescent="0.2">
      <c r="A21" s="331"/>
      <c r="B21" s="335"/>
      <c r="C21" s="336" t="s">
        <v>614</v>
      </c>
      <c r="D21" s="330"/>
      <c r="E21" s="330"/>
    </row>
    <row r="22" spans="1:5" x14ac:dyDescent="0.2">
      <c r="A22" s="331"/>
      <c r="B22" s="335"/>
      <c r="C22" s="336" t="s">
        <v>615</v>
      </c>
      <c r="D22" s="330"/>
      <c r="E22" s="330"/>
    </row>
    <row r="23" spans="1:5" x14ac:dyDescent="0.2">
      <c r="A23" s="331"/>
      <c r="B23" s="335"/>
      <c r="C23" s="337" t="s">
        <v>616</v>
      </c>
      <c r="D23" s="338"/>
      <c r="E23" s="338"/>
    </row>
    <row r="24" spans="1:5" x14ac:dyDescent="0.2">
      <c r="A24" s="331"/>
      <c r="B24" s="335"/>
      <c r="C24" s="337" t="s">
        <v>617</v>
      </c>
      <c r="D24" s="338">
        <f>D21+D22+D23</f>
        <v>0</v>
      </c>
      <c r="E24" s="338">
        <f>E21+E22+E23</f>
        <v>0</v>
      </c>
    </row>
    <row r="25" spans="1:5" x14ac:dyDescent="0.2">
      <c r="A25" s="331"/>
      <c r="B25" s="335" t="s">
        <v>158</v>
      </c>
      <c r="C25" s="337" t="s">
        <v>159</v>
      </c>
      <c r="D25" s="338"/>
      <c r="E25" s="338"/>
    </row>
    <row r="26" spans="1:5" x14ac:dyDescent="0.2">
      <c r="A26" s="331"/>
      <c r="B26" s="335" t="s">
        <v>160</v>
      </c>
      <c r="C26" s="337" t="s">
        <v>161</v>
      </c>
      <c r="D26" s="338"/>
      <c r="E26" s="338"/>
    </row>
    <row r="27" spans="1:5" x14ac:dyDescent="0.2">
      <c r="A27" s="331"/>
      <c r="B27" s="335" t="s">
        <v>162</v>
      </c>
      <c r="C27" s="337" t="s">
        <v>163</v>
      </c>
      <c r="D27" s="338"/>
      <c r="E27" s="338"/>
    </row>
    <row r="28" spans="1:5" x14ac:dyDescent="0.2">
      <c r="A28" s="331"/>
      <c r="B28" s="335" t="s">
        <v>164</v>
      </c>
      <c r="C28" s="337" t="s">
        <v>165</v>
      </c>
      <c r="D28" s="338"/>
      <c r="E28" s="338"/>
    </row>
    <row r="29" spans="1:5" x14ac:dyDescent="0.2">
      <c r="A29" s="331"/>
      <c r="B29" s="335" t="s">
        <v>166</v>
      </c>
      <c r="C29" s="337" t="s">
        <v>167</v>
      </c>
      <c r="D29" s="338"/>
      <c r="E29" s="338"/>
    </row>
    <row r="30" spans="1:5" x14ac:dyDescent="0.2">
      <c r="A30" s="331"/>
      <c r="B30" s="335" t="s">
        <v>168</v>
      </c>
      <c r="C30" s="337" t="s">
        <v>169</v>
      </c>
      <c r="D30" s="338"/>
      <c r="E30" s="338"/>
    </row>
    <row r="31" spans="1:5" x14ac:dyDescent="0.2">
      <c r="A31" s="331"/>
      <c r="B31" s="335" t="s">
        <v>170</v>
      </c>
      <c r="C31" s="337" t="s">
        <v>171</v>
      </c>
      <c r="D31" s="338"/>
      <c r="E31" s="338"/>
    </row>
    <row r="32" spans="1:5" x14ac:dyDescent="0.2">
      <c r="A32" s="331"/>
      <c r="B32" s="335" t="s">
        <v>172</v>
      </c>
      <c r="C32" s="337" t="s">
        <v>173</v>
      </c>
      <c r="D32" s="338"/>
      <c r="E32" s="338"/>
    </row>
    <row r="33" spans="1:5" x14ac:dyDescent="0.2">
      <c r="A33" s="331"/>
      <c r="B33" s="339" t="s">
        <v>174</v>
      </c>
      <c r="C33" s="340" t="s">
        <v>175</v>
      </c>
      <c r="D33" s="338"/>
      <c r="E33" s="338"/>
    </row>
    <row r="34" spans="1:5" x14ac:dyDescent="0.2">
      <c r="A34" s="331"/>
      <c r="B34" s="339" t="s">
        <v>176</v>
      </c>
      <c r="C34" s="340" t="s">
        <v>575</v>
      </c>
      <c r="D34" s="338"/>
      <c r="E34" s="338"/>
    </row>
    <row r="35" spans="1:5" x14ac:dyDescent="0.2">
      <c r="A35" s="331"/>
      <c r="B35" s="339" t="s">
        <v>177</v>
      </c>
      <c r="C35" s="340" t="s">
        <v>512</v>
      </c>
      <c r="D35" s="338"/>
      <c r="E35" s="338"/>
    </row>
    <row r="36" spans="1:5" x14ac:dyDescent="0.2">
      <c r="A36" s="331"/>
      <c r="B36" s="339" t="s">
        <v>178</v>
      </c>
      <c r="C36" s="340" t="s">
        <v>897</v>
      </c>
      <c r="D36" s="338"/>
      <c r="E36" s="338"/>
    </row>
    <row r="37" spans="1:5" x14ac:dyDescent="0.2">
      <c r="A37" s="331"/>
      <c r="B37" s="339" t="s">
        <v>180</v>
      </c>
      <c r="C37" s="340" t="s">
        <v>179</v>
      </c>
      <c r="D37" s="338"/>
      <c r="E37" s="338"/>
    </row>
    <row r="38" spans="1:5" x14ac:dyDescent="0.2">
      <c r="A38" s="331"/>
      <c r="B38" s="339" t="s">
        <v>183</v>
      </c>
      <c r="C38" s="341" t="s">
        <v>898</v>
      </c>
      <c r="D38" s="334"/>
      <c r="E38" s="334"/>
    </row>
    <row r="39" spans="1:5" x14ac:dyDescent="0.2">
      <c r="A39" s="331"/>
      <c r="B39" s="339"/>
      <c r="C39" s="342" t="s">
        <v>181</v>
      </c>
      <c r="D39" s="330"/>
      <c r="E39" s="330"/>
    </row>
    <row r="40" spans="1:5" x14ac:dyDescent="0.2">
      <c r="A40" s="331"/>
      <c r="B40" s="341"/>
      <c r="C40" s="340" t="s">
        <v>182</v>
      </c>
      <c r="D40" s="338"/>
      <c r="E40" s="338"/>
    </row>
    <row r="41" spans="1:5" x14ac:dyDescent="0.2">
      <c r="A41" s="331"/>
      <c r="B41" s="341"/>
      <c r="C41" s="340" t="s">
        <v>593</v>
      </c>
      <c r="D41" s="338"/>
      <c r="E41" s="338"/>
    </row>
    <row r="42" spans="1:5" x14ac:dyDescent="0.2">
      <c r="A42" s="331"/>
      <c r="B42" s="341"/>
      <c r="C42" s="340" t="s">
        <v>594</v>
      </c>
      <c r="D42" s="338">
        <f>SUM(D39:D41)</f>
        <v>0</v>
      </c>
      <c r="E42" s="338">
        <f>SUM(E39:E41)</f>
        <v>0</v>
      </c>
    </row>
    <row r="43" spans="1:5" x14ac:dyDescent="0.2">
      <c r="A43" s="331"/>
      <c r="B43" s="339" t="s">
        <v>185</v>
      </c>
      <c r="C43" s="340" t="s">
        <v>184</v>
      </c>
      <c r="D43" s="338"/>
      <c r="E43" s="338"/>
    </row>
    <row r="44" spans="1:5" x14ac:dyDescent="0.2">
      <c r="A44" s="331"/>
      <c r="B44" s="339" t="s">
        <v>187</v>
      </c>
      <c r="C44" s="340" t="s">
        <v>186</v>
      </c>
      <c r="D44" s="338"/>
      <c r="E44" s="338"/>
    </row>
    <row r="45" spans="1:5" x14ac:dyDescent="0.2">
      <c r="A45" s="331"/>
      <c r="B45" s="339" t="s">
        <v>189</v>
      </c>
      <c r="C45" s="340" t="s">
        <v>188</v>
      </c>
      <c r="D45" s="338"/>
      <c r="E45" s="338"/>
    </row>
    <row r="46" spans="1:5" x14ac:dyDescent="0.2">
      <c r="A46" s="331"/>
      <c r="B46" s="339" t="s">
        <v>576</v>
      </c>
      <c r="C46" s="340" t="s">
        <v>592</v>
      </c>
      <c r="D46" s="338">
        <f>(D18+D19+D24+SUM(D25:D37)+D42+SUM(D43:D45))</f>
        <v>0</v>
      </c>
      <c r="E46" s="338">
        <f>(E18+E19+E24+SUM(E25:E37)+E42+SUM(E43:E45))</f>
        <v>0</v>
      </c>
    </row>
    <row r="47" spans="1:5" x14ac:dyDescent="0.2">
      <c r="A47" s="331" t="s">
        <v>67</v>
      </c>
      <c r="B47" s="544" t="s">
        <v>577</v>
      </c>
      <c r="C47" s="544"/>
      <c r="D47" s="330">
        <f>D10+D11+D46</f>
        <v>0</v>
      </c>
      <c r="E47" s="330">
        <f>E10+E11+E46</f>
        <v>0</v>
      </c>
    </row>
    <row r="48" spans="1:5" x14ac:dyDescent="0.2">
      <c r="A48" s="331" t="s">
        <v>69</v>
      </c>
      <c r="B48" s="537" t="s">
        <v>202</v>
      </c>
      <c r="C48" s="537"/>
      <c r="D48" s="343">
        <f>D8-D47</f>
        <v>0</v>
      </c>
      <c r="E48" s="343">
        <f>E8-E47</f>
        <v>0</v>
      </c>
    </row>
    <row r="49" spans="1:5" x14ac:dyDescent="0.2">
      <c r="A49" s="539"/>
      <c r="B49" s="540"/>
      <c r="C49" s="540"/>
      <c r="D49" s="332"/>
      <c r="E49" s="332"/>
    </row>
    <row r="50" spans="1:5" x14ac:dyDescent="0.2">
      <c r="A50" s="539" t="s">
        <v>190</v>
      </c>
      <c r="B50" s="540"/>
      <c r="C50" s="540"/>
      <c r="D50" s="332"/>
      <c r="E50" s="332"/>
    </row>
    <row r="51" spans="1:5" ht="25.5" customHeight="1" x14ac:dyDescent="0.2">
      <c r="A51" s="316" t="s">
        <v>70</v>
      </c>
      <c r="B51" s="551" t="s">
        <v>550</v>
      </c>
      <c r="C51" s="552"/>
      <c r="D51" s="330"/>
      <c r="E51" s="330"/>
    </row>
    <row r="52" spans="1:5" ht="25.5" customHeight="1" x14ac:dyDescent="0.2">
      <c r="A52" s="316" t="s">
        <v>71</v>
      </c>
      <c r="B52" s="542" t="s">
        <v>551</v>
      </c>
      <c r="C52" s="543"/>
      <c r="D52" s="330"/>
      <c r="E52" s="330"/>
    </row>
    <row r="53" spans="1:5" x14ac:dyDescent="0.2">
      <c r="A53" s="326" t="s">
        <v>73</v>
      </c>
      <c r="B53" s="537" t="s">
        <v>203</v>
      </c>
      <c r="C53" s="555"/>
      <c r="D53" s="343">
        <f>D51+D52</f>
        <v>0</v>
      </c>
      <c r="E53" s="343">
        <f>E51+E52</f>
        <v>0</v>
      </c>
    </row>
    <row r="54" spans="1:5" x14ac:dyDescent="0.2">
      <c r="A54" s="539"/>
      <c r="B54" s="540"/>
      <c r="C54" s="540"/>
      <c r="D54" s="344"/>
      <c r="E54" s="344"/>
    </row>
    <row r="55" spans="1:5" x14ac:dyDescent="0.2">
      <c r="A55" s="539" t="s">
        <v>191</v>
      </c>
      <c r="B55" s="540"/>
      <c r="C55" s="541"/>
      <c r="D55" s="332"/>
      <c r="E55" s="332"/>
    </row>
    <row r="56" spans="1:5" x14ac:dyDescent="0.2">
      <c r="A56" s="326" t="s">
        <v>75</v>
      </c>
      <c r="B56" s="544" t="s">
        <v>192</v>
      </c>
      <c r="C56" s="556"/>
      <c r="D56" s="330"/>
      <c r="E56" s="330"/>
    </row>
    <row r="57" spans="1:5" x14ac:dyDescent="0.2">
      <c r="A57" s="326" t="s">
        <v>77</v>
      </c>
      <c r="B57" s="537" t="s">
        <v>193</v>
      </c>
      <c r="C57" s="555"/>
      <c r="D57" s="330"/>
      <c r="E57" s="330"/>
    </row>
    <row r="58" spans="1:5" x14ac:dyDescent="0.2">
      <c r="A58" s="326" t="s">
        <v>78</v>
      </c>
      <c r="B58" s="537" t="s">
        <v>204</v>
      </c>
      <c r="C58" s="555"/>
      <c r="D58" s="343">
        <f>D56+D57</f>
        <v>0</v>
      </c>
      <c r="E58" s="343">
        <f>E56+E57</f>
        <v>0</v>
      </c>
    </row>
    <row r="59" spans="1:5" x14ac:dyDescent="0.2">
      <c r="A59" s="326" t="s">
        <v>79</v>
      </c>
      <c r="B59" s="537" t="s">
        <v>619</v>
      </c>
      <c r="C59" s="555"/>
      <c r="D59" s="345"/>
      <c r="E59" s="345"/>
    </row>
    <row r="60" spans="1:5" ht="27" customHeight="1" x14ac:dyDescent="0.2">
      <c r="A60" s="316" t="s">
        <v>81</v>
      </c>
      <c r="B60" s="557" t="s">
        <v>620</v>
      </c>
      <c r="C60" s="557"/>
      <c r="D60" s="346">
        <f>D48+D53+D58-D59</f>
        <v>0</v>
      </c>
      <c r="E60" s="346">
        <f>E48+E53+E58-E59</f>
        <v>0</v>
      </c>
    </row>
    <row r="61" spans="1:5" ht="12.75" customHeight="1" x14ac:dyDescent="0.2">
      <c r="A61" s="326" t="s">
        <v>83</v>
      </c>
      <c r="B61" s="537" t="s">
        <v>194</v>
      </c>
      <c r="C61" s="555"/>
      <c r="D61" s="330"/>
      <c r="E61" s="330"/>
    </row>
    <row r="62" spans="1:5" ht="13.5" thickBot="1" x14ac:dyDescent="0.25">
      <c r="A62" s="347" t="s">
        <v>85</v>
      </c>
      <c r="B62" s="538" t="s">
        <v>622</v>
      </c>
      <c r="C62" s="538"/>
      <c r="D62" s="348">
        <f>D60-D61</f>
        <v>0</v>
      </c>
      <c r="E62" s="348">
        <f>E60-E61</f>
        <v>0</v>
      </c>
    </row>
    <row r="63" spans="1:5" ht="15.75" thickTop="1" x14ac:dyDescent="0.2">
      <c r="A63" s="539" t="s">
        <v>195</v>
      </c>
      <c r="B63" s="540"/>
      <c r="C63" s="540"/>
      <c r="D63" s="349"/>
      <c r="E63" s="349"/>
    </row>
    <row r="64" spans="1:5" ht="14.1" customHeight="1" x14ac:dyDescent="0.2">
      <c r="A64" s="326" t="s">
        <v>87</v>
      </c>
      <c r="B64" s="544" t="s">
        <v>196</v>
      </c>
      <c r="C64" s="544"/>
      <c r="D64" s="330"/>
      <c r="E64" s="330"/>
    </row>
    <row r="65" spans="1:5" ht="14.1" customHeight="1" x14ac:dyDescent="0.2">
      <c r="A65" s="539" t="s">
        <v>197</v>
      </c>
      <c r="B65" s="540"/>
      <c r="C65" s="541"/>
      <c r="D65" s="332"/>
      <c r="E65" s="332"/>
    </row>
    <row r="66" spans="1:5" ht="14.1" customHeight="1" x14ac:dyDescent="0.2">
      <c r="A66" s="326" t="s">
        <v>89</v>
      </c>
      <c r="B66" s="544" t="s">
        <v>621</v>
      </c>
      <c r="C66" s="544"/>
      <c r="D66" s="330">
        <f>D62</f>
        <v>0</v>
      </c>
      <c r="E66" s="330">
        <f>E62</f>
        <v>0</v>
      </c>
    </row>
    <row r="67" spans="1:5" ht="25.5" customHeight="1" x14ac:dyDescent="0.2">
      <c r="A67" s="326" t="s">
        <v>91</v>
      </c>
      <c r="B67" s="542" t="s">
        <v>552</v>
      </c>
      <c r="C67" s="543"/>
      <c r="D67" s="338"/>
      <c r="E67" s="338"/>
    </row>
    <row r="68" spans="1:5" ht="14.1" customHeight="1" x14ac:dyDescent="0.2">
      <c r="A68" s="326" t="s">
        <v>199</v>
      </c>
      <c r="B68" s="544" t="s">
        <v>198</v>
      </c>
      <c r="C68" s="544"/>
      <c r="D68" s="330"/>
      <c r="E68" s="330"/>
    </row>
    <row r="69" spans="1:5" ht="14.1" customHeight="1" x14ac:dyDescent="0.2">
      <c r="A69" s="326" t="s">
        <v>93</v>
      </c>
      <c r="B69" s="544" t="s">
        <v>200</v>
      </c>
      <c r="C69" s="544"/>
      <c r="D69" s="330"/>
      <c r="E69" s="330"/>
    </row>
    <row r="70" spans="1:5" ht="14.1" customHeight="1" x14ac:dyDescent="0.2">
      <c r="A70" s="326" t="s">
        <v>94</v>
      </c>
      <c r="B70" s="537" t="s">
        <v>201</v>
      </c>
      <c r="C70" s="537"/>
      <c r="D70" s="330"/>
      <c r="E70" s="330"/>
    </row>
    <row r="71" spans="1:5" ht="27" customHeight="1" thickBot="1" x14ac:dyDescent="0.25">
      <c r="A71" s="347" t="s">
        <v>95</v>
      </c>
      <c r="B71" s="538" t="s">
        <v>623</v>
      </c>
      <c r="C71" s="538"/>
      <c r="D71" s="350">
        <f>SUM(D64:D70)</f>
        <v>0</v>
      </c>
      <c r="E71" s="350">
        <f>SUM(E64:E70)</f>
        <v>0</v>
      </c>
    </row>
    <row r="72" spans="1:5" ht="13.5" thickTop="1" x14ac:dyDescent="0.2">
      <c r="A72" s="121"/>
      <c r="B72" s="121"/>
      <c r="C72" s="121"/>
      <c r="D72" s="158"/>
      <c r="E72" s="158"/>
    </row>
    <row r="73" spans="1:5" x14ac:dyDescent="0.2">
      <c r="A73" s="121"/>
      <c r="B73" s="121"/>
      <c r="C73" s="121"/>
      <c r="D73" s="158"/>
      <c r="E73" s="158"/>
    </row>
    <row r="74" spans="1:5" x14ac:dyDescent="0.2">
      <c r="A74" s="121"/>
      <c r="B74" s="121"/>
      <c r="C74" s="121"/>
      <c r="D74" s="158"/>
      <c r="E74" s="158"/>
    </row>
    <row r="75" spans="1:5" x14ac:dyDescent="0.2">
      <c r="A75" s="121"/>
      <c r="B75" s="121"/>
      <c r="C75" s="121"/>
      <c r="D75" s="158"/>
      <c r="E75" s="158"/>
    </row>
    <row r="76" spans="1:5" x14ac:dyDescent="0.2">
      <c r="A76" s="121"/>
      <c r="B76" s="121"/>
      <c r="C76" s="121"/>
      <c r="D76" s="158"/>
      <c r="E76" s="158"/>
    </row>
    <row r="77" spans="1:5" x14ac:dyDescent="0.2">
      <c r="A77" s="121"/>
      <c r="B77" s="121"/>
      <c r="C77" s="121"/>
      <c r="D77" s="158"/>
      <c r="E77" s="158"/>
    </row>
    <row r="78" spans="1:5" x14ac:dyDescent="0.2">
      <c r="A78" s="121"/>
      <c r="B78" s="121"/>
      <c r="C78" s="121"/>
      <c r="D78" s="158"/>
      <c r="E78" s="158"/>
    </row>
    <row r="79" spans="1:5" x14ac:dyDescent="0.2">
      <c r="A79" s="121"/>
      <c r="B79" s="121"/>
      <c r="C79" s="121"/>
      <c r="D79" s="158"/>
      <c r="E79" s="158"/>
    </row>
    <row r="80" spans="1:5" x14ac:dyDescent="0.2">
      <c r="A80" s="121"/>
      <c r="B80" s="121"/>
      <c r="C80" s="121"/>
      <c r="D80" s="158"/>
      <c r="E80" s="158"/>
    </row>
    <row r="81" spans="1:5" x14ac:dyDescent="0.2">
      <c r="A81" s="121"/>
      <c r="B81" s="121"/>
      <c r="C81" s="121"/>
      <c r="D81" s="158"/>
      <c r="E81" s="158"/>
    </row>
    <row r="82" spans="1:5" x14ac:dyDescent="0.2">
      <c r="A82" s="121"/>
      <c r="B82" s="121"/>
      <c r="C82" s="121"/>
      <c r="D82" s="158"/>
      <c r="E82" s="158"/>
    </row>
    <row r="83" spans="1:5" x14ac:dyDescent="0.2">
      <c r="A83" s="121"/>
      <c r="B83" s="121"/>
      <c r="C83" s="121"/>
      <c r="D83" s="158"/>
      <c r="E83" s="158"/>
    </row>
    <row r="84" spans="1:5" x14ac:dyDescent="0.2">
      <c r="A84" s="121"/>
      <c r="B84" s="121"/>
      <c r="C84" s="121"/>
      <c r="D84" s="158"/>
      <c r="E84" s="158"/>
    </row>
    <row r="85" spans="1:5" x14ac:dyDescent="0.2">
      <c r="A85" s="121"/>
      <c r="B85" s="121"/>
      <c r="C85" s="121"/>
      <c r="D85" s="158"/>
      <c r="E85" s="158"/>
    </row>
    <row r="86" spans="1:5" x14ac:dyDescent="0.2">
      <c r="A86" s="121"/>
      <c r="B86" s="121"/>
      <c r="C86" s="121"/>
      <c r="D86" s="158"/>
      <c r="E86" s="158"/>
    </row>
    <row r="87" spans="1:5" x14ac:dyDescent="0.2">
      <c r="A87" s="121"/>
      <c r="B87" s="121"/>
      <c r="C87" s="121"/>
      <c r="D87" s="158"/>
      <c r="E87" s="158"/>
    </row>
    <row r="88" spans="1:5" x14ac:dyDescent="0.2">
      <c r="A88" s="121"/>
      <c r="B88" s="121"/>
      <c r="C88" s="121"/>
      <c r="D88" s="158"/>
      <c r="E88" s="158"/>
    </row>
    <row r="89" spans="1:5" x14ac:dyDescent="0.2">
      <c r="A89" s="121"/>
      <c r="B89" s="121"/>
      <c r="C89" s="121"/>
      <c r="D89" s="158"/>
      <c r="E89" s="158"/>
    </row>
    <row r="90" spans="1:5" x14ac:dyDescent="0.2">
      <c r="A90" s="121"/>
      <c r="B90" s="121"/>
      <c r="C90" s="121"/>
      <c r="D90" s="158"/>
      <c r="E90" s="158"/>
    </row>
    <row r="91" spans="1:5" x14ac:dyDescent="0.2">
      <c r="A91" s="121"/>
      <c r="B91" s="121"/>
      <c r="C91" s="121"/>
      <c r="D91" s="158"/>
      <c r="E91" s="158"/>
    </row>
    <row r="92" spans="1:5" x14ac:dyDescent="0.2">
      <c r="A92" s="121"/>
      <c r="B92" s="121"/>
      <c r="C92" s="121"/>
      <c r="D92" s="158"/>
      <c r="E92" s="158"/>
    </row>
    <row r="93" spans="1:5" x14ac:dyDescent="0.2">
      <c r="A93" s="121"/>
      <c r="B93" s="121"/>
      <c r="C93" s="121"/>
      <c r="D93" s="158"/>
      <c r="E93" s="158"/>
    </row>
    <row r="94" spans="1:5" x14ac:dyDescent="0.2">
      <c r="A94" s="121"/>
      <c r="B94" s="121"/>
      <c r="C94" s="121"/>
      <c r="D94" s="158"/>
      <c r="E94" s="158"/>
    </row>
    <row r="95" spans="1:5" x14ac:dyDescent="0.2">
      <c r="A95" s="121"/>
      <c r="B95" s="121"/>
      <c r="C95" s="121"/>
      <c r="D95" s="158"/>
      <c r="E95" s="158"/>
    </row>
    <row r="96" spans="1:5" x14ac:dyDescent="0.2">
      <c r="A96" s="121"/>
      <c r="B96" s="121"/>
      <c r="C96" s="121"/>
      <c r="D96" s="158"/>
      <c r="E96" s="158"/>
    </row>
    <row r="97" spans="1:5" x14ac:dyDescent="0.2">
      <c r="A97" s="121"/>
      <c r="B97" s="121"/>
      <c r="C97" s="121"/>
      <c r="D97" s="158"/>
      <c r="E97" s="158"/>
    </row>
    <row r="98" spans="1:5" x14ac:dyDescent="0.2">
      <c r="A98" s="121"/>
      <c r="B98" s="121"/>
      <c r="C98" s="121"/>
      <c r="D98" s="158"/>
      <c r="E98" s="158"/>
    </row>
    <row r="99" spans="1:5" x14ac:dyDescent="0.2">
      <c r="A99" s="121"/>
      <c r="B99" s="121"/>
      <c r="C99" s="121"/>
      <c r="D99" s="158"/>
      <c r="E99" s="158"/>
    </row>
    <row r="100" spans="1:5" x14ac:dyDescent="0.2">
      <c r="A100" s="121"/>
      <c r="B100" s="121"/>
      <c r="C100" s="121"/>
      <c r="D100" s="158"/>
      <c r="E100" s="158"/>
    </row>
    <row r="101" spans="1:5" x14ac:dyDescent="0.2">
      <c r="A101" s="121"/>
      <c r="B101" s="121"/>
      <c r="C101" s="121"/>
      <c r="D101" s="158"/>
      <c r="E101" s="158"/>
    </row>
    <row r="102" spans="1:5" x14ac:dyDescent="0.2">
      <c r="A102" s="121"/>
      <c r="B102" s="121"/>
      <c r="C102" s="121"/>
      <c r="D102" s="158"/>
      <c r="E102" s="158"/>
    </row>
    <row r="103" spans="1:5" x14ac:dyDescent="0.2">
      <c r="A103" s="121"/>
      <c r="B103" s="121"/>
      <c r="C103" s="121"/>
      <c r="D103" s="158"/>
      <c r="E103" s="158"/>
    </row>
    <row r="104" spans="1:5" x14ac:dyDescent="0.2">
      <c r="A104" s="121"/>
      <c r="B104" s="121"/>
      <c r="C104" s="121"/>
      <c r="D104" s="158"/>
      <c r="E104" s="158"/>
    </row>
    <row r="105" spans="1:5" x14ac:dyDescent="0.2">
      <c r="A105" s="121"/>
      <c r="B105" s="121"/>
      <c r="C105" s="121"/>
      <c r="D105" s="158"/>
      <c r="E105" s="158"/>
    </row>
    <row r="106" spans="1:5" x14ac:dyDescent="0.2">
      <c r="A106" s="121"/>
      <c r="B106" s="121"/>
      <c r="C106" s="121"/>
      <c r="D106" s="158"/>
      <c r="E106" s="158"/>
    </row>
    <row r="107" spans="1:5" x14ac:dyDescent="0.2">
      <c r="A107" s="121"/>
      <c r="B107" s="121"/>
      <c r="C107" s="121"/>
      <c r="D107" s="158"/>
      <c r="E107" s="158"/>
    </row>
    <row r="108" spans="1:5" x14ac:dyDescent="0.2">
      <c r="A108" s="121"/>
      <c r="B108" s="121"/>
      <c r="C108" s="121"/>
      <c r="D108" s="158"/>
      <c r="E108" s="158"/>
    </row>
    <row r="109" spans="1:5" x14ac:dyDescent="0.2">
      <c r="A109" s="121"/>
      <c r="B109" s="121"/>
      <c r="C109" s="121"/>
      <c r="D109" s="158"/>
      <c r="E109" s="158"/>
    </row>
    <row r="110" spans="1:5" x14ac:dyDescent="0.2">
      <c r="A110" s="121"/>
      <c r="B110" s="121"/>
      <c r="C110" s="121"/>
      <c r="D110" s="158"/>
      <c r="E110" s="158"/>
    </row>
    <row r="111" spans="1:5" x14ac:dyDescent="0.2">
      <c r="A111" s="121"/>
      <c r="B111" s="121"/>
      <c r="C111" s="121"/>
      <c r="D111" s="158"/>
      <c r="E111" s="158"/>
    </row>
    <row r="112" spans="1:5" x14ac:dyDescent="0.2">
      <c r="A112" s="121"/>
      <c r="B112" s="121"/>
      <c r="C112" s="121"/>
      <c r="D112" s="158"/>
      <c r="E112" s="158"/>
    </row>
    <row r="113" spans="1:5" x14ac:dyDescent="0.2">
      <c r="A113" s="121"/>
      <c r="B113" s="121"/>
      <c r="C113" s="121"/>
      <c r="D113" s="158"/>
      <c r="E113" s="158"/>
    </row>
    <row r="114" spans="1:5" x14ac:dyDescent="0.2">
      <c r="A114" s="121"/>
      <c r="B114" s="121"/>
      <c r="C114" s="121"/>
      <c r="D114" s="158"/>
      <c r="E114" s="158"/>
    </row>
    <row r="115" spans="1:5" x14ac:dyDescent="0.2">
      <c r="A115" s="121"/>
      <c r="B115" s="121"/>
      <c r="C115" s="121"/>
      <c r="D115" s="158"/>
      <c r="E115" s="158"/>
    </row>
    <row r="116" spans="1:5" x14ac:dyDescent="0.2">
      <c r="A116" s="121"/>
      <c r="B116" s="121"/>
      <c r="C116" s="121"/>
      <c r="D116" s="158"/>
      <c r="E116" s="158"/>
    </row>
    <row r="117" spans="1:5" x14ac:dyDescent="0.2">
      <c r="A117" s="121"/>
      <c r="B117" s="121"/>
      <c r="C117" s="121"/>
      <c r="D117" s="158"/>
      <c r="E117" s="158"/>
    </row>
    <row r="118" spans="1:5" x14ac:dyDescent="0.2">
      <c r="A118" s="121"/>
      <c r="B118" s="121"/>
      <c r="C118" s="121"/>
      <c r="D118" s="158"/>
      <c r="E118" s="158"/>
    </row>
    <row r="119" spans="1:5" x14ac:dyDescent="0.2">
      <c r="A119" s="121"/>
      <c r="B119" s="121"/>
      <c r="C119" s="121"/>
      <c r="D119" s="158"/>
      <c r="E119" s="158"/>
    </row>
    <row r="120" spans="1:5" x14ac:dyDescent="0.2">
      <c r="A120" s="121"/>
      <c r="B120" s="121"/>
      <c r="C120" s="121"/>
      <c r="D120" s="158"/>
      <c r="E120" s="158"/>
    </row>
    <row r="121" spans="1:5" x14ac:dyDescent="0.2">
      <c r="A121" s="121"/>
      <c r="B121" s="121"/>
      <c r="C121" s="121"/>
      <c r="D121" s="158"/>
      <c r="E121" s="158"/>
    </row>
    <row r="122" spans="1:5" x14ac:dyDescent="0.2">
      <c r="A122" s="121"/>
      <c r="B122" s="121"/>
      <c r="C122" s="121"/>
      <c r="D122" s="158"/>
      <c r="E122" s="158"/>
    </row>
    <row r="123" spans="1:5" x14ac:dyDescent="0.2">
      <c r="A123" s="121"/>
      <c r="B123" s="121"/>
      <c r="C123" s="121"/>
      <c r="D123" s="158"/>
      <c r="E123" s="158"/>
    </row>
  </sheetData>
  <sheetProtection algorithmName="SHA-512" hashValue="zkNO0okFW1pAy9gYH925h3LdLRqDR6BDmAJDijm4N3KR6s6jP7qHPGXwQ9QbGOl446HeO8rRQHePG6SXmdXC/Q==" saltValue="THjDic/heCuEVnNnUkEqvw==" spinCount="100000" sheet="1" formatCells="0"/>
  <customSheetViews>
    <customSheetView guid="{C1BF18DD-D8B7-48A7-BA12-6303B9AC698A}" showRuler="0">
      <selection activeCell="C18" sqref="C18"/>
      <pageMargins left="0" right="0" top="0.25" bottom="0.25" header="0" footer="0"/>
      <printOptions horizontalCentered="1"/>
      <pageSetup paperSize="5" orientation="portrait" r:id="rId1"/>
      <headerFooter alignWithMargins="0">
        <oddFooter>&amp;CPage 4.1</oddFooter>
      </headerFooter>
    </customSheetView>
  </customSheetViews>
  <mergeCells count="36">
    <mergeCell ref="A1:D1"/>
    <mergeCell ref="B47:C47"/>
    <mergeCell ref="A49:C49"/>
    <mergeCell ref="B60:C60"/>
    <mergeCell ref="A55:C55"/>
    <mergeCell ref="B51:C51"/>
    <mergeCell ref="B52:C52"/>
    <mergeCell ref="B10:C10"/>
    <mergeCell ref="A2:E2"/>
    <mergeCell ref="A4:E4"/>
    <mergeCell ref="A3:E3"/>
    <mergeCell ref="B62:C62"/>
    <mergeCell ref="A5:C6"/>
    <mergeCell ref="A7:C7"/>
    <mergeCell ref="A54:C54"/>
    <mergeCell ref="B8:C8"/>
    <mergeCell ref="B11:C11"/>
    <mergeCell ref="B48:C48"/>
    <mergeCell ref="B9:C9"/>
    <mergeCell ref="B12:C12"/>
    <mergeCell ref="A50:C50"/>
    <mergeCell ref="B61:C61"/>
    <mergeCell ref="B53:C53"/>
    <mergeCell ref="B56:C56"/>
    <mergeCell ref="B57:C57"/>
    <mergeCell ref="B58:C58"/>
    <mergeCell ref="B59:C59"/>
    <mergeCell ref="B70:C70"/>
    <mergeCell ref="B71:C71"/>
    <mergeCell ref="A63:C63"/>
    <mergeCell ref="A65:C65"/>
    <mergeCell ref="B67:C67"/>
    <mergeCell ref="B64:C64"/>
    <mergeCell ref="B66:C66"/>
    <mergeCell ref="B68:C68"/>
    <mergeCell ref="B69:C69"/>
  </mergeCells>
  <phoneticPr fontId="0" type="noConversion"/>
  <printOptions horizontalCentered="1"/>
  <pageMargins left="0.18" right="0.18" top="0.66" bottom="0.25" header="0" footer="0.39"/>
  <pageSetup paperSize="5" scale="91" orientation="portrait" cellComments="asDisplayed" r:id="rId2"/>
  <headerFooter alignWithMargins="0">
    <oddFooter>&amp;CPage 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pageSetUpPr fitToPage="1"/>
  </sheetPr>
  <dimension ref="A1:G130"/>
  <sheetViews>
    <sheetView zoomScale="90" zoomScaleNormal="90" workbookViewId="0">
      <selection sqref="A1:D1"/>
    </sheetView>
  </sheetViews>
  <sheetFormatPr defaultColWidth="9.140625" defaultRowHeight="12.75" x14ac:dyDescent="0.2"/>
  <cols>
    <col min="1" max="1" width="3.85546875" style="114" customWidth="1"/>
    <col min="2" max="2" width="4.42578125" style="114" customWidth="1"/>
    <col min="3" max="3" width="61" style="114" customWidth="1"/>
    <col min="4" max="4" width="17.7109375" style="150" customWidth="1"/>
    <col min="5" max="5" width="16.85546875" style="150" customWidth="1"/>
    <col min="6" max="16384" width="9.140625" style="114"/>
  </cols>
  <sheetData>
    <row r="1" spans="1:5" s="353" customFormat="1" ht="11.25" x14ac:dyDescent="0.2">
      <c r="A1" s="513" t="str">
        <f>'P2-Assets'!A1:D1</f>
        <v xml:space="preserve">ANNUAL STATEMENT FOR THE YEAR 2021 OF:  </v>
      </c>
      <c r="B1" s="513"/>
      <c r="C1" s="513"/>
      <c r="D1" s="513"/>
      <c r="E1" s="354" t="str">
        <f>"Rev. "&amp;'P1-Jurat'!B49</f>
        <v>Rev. 11/21 Form IN-1947</v>
      </c>
    </row>
    <row r="2" spans="1:5" x14ac:dyDescent="0.2">
      <c r="A2" s="484"/>
      <c r="B2" s="484"/>
      <c r="C2" s="484"/>
      <c r="D2" s="484"/>
      <c r="E2" s="484"/>
    </row>
    <row r="3" spans="1:5" ht="15.75" x14ac:dyDescent="0.25">
      <c r="A3" s="477" t="s">
        <v>149</v>
      </c>
      <c r="B3" s="477"/>
      <c r="C3" s="477"/>
      <c r="D3" s="477"/>
      <c r="E3" s="477"/>
    </row>
    <row r="4" spans="1:5" ht="15.75" x14ac:dyDescent="0.25">
      <c r="A4" s="477"/>
      <c r="B4" s="477"/>
      <c r="C4" s="477"/>
      <c r="D4" s="477"/>
      <c r="E4" s="477"/>
    </row>
    <row r="5" spans="1:5" ht="15.75" x14ac:dyDescent="0.25">
      <c r="A5" s="506"/>
      <c r="B5" s="506"/>
      <c r="C5" s="506"/>
      <c r="D5" s="113"/>
      <c r="E5" s="113"/>
    </row>
    <row r="6" spans="1:5" x14ac:dyDescent="0.2">
      <c r="A6" s="560" t="s">
        <v>108</v>
      </c>
      <c r="B6" s="561"/>
      <c r="C6" s="562"/>
      <c r="D6" s="131" t="s">
        <v>44</v>
      </c>
      <c r="E6" s="131" t="s">
        <v>45</v>
      </c>
    </row>
    <row r="7" spans="1:5" x14ac:dyDescent="0.2">
      <c r="A7" s="563"/>
      <c r="B7" s="564"/>
      <c r="C7" s="565"/>
      <c r="D7" s="132" t="s">
        <v>46</v>
      </c>
      <c r="E7" s="132" t="s">
        <v>47</v>
      </c>
    </row>
    <row r="8" spans="1:5" x14ac:dyDescent="0.2">
      <c r="A8" s="166" t="s">
        <v>566</v>
      </c>
      <c r="B8" s="167"/>
      <c r="C8" s="8"/>
      <c r="D8" s="5"/>
      <c r="E8" s="5"/>
    </row>
    <row r="9" spans="1:5" x14ac:dyDescent="0.2">
      <c r="A9" s="168" t="s">
        <v>567</v>
      </c>
      <c r="B9" s="121"/>
      <c r="C9" s="15"/>
      <c r="D9" s="7"/>
      <c r="E9" s="7"/>
    </row>
    <row r="10" spans="1:5" x14ac:dyDescent="0.2">
      <c r="A10" s="168" t="s">
        <v>568</v>
      </c>
      <c r="B10" s="121"/>
      <c r="C10" s="15"/>
      <c r="D10" s="7"/>
      <c r="E10" s="7"/>
    </row>
    <row r="11" spans="1:5" x14ac:dyDescent="0.2">
      <c r="A11" s="168" t="s">
        <v>569</v>
      </c>
      <c r="B11" s="121"/>
      <c r="C11" s="15"/>
      <c r="D11" s="7"/>
      <c r="E11" s="7"/>
    </row>
    <row r="12" spans="1:5" x14ac:dyDescent="0.2">
      <c r="A12" s="168" t="s">
        <v>570</v>
      </c>
      <c r="B12" s="121"/>
      <c r="C12" s="15"/>
      <c r="D12" s="7"/>
      <c r="E12" s="7"/>
    </row>
    <row r="13" spans="1:5" x14ac:dyDescent="0.2">
      <c r="A13" s="168" t="s">
        <v>571</v>
      </c>
      <c r="B13" s="121"/>
      <c r="C13" s="15"/>
      <c r="D13" s="7"/>
      <c r="E13" s="7"/>
    </row>
    <row r="14" spans="1:5" x14ac:dyDescent="0.2">
      <c r="A14" s="168" t="s">
        <v>572</v>
      </c>
      <c r="B14" s="121"/>
      <c r="C14" s="15"/>
      <c r="D14" s="7"/>
      <c r="E14" s="7"/>
    </row>
    <row r="15" spans="1:5" ht="25.5" x14ac:dyDescent="0.2">
      <c r="A15" s="169" t="s">
        <v>573</v>
      </c>
      <c r="B15" s="170"/>
      <c r="C15" s="149" t="s">
        <v>574</v>
      </c>
      <c r="D15" s="151">
        <f>SUM(D8:D14)</f>
        <v>0</v>
      </c>
      <c r="E15" s="151">
        <f>SUM(E8:E14)</f>
        <v>0</v>
      </c>
    </row>
    <row r="16" spans="1:5" x14ac:dyDescent="0.2">
      <c r="A16" s="145" t="s">
        <v>205</v>
      </c>
      <c r="B16" s="167"/>
      <c r="C16" s="15"/>
      <c r="D16" s="7"/>
      <c r="E16" s="7"/>
    </row>
    <row r="17" spans="1:5" x14ac:dyDescent="0.2">
      <c r="A17" s="133" t="s">
        <v>206</v>
      </c>
      <c r="B17" s="121"/>
      <c r="C17" s="15"/>
      <c r="D17" s="7"/>
      <c r="E17" s="7"/>
    </row>
    <row r="18" spans="1:5" x14ac:dyDescent="0.2">
      <c r="A18" s="133" t="s">
        <v>207</v>
      </c>
      <c r="B18" s="121"/>
      <c r="C18" s="15"/>
      <c r="D18" s="7"/>
      <c r="E18" s="7"/>
    </row>
    <row r="19" spans="1:5" x14ac:dyDescent="0.2">
      <c r="A19" s="133" t="s">
        <v>208</v>
      </c>
      <c r="B19" s="121"/>
      <c r="C19" s="15"/>
      <c r="D19" s="7"/>
      <c r="E19" s="7"/>
    </row>
    <row r="20" spans="1:5" x14ac:dyDescent="0.2">
      <c r="A20" s="133" t="s">
        <v>209</v>
      </c>
      <c r="B20" s="121"/>
      <c r="C20" s="15"/>
      <c r="D20" s="7"/>
      <c r="E20" s="7"/>
    </row>
    <row r="21" spans="1:5" x14ac:dyDescent="0.2">
      <c r="A21" s="133" t="s">
        <v>210</v>
      </c>
      <c r="B21" s="121"/>
      <c r="C21" s="15"/>
      <c r="D21" s="7"/>
      <c r="E21" s="7"/>
    </row>
    <row r="22" spans="1:5" x14ac:dyDescent="0.2">
      <c r="A22" s="133" t="s">
        <v>211</v>
      </c>
      <c r="B22" s="121"/>
      <c r="C22" s="15"/>
      <c r="D22" s="7"/>
      <c r="E22" s="7"/>
    </row>
    <row r="23" spans="1:5" ht="25.5" x14ac:dyDescent="0.2">
      <c r="A23" s="317" t="s">
        <v>212</v>
      </c>
      <c r="B23" s="322"/>
      <c r="C23" s="149" t="s">
        <v>549</v>
      </c>
      <c r="D23" s="151">
        <f>SUM(D16:D22)</f>
        <v>0</v>
      </c>
      <c r="E23" s="151">
        <f>SUM(E16:E22)</f>
        <v>0</v>
      </c>
    </row>
    <row r="24" spans="1:5" x14ac:dyDescent="0.2">
      <c r="A24" s="323" t="s">
        <v>625</v>
      </c>
      <c r="B24" s="324"/>
      <c r="C24" s="8"/>
      <c r="D24" s="5"/>
      <c r="E24" s="5"/>
    </row>
    <row r="25" spans="1:5" x14ac:dyDescent="0.2">
      <c r="A25" s="316" t="s">
        <v>626</v>
      </c>
      <c r="B25" s="325"/>
      <c r="C25" s="15"/>
      <c r="D25" s="7"/>
      <c r="E25" s="7"/>
    </row>
    <row r="26" spans="1:5" x14ac:dyDescent="0.2">
      <c r="A26" s="326" t="s">
        <v>627</v>
      </c>
      <c r="B26" s="325"/>
      <c r="C26" s="15"/>
      <c r="D26" s="7"/>
      <c r="E26" s="7"/>
    </row>
    <row r="27" spans="1:5" x14ac:dyDescent="0.2">
      <c r="A27" s="326" t="s">
        <v>628</v>
      </c>
      <c r="B27" s="325"/>
      <c r="C27" s="15"/>
      <c r="D27" s="7"/>
      <c r="E27" s="7"/>
    </row>
    <row r="28" spans="1:5" x14ac:dyDescent="0.2">
      <c r="A28" s="326" t="s">
        <v>629</v>
      </c>
      <c r="B28" s="325"/>
      <c r="C28" s="15"/>
      <c r="D28" s="7"/>
      <c r="E28" s="7"/>
    </row>
    <row r="29" spans="1:5" x14ac:dyDescent="0.2">
      <c r="A29" s="326" t="s">
        <v>630</v>
      </c>
      <c r="B29" s="325"/>
      <c r="C29" s="15"/>
      <c r="D29" s="7"/>
      <c r="E29" s="7"/>
    </row>
    <row r="30" spans="1:5" x14ac:dyDescent="0.2">
      <c r="A30" s="326" t="s">
        <v>631</v>
      </c>
      <c r="B30" s="325"/>
      <c r="C30" s="15"/>
      <c r="D30" s="7"/>
      <c r="E30" s="7"/>
    </row>
    <row r="31" spans="1:5" ht="25.5" customHeight="1" x14ac:dyDescent="0.2">
      <c r="A31" s="317" t="s">
        <v>632</v>
      </c>
      <c r="B31" s="322"/>
      <c r="C31" s="149" t="s">
        <v>624</v>
      </c>
      <c r="D31" s="151">
        <f>SUM(D24:D30)</f>
        <v>0</v>
      </c>
      <c r="E31" s="151">
        <f>SUM(E24:E30)</f>
        <v>0</v>
      </c>
    </row>
    <row r="32" spans="1:5" x14ac:dyDescent="0.2">
      <c r="A32" s="121"/>
      <c r="B32" s="121"/>
      <c r="C32" s="121"/>
      <c r="D32" s="158"/>
      <c r="E32" s="158"/>
    </row>
    <row r="33" spans="1:7" x14ac:dyDescent="0.2">
      <c r="A33" s="121"/>
      <c r="B33" s="121"/>
      <c r="C33" s="121"/>
      <c r="D33" s="158"/>
      <c r="E33" s="158"/>
    </row>
    <row r="34" spans="1:7" x14ac:dyDescent="0.2">
      <c r="A34" s="121"/>
      <c r="B34" s="121"/>
      <c r="C34" s="121"/>
      <c r="D34" s="158"/>
      <c r="E34" s="158"/>
    </row>
    <row r="35" spans="1:7" x14ac:dyDescent="0.2">
      <c r="A35" s="121"/>
      <c r="B35" s="121"/>
      <c r="C35" s="121"/>
      <c r="D35" s="158"/>
      <c r="E35" s="158"/>
    </row>
    <row r="36" spans="1:7" x14ac:dyDescent="0.2">
      <c r="A36" s="121"/>
      <c r="B36" s="121"/>
      <c r="C36" s="121"/>
      <c r="D36" s="158"/>
      <c r="E36" s="158"/>
    </row>
    <row r="37" spans="1:7" x14ac:dyDescent="0.2">
      <c r="A37" s="121"/>
      <c r="B37" s="121"/>
      <c r="C37" s="121"/>
      <c r="D37" s="158"/>
      <c r="E37" s="158"/>
    </row>
    <row r="38" spans="1:7" x14ac:dyDescent="0.2">
      <c r="A38" s="121"/>
      <c r="B38" s="121"/>
      <c r="C38" s="121"/>
      <c r="D38" s="158"/>
      <c r="E38" s="158"/>
      <c r="F38" s="171"/>
    </row>
    <row r="39" spans="1:7" x14ac:dyDescent="0.2">
      <c r="A39" s="121"/>
      <c r="B39" s="121"/>
      <c r="C39" s="121"/>
      <c r="D39" s="158"/>
      <c r="E39" s="158"/>
      <c r="F39" s="171"/>
    </row>
    <row r="40" spans="1:7" x14ac:dyDescent="0.2">
      <c r="A40" s="121"/>
      <c r="B40" s="121"/>
      <c r="C40" s="121"/>
      <c r="D40" s="158"/>
      <c r="E40" s="158"/>
      <c r="F40" s="171"/>
    </row>
    <row r="41" spans="1:7" x14ac:dyDescent="0.2">
      <c r="A41" s="121"/>
      <c r="B41" s="121"/>
      <c r="C41" s="121"/>
      <c r="D41" s="158"/>
      <c r="E41" s="158"/>
      <c r="F41" s="171"/>
    </row>
    <row r="42" spans="1:7" x14ac:dyDescent="0.2">
      <c r="A42" s="121"/>
      <c r="B42" s="121"/>
      <c r="C42" s="121"/>
      <c r="D42" s="158"/>
      <c r="E42" s="158"/>
      <c r="F42" s="171"/>
      <c r="G42" s="171"/>
    </row>
    <row r="43" spans="1:7" x14ac:dyDescent="0.2">
      <c r="A43" s="121"/>
      <c r="B43" s="121"/>
      <c r="C43" s="121"/>
      <c r="D43" s="158"/>
      <c r="E43" s="158"/>
    </row>
    <row r="44" spans="1:7" x14ac:dyDescent="0.2">
      <c r="A44" s="121"/>
      <c r="B44" s="121"/>
      <c r="C44" s="121"/>
      <c r="D44" s="158"/>
      <c r="E44" s="158"/>
    </row>
    <row r="45" spans="1:7" x14ac:dyDescent="0.2">
      <c r="A45" s="121"/>
      <c r="B45" s="121"/>
      <c r="C45" s="121"/>
      <c r="D45" s="158"/>
      <c r="E45" s="158"/>
    </row>
    <row r="46" spans="1:7" x14ac:dyDescent="0.2">
      <c r="A46" s="121"/>
      <c r="B46" s="121"/>
      <c r="C46" s="121"/>
      <c r="D46" s="158"/>
      <c r="E46" s="158"/>
    </row>
    <row r="47" spans="1:7" x14ac:dyDescent="0.2">
      <c r="A47" s="121"/>
      <c r="B47" s="121"/>
      <c r="C47" s="121"/>
      <c r="D47" s="158"/>
      <c r="E47" s="158"/>
    </row>
    <row r="48" spans="1:7" x14ac:dyDescent="0.2">
      <c r="A48" s="121"/>
      <c r="B48" s="121"/>
      <c r="C48" s="121"/>
      <c r="D48" s="158"/>
      <c r="E48" s="158"/>
    </row>
    <row r="49" spans="1:5" x14ac:dyDescent="0.2">
      <c r="A49" s="121"/>
      <c r="B49" s="121"/>
      <c r="C49" s="121"/>
      <c r="D49" s="158"/>
      <c r="E49" s="158"/>
    </row>
    <row r="50" spans="1:5" x14ac:dyDescent="0.2">
      <c r="A50" s="121"/>
      <c r="B50" s="121"/>
      <c r="C50" s="121"/>
      <c r="D50" s="158"/>
      <c r="E50" s="158"/>
    </row>
    <row r="51" spans="1:5" x14ac:dyDescent="0.2">
      <c r="A51" s="121"/>
      <c r="B51" s="121"/>
      <c r="C51" s="121"/>
      <c r="D51" s="158"/>
      <c r="E51" s="158"/>
    </row>
    <row r="52" spans="1:5" x14ac:dyDescent="0.2">
      <c r="A52" s="121"/>
      <c r="B52" s="121"/>
      <c r="C52" s="121"/>
      <c r="D52" s="158"/>
      <c r="E52" s="158"/>
    </row>
    <row r="53" spans="1:5" x14ac:dyDescent="0.2">
      <c r="A53" s="121"/>
      <c r="B53" s="121"/>
      <c r="C53" s="121"/>
      <c r="D53" s="158"/>
      <c r="E53" s="158"/>
    </row>
    <row r="54" spans="1:5" x14ac:dyDescent="0.2">
      <c r="A54" s="121"/>
      <c r="B54" s="121"/>
      <c r="C54" s="121"/>
      <c r="D54" s="158"/>
      <c r="E54" s="158"/>
    </row>
    <row r="55" spans="1:5" x14ac:dyDescent="0.2">
      <c r="A55" s="121"/>
      <c r="B55" s="121"/>
      <c r="C55" s="121"/>
      <c r="D55" s="158"/>
      <c r="E55" s="158"/>
    </row>
    <row r="56" spans="1:5" x14ac:dyDescent="0.2">
      <c r="A56" s="121"/>
      <c r="B56" s="121"/>
      <c r="C56" s="121"/>
      <c r="D56" s="158"/>
      <c r="E56" s="158"/>
    </row>
    <row r="57" spans="1:5" x14ac:dyDescent="0.2">
      <c r="A57" s="121"/>
      <c r="B57" s="121"/>
      <c r="C57" s="121"/>
      <c r="D57" s="158"/>
      <c r="E57" s="158"/>
    </row>
    <row r="58" spans="1:5" x14ac:dyDescent="0.2">
      <c r="A58" s="121"/>
      <c r="B58" s="121"/>
      <c r="C58" s="121"/>
      <c r="D58" s="158"/>
      <c r="E58" s="158"/>
    </row>
    <row r="59" spans="1:5" x14ac:dyDescent="0.2">
      <c r="A59" s="121"/>
      <c r="B59" s="121"/>
      <c r="C59" s="121"/>
      <c r="D59" s="158"/>
      <c r="E59" s="158"/>
    </row>
    <row r="60" spans="1:5" x14ac:dyDescent="0.2">
      <c r="A60" s="121"/>
      <c r="B60" s="121"/>
      <c r="C60" s="121"/>
      <c r="D60" s="158"/>
      <c r="E60" s="158"/>
    </row>
    <row r="61" spans="1:5" x14ac:dyDescent="0.2">
      <c r="A61" s="121"/>
      <c r="B61" s="121"/>
      <c r="C61" s="121"/>
      <c r="D61" s="158"/>
      <c r="E61" s="158"/>
    </row>
    <row r="62" spans="1:5" x14ac:dyDescent="0.2">
      <c r="A62" s="121"/>
      <c r="B62" s="121"/>
      <c r="C62" s="121"/>
      <c r="D62" s="158"/>
      <c r="E62" s="158"/>
    </row>
    <row r="63" spans="1:5" x14ac:dyDescent="0.2">
      <c r="A63" s="121"/>
      <c r="B63" s="121"/>
      <c r="C63" s="121"/>
      <c r="D63" s="158"/>
      <c r="E63" s="158"/>
    </row>
    <row r="64" spans="1:5" x14ac:dyDescent="0.2">
      <c r="A64" s="121"/>
      <c r="B64" s="121"/>
      <c r="C64" s="121"/>
      <c r="D64" s="158"/>
      <c r="E64" s="158"/>
    </row>
    <row r="65" spans="1:5" x14ac:dyDescent="0.2">
      <c r="A65" s="121"/>
      <c r="B65" s="121"/>
      <c r="C65" s="121"/>
      <c r="D65" s="158"/>
      <c r="E65" s="158"/>
    </row>
    <row r="66" spans="1:5" x14ac:dyDescent="0.2">
      <c r="A66" s="121"/>
      <c r="B66" s="121"/>
      <c r="C66" s="121"/>
      <c r="D66" s="158"/>
      <c r="E66" s="158"/>
    </row>
    <row r="67" spans="1:5" x14ac:dyDescent="0.2">
      <c r="A67" s="121"/>
      <c r="B67" s="121"/>
      <c r="C67" s="121"/>
      <c r="D67" s="158"/>
      <c r="E67" s="158"/>
    </row>
    <row r="68" spans="1:5" x14ac:dyDescent="0.2">
      <c r="A68" s="121"/>
      <c r="B68" s="121"/>
      <c r="C68" s="121"/>
      <c r="D68" s="158"/>
      <c r="E68" s="158"/>
    </row>
    <row r="69" spans="1:5" x14ac:dyDescent="0.2">
      <c r="A69" s="121"/>
      <c r="B69" s="121"/>
      <c r="C69" s="121"/>
      <c r="D69" s="158"/>
      <c r="E69" s="158"/>
    </row>
    <row r="70" spans="1:5" x14ac:dyDescent="0.2">
      <c r="A70" s="121"/>
      <c r="B70" s="121"/>
      <c r="C70" s="121"/>
      <c r="D70" s="158"/>
      <c r="E70" s="158"/>
    </row>
    <row r="71" spans="1:5" x14ac:dyDescent="0.2">
      <c r="A71" s="121"/>
      <c r="B71" s="121"/>
      <c r="C71" s="121"/>
      <c r="D71" s="158"/>
      <c r="E71" s="158"/>
    </row>
    <row r="72" spans="1:5" x14ac:dyDescent="0.2">
      <c r="A72" s="121"/>
      <c r="B72" s="121"/>
      <c r="C72" s="121"/>
      <c r="D72" s="158"/>
      <c r="E72" s="158"/>
    </row>
    <row r="73" spans="1:5" x14ac:dyDescent="0.2">
      <c r="A73" s="121"/>
      <c r="B73" s="121"/>
      <c r="C73" s="121"/>
      <c r="D73" s="158"/>
      <c r="E73" s="158"/>
    </row>
    <row r="74" spans="1:5" x14ac:dyDescent="0.2">
      <c r="A74" s="121"/>
      <c r="B74" s="121"/>
      <c r="C74" s="121"/>
      <c r="D74" s="158"/>
      <c r="E74" s="158"/>
    </row>
    <row r="75" spans="1:5" x14ac:dyDescent="0.2">
      <c r="A75" s="121"/>
      <c r="B75" s="121"/>
      <c r="C75" s="121"/>
      <c r="D75" s="158"/>
      <c r="E75" s="158"/>
    </row>
    <row r="76" spans="1:5" x14ac:dyDescent="0.2">
      <c r="A76" s="121"/>
      <c r="B76" s="121"/>
      <c r="C76" s="121"/>
      <c r="D76" s="158"/>
      <c r="E76" s="158"/>
    </row>
    <row r="77" spans="1:5" x14ac:dyDescent="0.2">
      <c r="A77" s="121"/>
      <c r="B77" s="121"/>
      <c r="C77" s="121"/>
      <c r="D77" s="158"/>
      <c r="E77" s="158"/>
    </row>
    <row r="78" spans="1:5" x14ac:dyDescent="0.2">
      <c r="A78" s="121"/>
      <c r="B78" s="121"/>
      <c r="C78" s="121"/>
      <c r="D78" s="158"/>
      <c r="E78" s="158"/>
    </row>
    <row r="79" spans="1:5" x14ac:dyDescent="0.2">
      <c r="A79" s="121"/>
      <c r="B79" s="121"/>
      <c r="C79" s="121"/>
      <c r="D79" s="158"/>
      <c r="E79" s="158"/>
    </row>
    <row r="80" spans="1:5" x14ac:dyDescent="0.2">
      <c r="A80" s="121"/>
      <c r="B80" s="121"/>
      <c r="C80" s="121"/>
      <c r="D80" s="158"/>
      <c r="E80" s="158"/>
    </row>
    <row r="81" spans="1:5" x14ac:dyDescent="0.2">
      <c r="A81" s="121"/>
      <c r="B81" s="121"/>
      <c r="C81" s="121"/>
      <c r="D81" s="158"/>
      <c r="E81" s="158"/>
    </row>
    <row r="82" spans="1:5" x14ac:dyDescent="0.2">
      <c r="A82" s="121"/>
      <c r="B82" s="121"/>
      <c r="C82" s="121"/>
      <c r="D82" s="158"/>
      <c r="E82" s="158"/>
    </row>
    <row r="83" spans="1:5" x14ac:dyDescent="0.2">
      <c r="A83" s="121"/>
      <c r="B83" s="121"/>
      <c r="C83" s="121"/>
      <c r="D83" s="158"/>
      <c r="E83" s="158"/>
    </row>
    <row r="84" spans="1:5" x14ac:dyDescent="0.2">
      <c r="A84" s="121"/>
      <c r="B84" s="121"/>
      <c r="C84" s="121"/>
      <c r="D84" s="158"/>
      <c r="E84" s="158"/>
    </row>
    <row r="85" spans="1:5" x14ac:dyDescent="0.2">
      <c r="A85" s="121"/>
      <c r="B85" s="121"/>
      <c r="C85" s="121"/>
      <c r="D85" s="158"/>
      <c r="E85" s="158"/>
    </row>
    <row r="86" spans="1:5" x14ac:dyDescent="0.2">
      <c r="A86" s="121"/>
      <c r="B86" s="121"/>
      <c r="C86" s="121"/>
      <c r="D86" s="158"/>
      <c r="E86" s="158"/>
    </row>
    <row r="87" spans="1:5" x14ac:dyDescent="0.2">
      <c r="A87" s="121"/>
      <c r="B87" s="121"/>
      <c r="C87" s="121"/>
      <c r="D87" s="158"/>
      <c r="E87" s="158"/>
    </row>
    <row r="88" spans="1:5" x14ac:dyDescent="0.2">
      <c r="A88" s="121"/>
      <c r="B88" s="121"/>
      <c r="C88" s="121"/>
      <c r="D88" s="158"/>
      <c r="E88" s="158"/>
    </row>
    <row r="89" spans="1:5" x14ac:dyDescent="0.2">
      <c r="A89" s="121"/>
      <c r="B89" s="121"/>
      <c r="C89" s="121"/>
      <c r="D89" s="158"/>
      <c r="E89" s="158"/>
    </row>
    <row r="90" spans="1:5" x14ac:dyDescent="0.2">
      <c r="A90" s="121"/>
      <c r="B90" s="121"/>
      <c r="C90" s="121"/>
      <c r="D90" s="158"/>
      <c r="E90" s="158"/>
    </row>
    <row r="91" spans="1:5" x14ac:dyDescent="0.2">
      <c r="A91" s="121"/>
      <c r="B91" s="121"/>
      <c r="C91" s="121"/>
      <c r="D91" s="158"/>
      <c r="E91" s="158"/>
    </row>
    <row r="92" spans="1:5" x14ac:dyDescent="0.2">
      <c r="A92" s="121"/>
      <c r="B92" s="121"/>
      <c r="C92" s="121"/>
      <c r="D92" s="158"/>
      <c r="E92" s="158"/>
    </row>
    <row r="93" spans="1:5" x14ac:dyDescent="0.2">
      <c r="A93" s="121"/>
      <c r="B93" s="121"/>
      <c r="C93" s="121"/>
      <c r="D93" s="158"/>
      <c r="E93" s="158"/>
    </row>
    <row r="94" spans="1:5" x14ac:dyDescent="0.2">
      <c r="A94" s="121"/>
      <c r="B94" s="121"/>
      <c r="C94" s="121"/>
      <c r="D94" s="158"/>
      <c r="E94" s="158"/>
    </row>
    <row r="95" spans="1:5" x14ac:dyDescent="0.2">
      <c r="A95" s="121"/>
      <c r="B95" s="121"/>
      <c r="C95" s="121"/>
      <c r="D95" s="158"/>
      <c r="E95" s="158"/>
    </row>
    <row r="96" spans="1:5" x14ac:dyDescent="0.2">
      <c r="A96" s="121"/>
      <c r="B96" s="121"/>
      <c r="C96" s="121"/>
      <c r="D96" s="158"/>
      <c r="E96" s="158"/>
    </row>
    <row r="97" spans="1:5" x14ac:dyDescent="0.2">
      <c r="A97" s="121"/>
      <c r="B97" s="121"/>
      <c r="C97" s="121"/>
      <c r="D97" s="158"/>
      <c r="E97" s="158"/>
    </row>
    <row r="98" spans="1:5" x14ac:dyDescent="0.2">
      <c r="A98" s="121"/>
      <c r="B98" s="121"/>
      <c r="C98" s="121"/>
      <c r="D98" s="158"/>
      <c r="E98" s="158"/>
    </row>
    <row r="99" spans="1:5" x14ac:dyDescent="0.2">
      <c r="A99" s="121"/>
      <c r="B99" s="121"/>
      <c r="C99" s="121"/>
      <c r="D99" s="158"/>
      <c r="E99" s="158"/>
    </row>
    <row r="100" spans="1:5" x14ac:dyDescent="0.2">
      <c r="A100" s="121"/>
      <c r="B100" s="121"/>
      <c r="C100" s="121"/>
      <c r="D100" s="158"/>
      <c r="E100" s="158"/>
    </row>
    <row r="101" spans="1:5" x14ac:dyDescent="0.2">
      <c r="A101" s="121"/>
      <c r="B101" s="121"/>
      <c r="C101" s="121"/>
      <c r="D101" s="158"/>
      <c r="E101" s="158"/>
    </row>
    <row r="102" spans="1:5" x14ac:dyDescent="0.2">
      <c r="A102" s="121"/>
      <c r="B102" s="121"/>
      <c r="C102" s="121"/>
      <c r="D102" s="158"/>
      <c r="E102" s="158"/>
    </row>
    <row r="103" spans="1:5" x14ac:dyDescent="0.2">
      <c r="A103" s="121"/>
      <c r="B103" s="121"/>
      <c r="C103" s="121"/>
      <c r="D103" s="158"/>
      <c r="E103" s="158"/>
    </row>
    <row r="104" spans="1:5" x14ac:dyDescent="0.2">
      <c r="A104" s="121"/>
      <c r="B104" s="121"/>
      <c r="C104" s="121"/>
      <c r="D104" s="158"/>
      <c r="E104" s="158"/>
    </row>
    <row r="105" spans="1:5" x14ac:dyDescent="0.2">
      <c r="A105" s="121"/>
      <c r="B105" s="121"/>
      <c r="C105" s="121"/>
      <c r="D105" s="158"/>
      <c r="E105" s="158"/>
    </row>
    <row r="106" spans="1:5" x14ac:dyDescent="0.2">
      <c r="A106" s="121"/>
      <c r="B106" s="121"/>
      <c r="C106" s="121"/>
      <c r="D106" s="158"/>
      <c r="E106" s="158"/>
    </row>
    <row r="107" spans="1:5" x14ac:dyDescent="0.2">
      <c r="A107" s="121"/>
      <c r="B107" s="121"/>
      <c r="C107" s="121"/>
      <c r="D107" s="158"/>
      <c r="E107" s="158"/>
    </row>
    <row r="108" spans="1:5" x14ac:dyDescent="0.2">
      <c r="A108" s="121"/>
      <c r="B108" s="121"/>
      <c r="C108" s="121"/>
      <c r="D108" s="158"/>
      <c r="E108" s="158"/>
    </row>
    <row r="109" spans="1:5" x14ac:dyDescent="0.2">
      <c r="A109" s="121"/>
      <c r="B109" s="121"/>
      <c r="C109" s="121"/>
      <c r="D109" s="158"/>
      <c r="E109" s="158"/>
    </row>
    <row r="110" spans="1:5" x14ac:dyDescent="0.2">
      <c r="A110" s="121"/>
      <c r="B110" s="121"/>
      <c r="C110" s="121"/>
      <c r="D110" s="158"/>
      <c r="E110" s="158"/>
    </row>
    <row r="111" spans="1:5" x14ac:dyDescent="0.2">
      <c r="A111" s="121"/>
      <c r="B111" s="121"/>
      <c r="C111" s="121"/>
      <c r="D111" s="158"/>
      <c r="E111" s="158"/>
    </row>
    <row r="112" spans="1:5" x14ac:dyDescent="0.2">
      <c r="A112" s="121"/>
      <c r="B112" s="121"/>
      <c r="C112" s="121"/>
      <c r="D112" s="158"/>
      <c r="E112" s="158"/>
    </row>
    <row r="113" spans="1:5" x14ac:dyDescent="0.2">
      <c r="A113" s="121"/>
      <c r="B113" s="121"/>
      <c r="C113" s="121"/>
      <c r="D113" s="158"/>
      <c r="E113" s="158"/>
    </row>
    <row r="114" spans="1:5" x14ac:dyDescent="0.2">
      <c r="A114" s="121"/>
      <c r="B114" s="121"/>
      <c r="C114" s="121"/>
      <c r="D114" s="158"/>
      <c r="E114" s="158"/>
    </row>
    <row r="115" spans="1:5" x14ac:dyDescent="0.2">
      <c r="A115" s="121"/>
      <c r="B115" s="121"/>
      <c r="C115" s="121"/>
      <c r="D115" s="158"/>
      <c r="E115" s="158"/>
    </row>
    <row r="116" spans="1:5" x14ac:dyDescent="0.2">
      <c r="A116" s="121"/>
      <c r="B116" s="121"/>
      <c r="C116" s="121"/>
      <c r="D116" s="158"/>
      <c r="E116" s="158"/>
    </row>
    <row r="117" spans="1:5" x14ac:dyDescent="0.2">
      <c r="A117" s="121"/>
      <c r="B117" s="121"/>
      <c r="C117" s="121"/>
      <c r="D117" s="158"/>
      <c r="E117" s="158"/>
    </row>
    <row r="118" spans="1:5" x14ac:dyDescent="0.2">
      <c r="A118" s="121"/>
      <c r="B118" s="121"/>
      <c r="C118" s="121"/>
      <c r="D118" s="158"/>
      <c r="E118" s="158"/>
    </row>
    <row r="119" spans="1:5" x14ac:dyDescent="0.2">
      <c r="A119" s="121"/>
      <c r="B119" s="121"/>
      <c r="C119" s="121"/>
      <c r="D119" s="158"/>
      <c r="E119" s="158"/>
    </row>
    <row r="120" spans="1:5" x14ac:dyDescent="0.2">
      <c r="A120" s="121"/>
      <c r="B120" s="121"/>
      <c r="C120" s="121"/>
      <c r="D120" s="158"/>
      <c r="E120" s="158"/>
    </row>
    <row r="121" spans="1:5" x14ac:dyDescent="0.2">
      <c r="A121" s="121"/>
      <c r="B121" s="121"/>
      <c r="C121" s="121"/>
      <c r="D121" s="158"/>
      <c r="E121" s="158"/>
    </row>
    <row r="122" spans="1:5" x14ac:dyDescent="0.2">
      <c r="A122" s="121"/>
      <c r="B122" s="121"/>
      <c r="C122" s="121"/>
      <c r="D122" s="158"/>
      <c r="E122" s="158"/>
    </row>
    <row r="123" spans="1:5" x14ac:dyDescent="0.2">
      <c r="A123" s="121"/>
      <c r="B123" s="121"/>
      <c r="C123" s="121"/>
      <c r="D123" s="158"/>
      <c r="E123" s="158"/>
    </row>
    <row r="124" spans="1:5" x14ac:dyDescent="0.2">
      <c r="A124" s="121"/>
      <c r="B124" s="121"/>
      <c r="C124" s="121"/>
      <c r="D124" s="158"/>
      <c r="E124" s="158"/>
    </row>
    <row r="125" spans="1:5" x14ac:dyDescent="0.2">
      <c r="A125" s="121"/>
      <c r="B125" s="121"/>
      <c r="C125" s="121"/>
      <c r="D125" s="158"/>
      <c r="E125" s="158"/>
    </row>
    <row r="126" spans="1:5" x14ac:dyDescent="0.2">
      <c r="A126" s="121"/>
      <c r="B126" s="121"/>
      <c r="C126" s="121"/>
      <c r="D126" s="158"/>
      <c r="E126" s="158"/>
    </row>
    <row r="127" spans="1:5" x14ac:dyDescent="0.2">
      <c r="A127" s="121"/>
      <c r="B127" s="121"/>
      <c r="C127" s="121"/>
      <c r="D127" s="158"/>
      <c r="E127" s="158"/>
    </row>
    <row r="128" spans="1:5" x14ac:dyDescent="0.2">
      <c r="A128" s="121"/>
      <c r="B128" s="121"/>
      <c r="C128" s="121"/>
      <c r="D128" s="158"/>
      <c r="E128" s="158"/>
    </row>
    <row r="129" spans="1:5" x14ac:dyDescent="0.2">
      <c r="A129" s="121"/>
      <c r="B129" s="121"/>
      <c r="C129" s="121"/>
      <c r="D129" s="158"/>
      <c r="E129" s="158"/>
    </row>
    <row r="130" spans="1:5" x14ac:dyDescent="0.2">
      <c r="A130" s="121"/>
      <c r="B130" s="121"/>
      <c r="C130" s="121"/>
      <c r="D130" s="158"/>
      <c r="E130" s="158"/>
    </row>
  </sheetData>
  <sheetProtection algorithmName="SHA-512" hashValue="x7wMVlZW7lJ2vS6oOlRNCL8Q/SBHriPSeAzud527JMoNSqJ9TEXgCSmbGCoKvRWi1ltz30YKg8EVXLGesdkyUg==" saltValue="zVc5x22lVtjqvtNt6MJ+uw==" spinCount="100000" sheet="1" formatCells="0"/>
  <customSheetViews>
    <customSheetView guid="{C1BF18DD-D8B7-48A7-BA12-6303B9AC698A}" showRuler="0">
      <selection activeCell="C15" sqref="C15"/>
      <pageMargins left="0" right="0" top="0.25" bottom="0.25" header="0" footer="0"/>
      <printOptions horizontalCentered="1"/>
      <pageSetup paperSize="5" orientation="portrait" r:id="rId1"/>
      <headerFooter alignWithMargins="0">
        <oddFooter>&amp;CPage 4.2</oddFooter>
      </headerFooter>
    </customSheetView>
  </customSheetViews>
  <mergeCells count="6">
    <mergeCell ref="A1:D1"/>
    <mergeCell ref="A3:E3"/>
    <mergeCell ref="A6:C7"/>
    <mergeCell ref="A5:C5"/>
    <mergeCell ref="A2:E2"/>
    <mergeCell ref="A4:E4"/>
  </mergeCells>
  <phoneticPr fontId="0" type="noConversion"/>
  <printOptions horizontalCentered="1"/>
  <pageMargins left="0" right="0" top="0.56000000000000005" bottom="0.25" header="0" footer="0.44"/>
  <pageSetup paperSize="5" orientation="portrait" r:id="rId2"/>
  <headerFooter alignWithMargins="0">
    <oddFooter>&amp;CPage 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K35"/>
  <sheetViews>
    <sheetView zoomScale="85" zoomScaleNormal="85" workbookViewId="0">
      <selection sqref="A1:J1"/>
    </sheetView>
  </sheetViews>
  <sheetFormatPr defaultColWidth="9.140625" defaultRowHeight="12.75" x14ac:dyDescent="0.2"/>
  <cols>
    <col min="1" max="1" width="5.28515625" style="114" customWidth="1"/>
    <col min="2" max="2" width="42.85546875" style="114" customWidth="1"/>
    <col min="3" max="3" width="15.85546875" style="114" customWidth="1"/>
    <col min="4" max="4" width="15.5703125" style="114" customWidth="1"/>
    <col min="5" max="5" width="16" style="114" customWidth="1"/>
    <col min="6" max="6" width="16.140625" style="114" customWidth="1"/>
    <col min="7" max="7" width="14.85546875" style="114" customWidth="1"/>
    <col min="8" max="8" width="13.42578125" style="114" customWidth="1"/>
    <col min="9" max="9" width="13.5703125" style="114" customWidth="1"/>
    <col min="10" max="10" width="13" style="114" customWidth="1"/>
    <col min="11" max="11" width="16" style="114" customWidth="1"/>
    <col min="12" max="16384" width="9.140625" style="114"/>
  </cols>
  <sheetData>
    <row r="1" spans="1:11" ht="22.5" x14ac:dyDescent="0.2">
      <c r="A1" s="566" t="str">
        <f>'P2-Assets'!A1:E1</f>
        <v xml:space="preserve">ANNUAL STATEMENT FOR THE YEAR 2021 OF:  </v>
      </c>
      <c r="B1" s="566"/>
      <c r="C1" s="566"/>
      <c r="D1" s="566"/>
      <c r="E1" s="566"/>
      <c r="F1" s="566"/>
      <c r="G1" s="566"/>
      <c r="H1" s="566"/>
      <c r="I1" s="566"/>
      <c r="J1" s="566"/>
      <c r="K1" s="426" t="str">
        <f>"Rev. "&amp;'P1-Jurat'!B49</f>
        <v>Rev. 11/21 Form IN-1947</v>
      </c>
    </row>
    <row r="2" spans="1:11" x14ac:dyDescent="0.2">
      <c r="A2" s="516"/>
      <c r="B2" s="516"/>
      <c r="C2" s="516"/>
      <c r="D2" s="516"/>
      <c r="E2" s="516"/>
      <c r="F2" s="516"/>
      <c r="G2" s="516"/>
      <c r="H2" s="516"/>
      <c r="I2" s="516"/>
      <c r="J2" s="516"/>
      <c r="K2" s="516"/>
    </row>
    <row r="3" spans="1:11" ht="22.5" customHeight="1" x14ac:dyDescent="0.25">
      <c r="A3" s="569" t="s">
        <v>899</v>
      </c>
      <c r="B3" s="570"/>
      <c r="C3" s="570"/>
      <c r="D3" s="570"/>
      <c r="E3" s="570"/>
      <c r="F3" s="570"/>
      <c r="G3" s="570"/>
      <c r="H3" s="570"/>
      <c r="I3" s="570"/>
      <c r="J3" s="570"/>
      <c r="K3" s="571"/>
    </row>
    <row r="4" spans="1:11" x14ac:dyDescent="0.2">
      <c r="A4" s="572"/>
      <c r="B4" s="573"/>
      <c r="C4" s="174"/>
      <c r="D4" s="174">
        <v>1</v>
      </c>
      <c r="E4" s="574" t="s">
        <v>213</v>
      </c>
      <c r="F4" s="575"/>
      <c r="G4" s="574" t="s">
        <v>214</v>
      </c>
      <c r="H4" s="576"/>
      <c r="I4" s="174">
        <v>6</v>
      </c>
      <c r="J4" s="174">
        <v>7</v>
      </c>
      <c r="K4" s="174">
        <v>8</v>
      </c>
    </row>
    <row r="5" spans="1:11" x14ac:dyDescent="0.2">
      <c r="A5" s="577"/>
      <c r="B5" s="578"/>
      <c r="C5" s="177"/>
      <c r="D5" s="177"/>
      <c r="E5" s="177">
        <v>2</v>
      </c>
      <c r="F5" s="177">
        <v>3</v>
      </c>
      <c r="G5" s="177">
        <v>4</v>
      </c>
      <c r="H5" s="178">
        <v>5</v>
      </c>
      <c r="I5" s="177"/>
      <c r="J5" s="177"/>
      <c r="K5" s="177"/>
    </row>
    <row r="6" spans="1:11" ht="48" x14ac:dyDescent="0.2">
      <c r="A6" s="567" t="s">
        <v>215</v>
      </c>
      <c r="B6" s="568"/>
      <c r="C6" s="425" t="s">
        <v>216</v>
      </c>
      <c r="D6" s="425" t="s">
        <v>217</v>
      </c>
      <c r="E6" s="425" t="s">
        <v>46</v>
      </c>
      <c r="F6" s="425" t="s">
        <v>47</v>
      </c>
      <c r="G6" s="425" t="s">
        <v>46</v>
      </c>
      <c r="H6" s="432" t="s">
        <v>47</v>
      </c>
      <c r="I6" s="425" t="s">
        <v>218</v>
      </c>
      <c r="J6" s="425" t="s">
        <v>219</v>
      </c>
      <c r="K6" s="425" t="s">
        <v>220</v>
      </c>
    </row>
    <row r="7" spans="1:11" x14ac:dyDescent="0.2">
      <c r="A7" s="181" t="s">
        <v>48</v>
      </c>
      <c r="B7" s="182" t="s">
        <v>221</v>
      </c>
      <c r="C7" s="183" t="s">
        <v>222</v>
      </c>
      <c r="D7" s="20"/>
      <c r="E7" s="20"/>
      <c r="F7" s="20"/>
      <c r="G7" s="20"/>
      <c r="H7" s="20"/>
      <c r="I7" s="20"/>
      <c r="J7" s="21"/>
      <c r="K7" s="20">
        <f t="shared" ref="K7:K13" si="0">D7+F7+G7+I7-E7-H7-J7</f>
        <v>0</v>
      </c>
    </row>
    <row r="8" spans="1:11" x14ac:dyDescent="0.2">
      <c r="A8" s="181" t="s">
        <v>49</v>
      </c>
      <c r="B8" s="184" t="s">
        <v>223</v>
      </c>
      <c r="C8" s="185" t="s">
        <v>222</v>
      </c>
      <c r="D8" s="22"/>
      <c r="E8" s="22"/>
      <c r="F8" s="22"/>
      <c r="G8" s="22"/>
      <c r="H8" s="22"/>
      <c r="I8" s="22"/>
      <c r="J8" s="23"/>
      <c r="K8" s="22">
        <f t="shared" si="0"/>
        <v>0</v>
      </c>
    </row>
    <row r="9" spans="1:11" x14ac:dyDescent="0.2">
      <c r="A9" s="181" t="s">
        <v>55</v>
      </c>
      <c r="B9" s="184" t="s">
        <v>224</v>
      </c>
      <c r="C9" s="185" t="s">
        <v>222</v>
      </c>
      <c r="D9" s="22"/>
      <c r="E9" s="22"/>
      <c r="F9" s="22"/>
      <c r="G9" s="22"/>
      <c r="H9" s="22"/>
      <c r="I9" s="22"/>
      <c r="J9" s="23"/>
      <c r="K9" s="22">
        <f t="shared" si="0"/>
        <v>0</v>
      </c>
    </row>
    <row r="10" spans="1:11" x14ac:dyDescent="0.2">
      <c r="A10" s="181" t="s">
        <v>61</v>
      </c>
      <c r="B10" s="184" t="s">
        <v>225</v>
      </c>
      <c r="C10" s="185" t="s">
        <v>226</v>
      </c>
      <c r="D10" s="22"/>
      <c r="E10" s="22"/>
      <c r="F10" s="22"/>
      <c r="G10" s="22"/>
      <c r="H10" s="22"/>
      <c r="I10" s="22"/>
      <c r="J10" s="23"/>
      <c r="K10" s="22">
        <f t="shared" si="0"/>
        <v>0</v>
      </c>
    </row>
    <row r="11" spans="1:11" x14ac:dyDescent="0.2">
      <c r="A11" s="181" t="s">
        <v>67</v>
      </c>
      <c r="B11" s="184" t="s">
        <v>227</v>
      </c>
      <c r="C11" s="185" t="s">
        <v>228</v>
      </c>
      <c r="D11" s="22"/>
      <c r="E11" s="22"/>
      <c r="F11" s="22"/>
      <c r="G11" s="22"/>
      <c r="H11" s="22"/>
      <c r="I11" s="22"/>
      <c r="J11" s="23"/>
      <c r="K11" s="22">
        <f t="shared" si="0"/>
        <v>0</v>
      </c>
    </row>
    <row r="12" spans="1:11" x14ac:dyDescent="0.2">
      <c r="A12" s="181" t="s">
        <v>69</v>
      </c>
      <c r="B12" s="184" t="s">
        <v>229</v>
      </c>
      <c r="C12" s="185" t="s">
        <v>230</v>
      </c>
      <c r="D12" s="22"/>
      <c r="E12" s="22"/>
      <c r="F12" s="22"/>
      <c r="G12" s="22"/>
      <c r="H12" s="22"/>
      <c r="I12" s="22"/>
      <c r="J12" s="23"/>
      <c r="K12" s="22">
        <f t="shared" si="0"/>
        <v>0</v>
      </c>
    </row>
    <row r="13" spans="1:11" x14ac:dyDescent="0.2">
      <c r="A13" s="186" t="s">
        <v>70</v>
      </c>
      <c r="B13" s="187" t="s">
        <v>231</v>
      </c>
      <c r="C13" s="188"/>
      <c r="D13" s="24"/>
      <c r="E13" s="24"/>
      <c r="F13" s="24"/>
      <c r="G13" s="24"/>
      <c r="H13" s="24"/>
      <c r="I13" s="24"/>
      <c r="J13" s="25"/>
      <c r="K13" s="24">
        <f t="shared" si="0"/>
        <v>0</v>
      </c>
    </row>
    <row r="14" spans="1:11" x14ac:dyDescent="0.2">
      <c r="A14" s="189" t="s">
        <v>71</v>
      </c>
      <c r="B14" s="190" t="s">
        <v>259</v>
      </c>
      <c r="C14" s="191"/>
      <c r="D14" s="53">
        <f t="shared" ref="D14:K14" si="1">SUM(D7:D13)</f>
        <v>0</v>
      </c>
      <c r="E14" s="53">
        <f t="shared" si="1"/>
        <v>0</v>
      </c>
      <c r="F14" s="53">
        <f t="shared" si="1"/>
        <v>0</v>
      </c>
      <c r="G14" s="53">
        <f t="shared" si="1"/>
        <v>0</v>
      </c>
      <c r="H14" s="53">
        <f t="shared" si="1"/>
        <v>0</v>
      </c>
      <c r="I14" s="53">
        <f t="shared" si="1"/>
        <v>0</v>
      </c>
      <c r="J14" s="53">
        <f t="shared" si="1"/>
        <v>0</v>
      </c>
      <c r="K14" s="53">
        <f t="shared" si="1"/>
        <v>0</v>
      </c>
    </row>
    <row r="15" spans="1:11" x14ac:dyDescent="0.2">
      <c r="A15" s="192" t="s">
        <v>73</v>
      </c>
      <c r="B15" s="582" t="s">
        <v>232</v>
      </c>
      <c r="C15" s="582"/>
      <c r="D15" s="582"/>
      <c r="E15" s="582"/>
      <c r="F15" s="582"/>
      <c r="G15" s="582"/>
      <c r="H15" s="582"/>
      <c r="I15" s="582"/>
      <c r="J15" s="583"/>
      <c r="K15" s="20"/>
    </row>
    <row r="16" spans="1:11" x14ac:dyDescent="0.2">
      <c r="A16" s="181" t="s">
        <v>75</v>
      </c>
      <c r="B16" s="584" t="s">
        <v>233</v>
      </c>
      <c r="C16" s="584"/>
      <c r="D16" s="584"/>
      <c r="E16" s="584"/>
      <c r="F16" s="584"/>
      <c r="G16" s="584"/>
      <c r="H16" s="584"/>
      <c r="I16" s="584"/>
      <c r="J16" s="585"/>
      <c r="K16" s="22"/>
    </row>
    <row r="17" spans="1:11" x14ac:dyDescent="0.2">
      <c r="A17" s="181" t="s">
        <v>77</v>
      </c>
      <c r="B17" s="584" t="s">
        <v>234</v>
      </c>
      <c r="C17" s="584"/>
      <c r="D17" s="584"/>
      <c r="E17" s="584"/>
      <c r="F17" s="584"/>
      <c r="G17" s="584"/>
      <c r="H17" s="584"/>
      <c r="I17" s="584"/>
      <c r="J17" s="585"/>
      <c r="K17" s="22"/>
    </row>
    <row r="18" spans="1:11" x14ac:dyDescent="0.2">
      <c r="A18" s="186" t="s">
        <v>78</v>
      </c>
      <c r="B18" s="584" t="s">
        <v>235</v>
      </c>
      <c r="C18" s="584"/>
      <c r="D18" s="584"/>
      <c r="E18" s="584"/>
      <c r="F18" s="584"/>
      <c r="G18" s="584"/>
      <c r="H18" s="584"/>
      <c r="I18" s="584"/>
      <c r="J18" s="585"/>
      <c r="K18" s="22"/>
    </row>
    <row r="19" spans="1:11" x14ac:dyDescent="0.2">
      <c r="A19" s="181" t="s">
        <v>79</v>
      </c>
      <c r="B19" s="584" t="s">
        <v>260</v>
      </c>
      <c r="C19" s="584"/>
      <c r="D19" s="584"/>
      <c r="E19" s="584"/>
      <c r="F19" s="584"/>
      <c r="G19" s="584"/>
      <c r="H19" s="584"/>
      <c r="I19" s="584"/>
      <c r="J19" s="585"/>
      <c r="K19" s="24">
        <f>SUM(K15:K18)</f>
        <v>0</v>
      </c>
    </row>
    <row r="20" spans="1:11" ht="19.5" customHeight="1" thickBot="1" x14ac:dyDescent="0.25">
      <c r="A20" s="193" t="s">
        <v>81</v>
      </c>
      <c r="B20" s="586" t="s">
        <v>261</v>
      </c>
      <c r="C20" s="586"/>
      <c r="D20" s="586"/>
      <c r="E20" s="586"/>
      <c r="F20" s="586"/>
      <c r="G20" s="586"/>
      <c r="H20" s="586"/>
      <c r="I20" s="586"/>
      <c r="J20" s="587"/>
      <c r="K20" s="198">
        <f>K14-K19</f>
        <v>0</v>
      </c>
    </row>
    <row r="21" spans="1:11" ht="13.5" thickTop="1" x14ac:dyDescent="0.2">
      <c r="A21" s="581"/>
      <c r="B21" s="581"/>
      <c r="C21" s="581"/>
      <c r="D21" s="581"/>
      <c r="E21" s="581"/>
      <c r="F21" s="581"/>
      <c r="G21" s="581"/>
      <c r="H21" s="581"/>
      <c r="I21" s="581"/>
      <c r="J21" s="581"/>
      <c r="K21" s="581"/>
    </row>
    <row r="22" spans="1:11" ht="35.25" customHeight="1" x14ac:dyDescent="0.25">
      <c r="A22" s="588" t="s">
        <v>236</v>
      </c>
      <c r="B22" s="588"/>
      <c r="C22" s="588"/>
      <c r="D22" s="588"/>
      <c r="E22" s="588"/>
      <c r="F22" s="588"/>
      <c r="G22" s="588"/>
      <c r="H22" s="588"/>
      <c r="I22" s="588"/>
    </row>
    <row r="23" spans="1:11" x14ac:dyDescent="0.2">
      <c r="A23" s="172"/>
      <c r="B23" s="194"/>
      <c r="C23" s="174">
        <v>1</v>
      </c>
      <c r="D23" s="173">
        <v>2</v>
      </c>
      <c r="E23" s="173">
        <v>3</v>
      </c>
      <c r="F23" s="172">
        <v>4</v>
      </c>
      <c r="G23" s="174">
        <v>5</v>
      </c>
      <c r="H23" s="174">
        <v>6</v>
      </c>
      <c r="I23" s="174">
        <v>7</v>
      </c>
      <c r="K23" s="115"/>
    </row>
    <row r="24" spans="1:11" ht="60.75" customHeight="1" x14ac:dyDescent="0.2">
      <c r="A24" s="179"/>
      <c r="B24" s="442" t="s">
        <v>215</v>
      </c>
      <c r="C24" s="425" t="s">
        <v>237</v>
      </c>
      <c r="D24" s="443" t="s">
        <v>238</v>
      </c>
      <c r="E24" s="443" t="s">
        <v>239</v>
      </c>
      <c r="F24" s="432" t="s">
        <v>240</v>
      </c>
      <c r="G24" s="425" t="s">
        <v>241</v>
      </c>
      <c r="H24" s="425" t="s">
        <v>242</v>
      </c>
      <c r="I24" s="180" t="s">
        <v>243</v>
      </c>
      <c r="K24" s="195"/>
    </row>
    <row r="25" spans="1:11" x14ac:dyDescent="0.2">
      <c r="A25" s="145" t="s">
        <v>48</v>
      </c>
      <c r="B25" s="196" t="s">
        <v>221</v>
      </c>
      <c r="C25" s="5"/>
      <c r="D25" s="27"/>
      <c r="E25" s="27"/>
      <c r="F25" s="28"/>
      <c r="G25" s="7">
        <f>(F25-E25)</f>
        <v>0</v>
      </c>
      <c r="H25" s="5"/>
      <c r="I25" s="29" t="s">
        <v>244</v>
      </c>
      <c r="K25" s="121"/>
    </row>
    <row r="26" spans="1:11" x14ac:dyDescent="0.2">
      <c r="A26" s="133" t="s">
        <v>49</v>
      </c>
      <c r="B26" s="165" t="s">
        <v>223</v>
      </c>
      <c r="C26" s="7"/>
      <c r="D26" s="30"/>
      <c r="E26" s="30"/>
      <c r="F26" s="31"/>
      <c r="G26" s="7">
        <f>(F26-E26)</f>
        <v>0</v>
      </c>
      <c r="H26" s="7"/>
      <c r="I26" s="32" t="s">
        <v>244</v>
      </c>
      <c r="K26" s="121"/>
    </row>
    <row r="27" spans="1:11" x14ac:dyDescent="0.2">
      <c r="A27" s="133" t="s">
        <v>55</v>
      </c>
      <c r="B27" s="165" t="s">
        <v>224</v>
      </c>
      <c r="C27" s="7"/>
      <c r="D27" s="30"/>
      <c r="E27" s="30"/>
      <c r="F27" s="31"/>
      <c r="G27" s="7">
        <f>(F27-E27)</f>
        <v>0</v>
      </c>
      <c r="H27" s="7"/>
      <c r="I27" s="32" t="s">
        <v>244</v>
      </c>
      <c r="K27" s="121"/>
    </row>
    <row r="28" spans="1:11" x14ac:dyDescent="0.2">
      <c r="A28" s="133" t="s">
        <v>61</v>
      </c>
      <c r="B28" s="165" t="s">
        <v>225</v>
      </c>
      <c r="C28" s="7"/>
      <c r="D28" s="30"/>
      <c r="E28" s="33" t="s">
        <v>244</v>
      </c>
      <c r="F28" s="33" t="s">
        <v>244</v>
      </c>
      <c r="G28" s="32" t="s">
        <v>244</v>
      </c>
      <c r="H28" s="32" t="s">
        <v>244</v>
      </c>
      <c r="I28" s="32" t="s">
        <v>244</v>
      </c>
      <c r="K28" s="121"/>
    </row>
    <row r="29" spans="1:11" x14ac:dyDescent="0.2">
      <c r="A29" s="133" t="s">
        <v>67</v>
      </c>
      <c r="B29" s="165" t="s">
        <v>227</v>
      </c>
      <c r="C29" s="7"/>
      <c r="D29" s="30"/>
      <c r="E29" s="33" t="s">
        <v>244</v>
      </c>
      <c r="F29" s="33" t="s">
        <v>244</v>
      </c>
      <c r="G29" s="32" t="s">
        <v>244</v>
      </c>
      <c r="H29" s="32" t="s">
        <v>244</v>
      </c>
      <c r="I29" s="32" t="s">
        <v>244</v>
      </c>
      <c r="K29" s="121"/>
    </row>
    <row r="30" spans="1:11" x14ac:dyDescent="0.2">
      <c r="A30" s="133" t="s">
        <v>69</v>
      </c>
      <c r="B30" s="165" t="s">
        <v>229</v>
      </c>
      <c r="C30" s="7"/>
      <c r="D30" s="30"/>
      <c r="E30" s="33" t="s">
        <v>244</v>
      </c>
      <c r="F30" s="33" t="s">
        <v>244</v>
      </c>
      <c r="G30" s="32" t="s">
        <v>244</v>
      </c>
      <c r="H30" s="32" t="s">
        <v>244</v>
      </c>
      <c r="I30" s="32" t="s">
        <v>244</v>
      </c>
      <c r="K30" s="121"/>
    </row>
    <row r="31" spans="1:11" x14ac:dyDescent="0.2">
      <c r="A31" s="140" t="s">
        <v>70</v>
      </c>
      <c r="B31" s="165" t="s">
        <v>245</v>
      </c>
      <c r="C31" s="7"/>
      <c r="D31" s="30"/>
      <c r="E31" s="33" t="s">
        <v>244</v>
      </c>
      <c r="F31" s="33" t="s">
        <v>244</v>
      </c>
      <c r="G31" s="33" t="s">
        <v>244</v>
      </c>
      <c r="H31" s="33" t="s">
        <v>244</v>
      </c>
      <c r="I31" s="32" t="s">
        <v>244</v>
      </c>
      <c r="K31" s="121"/>
    </row>
    <row r="32" spans="1:11" ht="14.25" customHeight="1" x14ac:dyDescent="0.2">
      <c r="A32" s="148" t="s">
        <v>71</v>
      </c>
      <c r="B32" s="197" t="s">
        <v>262</v>
      </c>
      <c r="C32" s="162">
        <f>SUM(C25:C31)</f>
        <v>0</v>
      </c>
      <c r="D32" s="162">
        <f>SUM(D25:D31)</f>
        <v>0</v>
      </c>
      <c r="E32" s="162">
        <f>SUM(E25:E27)</f>
        <v>0</v>
      </c>
      <c r="F32" s="162">
        <f>SUM(F25:F27)</f>
        <v>0</v>
      </c>
      <c r="G32" s="162">
        <f>SUM(G25:G27)</f>
        <v>0</v>
      </c>
      <c r="H32" s="162">
        <f>SUM(H25:H27)</f>
        <v>0</v>
      </c>
      <c r="I32" s="34" t="s">
        <v>244</v>
      </c>
      <c r="K32" s="121"/>
    </row>
    <row r="33" spans="1:9" ht="15.75" customHeight="1" x14ac:dyDescent="0.2">
      <c r="A33" s="145" t="s">
        <v>73</v>
      </c>
      <c r="B33" s="523" t="s">
        <v>263</v>
      </c>
      <c r="C33" s="523"/>
      <c r="D33" s="523"/>
      <c r="E33" s="523"/>
      <c r="F33" s="523"/>
      <c r="G33" s="523"/>
      <c r="H33" s="524"/>
      <c r="I33" s="199">
        <f>C32+D32</f>
        <v>0</v>
      </c>
    </row>
    <row r="34" spans="1:9" ht="18.75" customHeight="1" thickBot="1" x14ac:dyDescent="0.25">
      <c r="A34" s="144" t="s">
        <v>75</v>
      </c>
      <c r="B34" s="579" t="s">
        <v>637</v>
      </c>
      <c r="C34" s="579"/>
      <c r="D34" s="579"/>
      <c r="E34" s="579"/>
      <c r="F34" s="579"/>
      <c r="G34" s="579"/>
      <c r="H34" s="580"/>
      <c r="I34" s="200">
        <f>G32-H32</f>
        <v>0</v>
      </c>
    </row>
    <row r="35" spans="1:9" ht="13.5" thickTop="1" x14ac:dyDescent="0.2">
      <c r="A35" s="157"/>
      <c r="B35" s="164"/>
      <c r="C35" s="164"/>
      <c r="D35" s="164"/>
      <c r="E35" s="164"/>
      <c r="F35" s="164"/>
      <c r="G35" s="121"/>
    </row>
  </sheetData>
  <sheetProtection algorithmName="SHA-512" hashValue="lvLup8QFnQAhnFgb5xXliBcLMbiKqXxEgLljss62NoWlJhUTs0d1Mfo5vvnO+XEIhX9j4iLvAMmspSV5sqKoig==" saltValue="cua+hk1JFa0pzqP3Lb5MNw==" spinCount="100000" sheet="1" formatCells="0"/>
  <customSheetViews>
    <customSheetView guid="{C1BF18DD-D8B7-48A7-BA12-6303B9AC698A}" showRuler="0">
      <selection activeCell="B13" sqref="B13"/>
      <pageMargins left="0" right="0" top="0.5" bottom="0.5" header="0" footer="0"/>
      <printOptions horizontalCentered="1"/>
      <pageSetup paperSize="5" scale="90" orientation="landscape" r:id="rId1"/>
      <headerFooter alignWithMargins="0">
        <oddFooter xml:space="preserve">&amp;CPage 5.1
</oddFooter>
      </headerFooter>
    </customSheetView>
  </customSheetViews>
  <mergeCells count="18">
    <mergeCell ref="B34:H34"/>
    <mergeCell ref="A21:K21"/>
    <mergeCell ref="B15:J15"/>
    <mergeCell ref="B16:J16"/>
    <mergeCell ref="B17:J17"/>
    <mergeCell ref="B18:J18"/>
    <mergeCell ref="B19:J19"/>
    <mergeCell ref="B20:J20"/>
    <mergeCell ref="A22:I22"/>
    <mergeCell ref="B33:H33"/>
    <mergeCell ref="A2:K2"/>
    <mergeCell ref="A1:J1"/>
    <mergeCell ref="A6:B6"/>
    <mergeCell ref="A3:K3"/>
    <mergeCell ref="A4:B4"/>
    <mergeCell ref="E4:F4"/>
    <mergeCell ref="G4:H4"/>
    <mergeCell ref="A5:B5"/>
  </mergeCells>
  <phoneticPr fontId="0" type="noConversion"/>
  <printOptions horizontalCentered="1"/>
  <pageMargins left="0" right="0" top="0.5" bottom="0.39" header="0" footer="0.2"/>
  <pageSetup paperSize="5" scale="96" orientation="landscape" r:id="rId2"/>
  <headerFooter alignWithMargins="0">
    <oddFooter xml:space="preserve">&amp;CPage 5.1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pageSetUpPr fitToPage="1"/>
  </sheetPr>
  <dimension ref="A1:K37"/>
  <sheetViews>
    <sheetView zoomScale="85" zoomScaleNormal="85" workbookViewId="0">
      <selection sqref="A1:J1"/>
    </sheetView>
  </sheetViews>
  <sheetFormatPr defaultColWidth="9.140625" defaultRowHeight="12.75" x14ac:dyDescent="0.2"/>
  <cols>
    <col min="1" max="1" width="5.28515625" style="114" customWidth="1"/>
    <col min="2" max="2" width="42.85546875" style="114" customWidth="1"/>
    <col min="3" max="3" width="15.85546875" style="114" customWidth="1"/>
    <col min="4" max="4" width="15.5703125" style="114" customWidth="1"/>
    <col min="5" max="5" width="16" style="114" customWidth="1"/>
    <col min="6" max="6" width="16.140625" style="114" customWidth="1"/>
    <col min="7" max="7" width="14.85546875" style="114" customWidth="1"/>
    <col min="8" max="8" width="13.42578125" style="114" customWidth="1"/>
    <col min="9" max="9" width="13.5703125" style="114" customWidth="1"/>
    <col min="10" max="10" width="13" style="114" customWidth="1"/>
    <col min="11" max="11" width="16" style="114" customWidth="1"/>
    <col min="12" max="16384" width="9.140625" style="114"/>
  </cols>
  <sheetData>
    <row r="1" spans="1:11" ht="22.5" x14ac:dyDescent="0.2">
      <c r="A1" s="566" t="str">
        <f>'P2-Assets'!A1:E1</f>
        <v xml:space="preserve">ANNUAL STATEMENT FOR THE YEAR 2021 OF:  </v>
      </c>
      <c r="B1" s="566"/>
      <c r="C1" s="566"/>
      <c r="D1" s="566"/>
      <c r="E1" s="566"/>
      <c r="F1" s="566"/>
      <c r="G1" s="566"/>
      <c r="H1" s="566"/>
      <c r="I1" s="566"/>
      <c r="J1" s="566"/>
      <c r="K1" s="426" t="str">
        <f>"Rev. "&amp;'P1-Jurat'!B49</f>
        <v>Rev. 11/21 Form IN-1947</v>
      </c>
    </row>
    <row r="2" spans="1:11" x14ac:dyDescent="0.2">
      <c r="A2" s="516"/>
      <c r="B2" s="516"/>
      <c r="C2" s="516"/>
      <c r="D2" s="516"/>
      <c r="E2" s="516"/>
      <c r="F2" s="516"/>
      <c r="G2" s="516"/>
      <c r="H2" s="516"/>
      <c r="I2" s="516"/>
      <c r="J2" s="516"/>
      <c r="K2" s="516"/>
    </row>
    <row r="3" spans="1:11" x14ac:dyDescent="0.2">
      <c r="A3" s="591" t="s">
        <v>900</v>
      </c>
      <c r="B3" s="592"/>
      <c r="C3" s="593"/>
      <c r="D3" s="593"/>
      <c r="E3" s="593"/>
      <c r="F3" s="593"/>
      <c r="G3" s="593"/>
      <c r="H3" s="593"/>
      <c r="I3" s="593"/>
      <c r="J3" s="593"/>
      <c r="K3" s="594"/>
    </row>
    <row r="4" spans="1:11" s="201" customFormat="1" ht="12" x14ac:dyDescent="0.2">
      <c r="A4" s="572">
        <v>1</v>
      </c>
      <c r="B4" s="573"/>
      <c r="C4" s="174">
        <v>2</v>
      </c>
      <c r="D4" s="174">
        <v>3</v>
      </c>
      <c r="E4" s="574" t="s">
        <v>213</v>
      </c>
      <c r="F4" s="575"/>
      <c r="G4" s="574" t="s">
        <v>214</v>
      </c>
      <c r="H4" s="576"/>
      <c r="I4" s="174">
        <v>8</v>
      </c>
      <c r="J4" s="174">
        <v>9</v>
      </c>
      <c r="K4" s="174">
        <v>10</v>
      </c>
    </row>
    <row r="5" spans="1:11" s="201" customFormat="1" ht="12" x14ac:dyDescent="0.2">
      <c r="A5" s="175"/>
      <c r="B5" s="178"/>
      <c r="C5" s="177"/>
      <c r="D5" s="177"/>
      <c r="E5" s="177">
        <v>4</v>
      </c>
      <c r="F5" s="177">
        <v>5</v>
      </c>
      <c r="G5" s="177">
        <v>6</v>
      </c>
      <c r="H5" s="178">
        <v>7</v>
      </c>
      <c r="I5" s="177"/>
      <c r="J5" s="177"/>
      <c r="K5" s="177"/>
    </row>
    <row r="6" spans="1:11" s="201" customFormat="1" ht="48" x14ac:dyDescent="0.2">
      <c r="A6" s="589"/>
      <c r="B6" s="601"/>
      <c r="C6" s="425" t="s">
        <v>246</v>
      </c>
      <c r="D6" s="425" t="s">
        <v>217</v>
      </c>
      <c r="E6" s="425" t="s">
        <v>46</v>
      </c>
      <c r="F6" s="425" t="s">
        <v>47</v>
      </c>
      <c r="G6" s="425" t="s">
        <v>46</v>
      </c>
      <c r="H6" s="432" t="s">
        <v>47</v>
      </c>
      <c r="I6" s="425" t="s">
        <v>247</v>
      </c>
      <c r="J6" s="425" t="s">
        <v>248</v>
      </c>
      <c r="K6" s="425" t="s">
        <v>264</v>
      </c>
    </row>
    <row r="7" spans="1:11" s="201" customFormat="1" ht="12" x14ac:dyDescent="0.2">
      <c r="A7" s="181" t="s">
        <v>249</v>
      </c>
      <c r="B7" s="36"/>
      <c r="C7" s="40"/>
      <c r="D7" s="20"/>
      <c r="E7" s="20"/>
      <c r="F7" s="20"/>
      <c r="G7" s="20"/>
      <c r="H7" s="20"/>
      <c r="I7" s="37"/>
      <c r="J7" s="37"/>
      <c r="K7" s="37">
        <f t="shared" ref="K7:K13" si="0">D7-E7+F7+G7-H7+I7-J7</f>
        <v>0</v>
      </c>
    </row>
    <row r="8" spans="1:11" s="201" customFormat="1" ht="12" x14ac:dyDescent="0.2">
      <c r="A8" s="181" t="s">
        <v>250</v>
      </c>
      <c r="B8" s="38"/>
      <c r="C8" s="41"/>
      <c r="D8" s="22"/>
      <c r="E8" s="22"/>
      <c r="F8" s="22"/>
      <c r="G8" s="22"/>
      <c r="H8" s="22"/>
      <c r="I8" s="39"/>
      <c r="J8" s="39"/>
      <c r="K8" s="39">
        <f t="shared" si="0"/>
        <v>0</v>
      </c>
    </row>
    <row r="9" spans="1:11" s="201" customFormat="1" ht="12" x14ac:dyDescent="0.2">
      <c r="A9" s="181" t="s">
        <v>251</v>
      </c>
      <c r="B9" s="38"/>
      <c r="C9" s="41"/>
      <c r="D9" s="22"/>
      <c r="E9" s="22"/>
      <c r="F9" s="22"/>
      <c r="G9" s="22"/>
      <c r="H9" s="22"/>
      <c r="I9" s="39"/>
      <c r="J9" s="39"/>
      <c r="K9" s="39">
        <f t="shared" si="0"/>
        <v>0</v>
      </c>
    </row>
    <row r="10" spans="1:11" s="201" customFormat="1" ht="12" x14ac:dyDescent="0.2">
      <c r="A10" s="181" t="s">
        <v>265</v>
      </c>
      <c r="B10" s="38"/>
      <c r="C10" s="41"/>
      <c r="D10" s="22"/>
      <c r="E10" s="22"/>
      <c r="F10" s="22"/>
      <c r="G10" s="22"/>
      <c r="H10" s="22"/>
      <c r="I10" s="39"/>
      <c r="J10" s="39"/>
      <c r="K10" s="39">
        <f t="shared" si="0"/>
        <v>0</v>
      </c>
    </row>
    <row r="11" spans="1:11" s="201" customFormat="1" ht="12" x14ac:dyDescent="0.2">
      <c r="A11" s="181" t="s">
        <v>266</v>
      </c>
      <c r="B11" s="38"/>
      <c r="C11" s="41"/>
      <c r="D11" s="22"/>
      <c r="E11" s="22"/>
      <c r="F11" s="22"/>
      <c r="G11" s="22"/>
      <c r="H11" s="22"/>
      <c r="I11" s="39"/>
      <c r="J11" s="39"/>
      <c r="K11" s="39">
        <f t="shared" si="0"/>
        <v>0</v>
      </c>
    </row>
    <row r="12" spans="1:11" s="201" customFormat="1" ht="12" x14ac:dyDescent="0.2">
      <c r="A12" s="181" t="s">
        <v>267</v>
      </c>
      <c r="B12" s="38"/>
      <c r="C12" s="41"/>
      <c r="D12" s="22"/>
      <c r="E12" s="22"/>
      <c r="F12" s="22"/>
      <c r="G12" s="22"/>
      <c r="H12" s="22"/>
      <c r="I12" s="39"/>
      <c r="J12" s="39"/>
      <c r="K12" s="39">
        <f t="shared" si="0"/>
        <v>0</v>
      </c>
    </row>
    <row r="13" spans="1:11" s="201" customFormat="1" ht="12" x14ac:dyDescent="0.2">
      <c r="A13" s="181" t="s">
        <v>268</v>
      </c>
      <c r="B13" s="38"/>
      <c r="C13" s="41"/>
      <c r="D13" s="22"/>
      <c r="E13" s="22"/>
      <c r="F13" s="22"/>
      <c r="G13" s="22"/>
      <c r="H13" s="22"/>
      <c r="I13" s="39"/>
      <c r="J13" s="39"/>
      <c r="K13" s="39">
        <f t="shared" si="0"/>
        <v>0</v>
      </c>
    </row>
    <row r="14" spans="1:11" s="201" customFormat="1" ht="24" x14ac:dyDescent="0.2">
      <c r="A14" s="202" t="s">
        <v>252</v>
      </c>
      <c r="B14" s="203" t="s">
        <v>558</v>
      </c>
      <c r="C14" s="62"/>
      <c r="D14" s="53">
        <f t="shared" ref="D14:K14" si="1">SUM(D7:D13)</f>
        <v>0</v>
      </c>
      <c r="E14" s="53">
        <f t="shared" si="1"/>
        <v>0</v>
      </c>
      <c r="F14" s="53">
        <f t="shared" si="1"/>
        <v>0</v>
      </c>
      <c r="G14" s="53">
        <f t="shared" si="1"/>
        <v>0</v>
      </c>
      <c r="H14" s="53">
        <f t="shared" si="1"/>
        <v>0</v>
      </c>
      <c r="I14" s="53">
        <f t="shared" si="1"/>
        <v>0</v>
      </c>
      <c r="J14" s="53">
        <f t="shared" si="1"/>
        <v>0</v>
      </c>
      <c r="K14" s="53">
        <f t="shared" si="1"/>
        <v>0</v>
      </c>
    </row>
    <row r="15" spans="1:11" s="201" customFormat="1" ht="12" x14ac:dyDescent="0.2">
      <c r="A15" s="192" t="s">
        <v>253</v>
      </c>
      <c r="B15" s="112"/>
      <c r="C15" s="595"/>
      <c r="D15" s="596"/>
      <c r="E15" s="596"/>
      <c r="F15" s="596"/>
      <c r="G15" s="596"/>
      <c r="H15" s="596"/>
      <c r="I15" s="596"/>
      <c r="J15" s="597"/>
      <c r="K15" s="37"/>
    </row>
    <row r="16" spans="1:11" s="201" customFormat="1" ht="12" x14ac:dyDescent="0.2">
      <c r="A16" s="181" t="s">
        <v>254</v>
      </c>
      <c r="B16" s="38"/>
      <c r="C16" s="598"/>
      <c r="D16" s="599"/>
      <c r="E16" s="599"/>
      <c r="F16" s="599"/>
      <c r="G16" s="599"/>
      <c r="H16" s="599"/>
      <c r="I16" s="599"/>
      <c r="J16" s="600"/>
      <c r="K16" s="39"/>
    </row>
    <row r="17" spans="1:11" s="201" customFormat="1" ht="12" x14ac:dyDescent="0.2">
      <c r="A17" s="181" t="s">
        <v>255</v>
      </c>
      <c r="B17" s="38"/>
      <c r="C17" s="598"/>
      <c r="D17" s="599"/>
      <c r="E17" s="599"/>
      <c r="F17" s="599"/>
      <c r="G17" s="599"/>
      <c r="H17" s="599"/>
      <c r="I17" s="599"/>
      <c r="J17" s="600"/>
      <c r="K17" s="39"/>
    </row>
    <row r="18" spans="1:11" s="201" customFormat="1" ht="12" x14ac:dyDescent="0.2">
      <c r="A18" s="181" t="s">
        <v>269</v>
      </c>
      <c r="B18" s="38"/>
      <c r="C18" s="598"/>
      <c r="D18" s="599"/>
      <c r="E18" s="599"/>
      <c r="F18" s="599"/>
      <c r="G18" s="599"/>
      <c r="H18" s="599"/>
      <c r="I18" s="599"/>
      <c r="J18" s="600"/>
      <c r="K18" s="39"/>
    </row>
    <row r="19" spans="1:11" s="201" customFormat="1" ht="12" x14ac:dyDescent="0.2">
      <c r="A19" s="181" t="s">
        <v>270</v>
      </c>
      <c r="B19" s="38"/>
      <c r="C19" s="598"/>
      <c r="D19" s="599"/>
      <c r="E19" s="599"/>
      <c r="F19" s="599"/>
      <c r="G19" s="599"/>
      <c r="H19" s="599"/>
      <c r="I19" s="599"/>
      <c r="J19" s="600"/>
      <c r="K19" s="39"/>
    </row>
    <row r="20" spans="1:11" s="201" customFormat="1" ht="12" x14ac:dyDescent="0.2">
      <c r="A20" s="181" t="s">
        <v>271</v>
      </c>
      <c r="B20" s="38"/>
      <c r="C20" s="598"/>
      <c r="D20" s="599"/>
      <c r="E20" s="599"/>
      <c r="F20" s="599"/>
      <c r="G20" s="599"/>
      <c r="H20" s="599"/>
      <c r="I20" s="599"/>
      <c r="J20" s="600"/>
      <c r="K20" s="39"/>
    </row>
    <row r="21" spans="1:11" s="201" customFormat="1" ht="12" x14ac:dyDescent="0.2">
      <c r="A21" s="181" t="s">
        <v>272</v>
      </c>
      <c r="B21" s="38"/>
      <c r="C21" s="598"/>
      <c r="D21" s="599"/>
      <c r="E21" s="599"/>
      <c r="F21" s="599"/>
      <c r="G21" s="599"/>
      <c r="H21" s="599"/>
      <c r="I21" s="599"/>
      <c r="J21" s="600"/>
      <c r="K21" s="39"/>
    </row>
    <row r="22" spans="1:11" s="201" customFormat="1" ht="36" x14ac:dyDescent="0.2">
      <c r="A22" s="189" t="s">
        <v>256</v>
      </c>
      <c r="B22" s="204" t="s">
        <v>559</v>
      </c>
      <c r="C22" s="604"/>
      <c r="D22" s="605"/>
      <c r="E22" s="605"/>
      <c r="F22" s="605"/>
      <c r="G22" s="605"/>
      <c r="H22" s="605"/>
      <c r="I22" s="605"/>
      <c r="J22" s="606"/>
      <c r="K22" s="53">
        <f>SUM(K15:K21)</f>
        <v>0</v>
      </c>
    </row>
    <row r="23" spans="1:11" x14ac:dyDescent="0.2">
      <c r="A23" s="518"/>
      <c r="B23" s="518"/>
      <c r="C23" s="518"/>
      <c r="D23" s="518"/>
      <c r="E23" s="518"/>
      <c r="F23" s="518"/>
      <c r="G23" s="518"/>
      <c r="H23" s="518"/>
      <c r="I23" s="518"/>
      <c r="J23" s="518"/>
      <c r="K23" s="518"/>
    </row>
    <row r="24" spans="1:11" x14ac:dyDescent="0.2">
      <c r="A24" s="489"/>
      <c r="B24" s="489"/>
      <c r="C24" s="489"/>
      <c r="D24" s="489"/>
      <c r="E24" s="489"/>
      <c r="F24" s="489"/>
      <c r="G24" s="489"/>
      <c r="H24" s="489"/>
      <c r="I24" s="489"/>
      <c r="J24" s="489"/>
      <c r="K24" s="489"/>
    </row>
    <row r="25" spans="1:11" x14ac:dyDescent="0.2">
      <c r="A25" s="489"/>
      <c r="B25" s="489"/>
      <c r="C25" s="489"/>
      <c r="D25" s="489"/>
      <c r="E25" s="489"/>
      <c r="F25" s="489"/>
      <c r="G25" s="489"/>
      <c r="H25" s="489"/>
      <c r="I25" s="489"/>
      <c r="J25" s="489"/>
      <c r="K25" s="489"/>
    </row>
    <row r="26" spans="1:11" x14ac:dyDescent="0.2">
      <c r="A26" s="489"/>
      <c r="B26" s="489"/>
      <c r="C26" s="489"/>
      <c r="D26" s="489"/>
      <c r="E26" s="489"/>
      <c r="F26" s="489"/>
      <c r="G26" s="489"/>
      <c r="H26" s="489"/>
      <c r="I26" s="489"/>
      <c r="J26" s="489"/>
      <c r="K26" s="489"/>
    </row>
    <row r="27" spans="1:11" x14ac:dyDescent="0.2">
      <c r="A27" s="591" t="s">
        <v>257</v>
      </c>
      <c r="B27" s="602"/>
      <c r="C27" s="602"/>
      <c r="D27" s="602"/>
      <c r="E27" s="602"/>
      <c r="F27" s="602"/>
      <c r="G27" s="602"/>
      <c r="H27" s="602"/>
      <c r="I27" s="603"/>
      <c r="J27" s="205"/>
      <c r="K27" s="205"/>
    </row>
    <row r="28" spans="1:11" x14ac:dyDescent="0.2">
      <c r="A28" s="572"/>
      <c r="B28" s="573"/>
      <c r="C28" s="206">
        <v>1</v>
      </c>
      <c r="D28" s="207">
        <v>2</v>
      </c>
      <c r="E28" s="176">
        <v>3</v>
      </c>
      <c r="F28" s="175">
        <v>4</v>
      </c>
      <c r="G28" s="177">
        <v>5</v>
      </c>
      <c r="H28" s="175">
        <v>6</v>
      </c>
      <c r="I28" s="177">
        <v>7</v>
      </c>
      <c r="J28" s="178"/>
      <c r="K28" s="178"/>
    </row>
    <row r="29" spans="1:11" s="201" customFormat="1" ht="60" customHeight="1" x14ac:dyDescent="0.2">
      <c r="A29" s="589"/>
      <c r="B29" s="590"/>
      <c r="C29" s="443" t="s">
        <v>258</v>
      </c>
      <c r="D29" s="425" t="s">
        <v>238</v>
      </c>
      <c r="E29" s="443" t="s">
        <v>239</v>
      </c>
      <c r="F29" s="432" t="s">
        <v>240</v>
      </c>
      <c r="G29" s="425" t="s">
        <v>241</v>
      </c>
      <c r="H29" s="432" t="s">
        <v>242</v>
      </c>
      <c r="I29" s="425" t="s">
        <v>243</v>
      </c>
      <c r="J29" s="208"/>
      <c r="K29" s="208"/>
    </row>
    <row r="30" spans="1:11" x14ac:dyDescent="0.2">
      <c r="A30" s="181" t="s">
        <v>249</v>
      </c>
      <c r="B30" s="11"/>
      <c r="C30" s="6"/>
      <c r="D30" s="6"/>
      <c r="E30" s="6"/>
      <c r="F30" s="5"/>
      <c r="G30" s="5">
        <f t="shared" ref="G30:G36" si="2">F30-E30</f>
        <v>0</v>
      </c>
      <c r="H30" s="28"/>
      <c r="I30" s="29"/>
      <c r="J30" s="158"/>
      <c r="K30" s="43"/>
    </row>
    <row r="31" spans="1:11" x14ac:dyDescent="0.2">
      <c r="A31" s="181" t="s">
        <v>250</v>
      </c>
      <c r="B31" s="42"/>
      <c r="C31" s="7"/>
      <c r="D31" s="7"/>
      <c r="E31" s="7"/>
      <c r="F31" s="7"/>
      <c r="G31" s="7">
        <f t="shared" si="2"/>
        <v>0</v>
      </c>
      <c r="H31" s="31"/>
      <c r="I31" s="32"/>
      <c r="J31" s="158"/>
      <c r="K31" s="43"/>
    </row>
    <row r="32" spans="1:11" x14ac:dyDescent="0.2">
      <c r="A32" s="181" t="s">
        <v>251</v>
      </c>
      <c r="B32" s="42"/>
      <c r="C32" s="7"/>
      <c r="D32" s="7"/>
      <c r="E32" s="7"/>
      <c r="F32" s="7"/>
      <c r="G32" s="7">
        <f t="shared" si="2"/>
        <v>0</v>
      </c>
      <c r="H32" s="31"/>
      <c r="I32" s="32"/>
      <c r="J32" s="158"/>
      <c r="K32" s="43"/>
    </row>
    <row r="33" spans="1:11" x14ac:dyDescent="0.2">
      <c r="A33" s="181" t="s">
        <v>265</v>
      </c>
      <c r="B33" s="42"/>
      <c r="C33" s="7"/>
      <c r="D33" s="7"/>
      <c r="E33" s="7"/>
      <c r="F33" s="7"/>
      <c r="G33" s="7">
        <f t="shared" si="2"/>
        <v>0</v>
      </c>
      <c r="H33" s="31"/>
      <c r="I33" s="32"/>
      <c r="J33" s="158"/>
      <c r="K33" s="43"/>
    </row>
    <row r="34" spans="1:11" x14ac:dyDescent="0.2">
      <c r="A34" s="181" t="s">
        <v>266</v>
      </c>
      <c r="B34" s="42"/>
      <c r="C34" s="7"/>
      <c r="D34" s="7"/>
      <c r="E34" s="7"/>
      <c r="F34" s="7"/>
      <c r="G34" s="7">
        <f t="shared" si="2"/>
        <v>0</v>
      </c>
      <c r="H34" s="31"/>
      <c r="I34" s="32"/>
      <c r="J34" s="158"/>
      <c r="K34" s="43"/>
    </row>
    <row r="35" spans="1:11" x14ac:dyDescent="0.2">
      <c r="A35" s="181" t="s">
        <v>267</v>
      </c>
      <c r="B35" s="42"/>
      <c r="C35" s="7"/>
      <c r="D35" s="7"/>
      <c r="E35" s="7"/>
      <c r="F35" s="7"/>
      <c r="G35" s="7">
        <f t="shared" si="2"/>
        <v>0</v>
      </c>
      <c r="H35" s="31"/>
      <c r="I35" s="32"/>
      <c r="J35" s="158"/>
      <c r="K35" s="43"/>
    </row>
    <row r="36" spans="1:11" x14ac:dyDescent="0.2">
      <c r="A36" s="181" t="s">
        <v>268</v>
      </c>
      <c r="B36" s="42"/>
      <c r="C36" s="7"/>
      <c r="D36" s="7"/>
      <c r="E36" s="7"/>
      <c r="F36" s="7"/>
      <c r="G36" s="7">
        <f t="shared" si="2"/>
        <v>0</v>
      </c>
      <c r="H36" s="31"/>
      <c r="I36" s="32"/>
      <c r="J36" s="158"/>
      <c r="K36" s="43"/>
    </row>
    <row r="37" spans="1:11" ht="25.5" x14ac:dyDescent="0.2">
      <c r="A37" s="202" t="s">
        <v>252</v>
      </c>
      <c r="B37" s="209" t="s">
        <v>273</v>
      </c>
      <c r="C37" s="213">
        <f t="shared" ref="C37:H37" si="3">SUM(C30:C36)</f>
        <v>0</v>
      </c>
      <c r="D37" s="213">
        <f t="shared" si="3"/>
        <v>0</v>
      </c>
      <c r="E37" s="213">
        <f t="shared" si="3"/>
        <v>0</v>
      </c>
      <c r="F37" s="213">
        <f t="shared" si="3"/>
        <v>0</v>
      </c>
      <c r="G37" s="213">
        <f t="shared" si="3"/>
        <v>0</v>
      </c>
      <c r="H37" s="214">
        <f t="shared" si="3"/>
        <v>0</v>
      </c>
      <c r="I37" s="210"/>
      <c r="J37" s="211"/>
      <c r="K37" s="212"/>
    </row>
  </sheetData>
  <sheetProtection algorithmName="SHA-512" hashValue="pSqQW48qjWCG4DxpTd0FMCMOYYzS87ZezH/Lp/CQe6pL9ZvqKtHJlzBQ9QfnPHPkLq3pynbaBhd5sm04tR4N4A==" saltValue="hnS7SnOumvj7g1F/k6smLw==" spinCount="100000" sheet="1" formatCells="0"/>
  <customSheetViews>
    <customSheetView guid="{C1BF18DD-D8B7-48A7-BA12-6303B9AC698A}" showRuler="0">
      <selection activeCell="B14" sqref="B14"/>
      <pageMargins left="0" right="0" top="0.5" bottom="0.5" header="0" footer="0"/>
      <printOptions horizontalCentered="1"/>
      <pageSetup paperSize="5" scale="90" orientation="landscape" r:id="rId1"/>
      <headerFooter alignWithMargins="0">
        <oddFooter xml:space="preserve">&amp;CPage 5.2
</oddFooter>
      </headerFooter>
    </customSheetView>
  </customSheetViews>
  <mergeCells count="18">
    <mergeCell ref="A1:J1"/>
    <mergeCell ref="A6:B6"/>
    <mergeCell ref="A27:I27"/>
    <mergeCell ref="C21:J21"/>
    <mergeCell ref="C22:J22"/>
    <mergeCell ref="C17:J17"/>
    <mergeCell ref="C18:J18"/>
    <mergeCell ref="C19:J19"/>
    <mergeCell ref="C20:J20"/>
    <mergeCell ref="A2:K2"/>
    <mergeCell ref="A28:B29"/>
    <mergeCell ref="A3:K3"/>
    <mergeCell ref="A4:B4"/>
    <mergeCell ref="E4:F4"/>
    <mergeCell ref="G4:H4"/>
    <mergeCell ref="A23:K26"/>
    <mergeCell ref="C15:J15"/>
    <mergeCell ref="C16:J16"/>
  </mergeCells>
  <phoneticPr fontId="0" type="noConversion"/>
  <printOptions horizontalCentered="1"/>
  <pageMargins left="0" right="0" top="0.5" bottom="0.5" header="0" footer="0"/>
  <pageSetup paperSize="5" scale="90" orientation="landscape" r:id="rId2"/>
  <headerFooter alignWithMargins="0">
    <oddFooter xml:space="preserve">&amp;CPage 5.2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38</vt:i4>
      </vt:variant>
    </vt:vector>
  </HeadingPairs>
  <TitlesOfParts>
    <vt:vector size="68" baseType="lpstr">
      <vt:lpstr>Cover</vt:lpstr>
      <vt:lpstr>Index</vt:lpstr>
      <vt:lpstr>P1-Jurat</vt:lpstr>
      <vt:lpstr>P2-Assets</vt:lpstr>
      <vt:lpstr>P3-Liab&amp;Surplus</vt:lpstr>
      <vt:lpstr>P4.1-Income</vt:lpstr>
      <vt:lpstr>P4.2-IncomeWriteIns</vt:lpstr>
      <vt:lpstr>P5.1-U&amp;I-Pt1</vt:lpstr>
      <vt:lpstr>P5.2-U&amp;I-Pt1WriteIns)</vt:lpstr>
      <vt:lpstr>P6U&amp;I-Pt2</vt:lpstr>
      <vt:lpstr>P7.1Interrogatories</vt:lpstr>
      <vt:lpstr>P7.2Interrogatories</vt:lpstr>
      <vt:lpstr>P7.3SchT</vt:lpstr>
      <vt:lpstr>P8FiveYrHistorical</vt:lpstr>
      <vt:lpstr>P9SchA-Pt1</vt:lpstr>
      <vt:lpstr>P10SchA-Pt2</vt:lpstr>
      <vt:lpstr>P11SchA-Pt3</vt:lpstr>
      <vt:lpstr>P12SchB-Pt1</vt:lpstr>
      <vt:lpstr>P13-SchB-Pt2</vt:lpstr>
      <vt:lpstr>P14SchD-Pt1</vt:lpstr>
      <vt:lpstr>P15SchD-Pt2.1</vt:lpstr>
      <vt:lpstr>P16SchD-Pt2.2</vt:lpstr>
      <vt:lpstr>P17SchD-Pt3</vt:lpstr>
      <vt:lpstr>P18SchD-Pt4</vt:lpstr>
      <vt:lpstr>P19SchD-Pt5</vt:lpstr>
      <vt:lpstr>P20SchE</vt:lpstr>
      <vt:lpstr>Supp1</vt:lpstr>
      <vt:lpstr>MenuOption</vt:lpstr>
      <vt:lpstr>Log</vt:lpstr>
      <vt:lpstr>DropdownMenu</vt:lpstr>
      <vt:lpstr>license</vt:lpstr>
      <vt:lpstr>Cover!Print_Area</vt:lpstr>
      <vt:lpstr>'P10SchA-Pt2'!Print_Area</vt:lpstr>
      <vt:lpstr>'P11SchA-Pt3'!Print_Area</vt:lpstr>
      <vt:lpstr>'P12SchB-Pt1'!Print_Area</vt:lpstr>
      <vt:lpstr>'P13-SchB-Pt2'!Print_Area</vt:lpstr>
      <vt:lpstr>'P14SchD-Pt1'!Print_Area</vt:lpstr>
      <vt:lpstr>'P15SchD-Pt2.1'!Print_Area</vt:lpstr>
      <vt:lpstr>'P16SchD-Pt2.2'!Print_Area</vt:lpstr>
      <vt:lpstr>'P17SchD-Pt3'!Print_Area</vt:lpstr>
      <vt:lpstr>'P18SchD-Pt4'!Print_Area</vt:lpstr>
      <vt:lpstr>'P19SchD-Pt5'!Print_Area</vt:lpstr>
      <vt:lpstr>P20SchE!Print_Area</vt:lpstr>
      <vt:lpstr>'P2-Assets'!Print_Area</vt:lpstr>
      <vt:lpstr>'P3-Liab&amp;Surplus'!Print_Area</vt:lpstr>
      <vt:lpstr>'P4.2-IncomeWriteIns'!Print_Area</vt:lpstr>
      <vt:lpstr>'P5.2-U&amp;I-Pt1WriteIns)'!Print_Area</vt:lpstr>
      <vt:lpstr>P7.1Interrogatories!Print_Area</vt:lpstr>
      <vt:lpstr>'P9SchA-Pt1'!Print_Area</vt:lpstr>
      <vt:lpstr>Supp1!Print_Area</vt:lpstr>
      <vt:lpstr>'P10SchA-Pt2'!Print_Titles</vt:lpstr>
      <vt:lpstr>'P11SchA-Pt3'!Print_Titles</vt:lpstr>
      <vt:lpstr>'P12SchB-Pt1'!Print_Titles</vt:lpstr>
      <vt:lpstr>'P13-SchB-Pt2'!Print_Titles</vt:lpstr>
      <vt:lpstr>'P14SchD-Pt1'!Print_Titles</vt:lpstr>
      <vt:lpstr>'P15SchD-Pt2.1'!Print_Titles</vt:lpstr>
      <vt:lpstr>'P16SchD-Pt2.2'!Print_Titles</vt:lpstr>
      <vt:lpstr>'P17SchD-Pt3'!Print_Titles</vt:lpstr>
      <vt:lpstr>'P18SchD-Pt4'!Print_Titles</vt:lpstr>
      <vt:lpstr>'P19SchD-Pt5'!Print_Titles</vt:lpstr>
      <vt:lpstr>'P2-Assets'!Print_Titles</vt:lpstr>
      <vt:lpstr>'P3-Liab&amp;Surplus'!Print_Titles</vt:lpstr>
      <vt:lpstr>'P4.1-Income'!Print_Titles</vt:lpstr>
      <vt:lpstr>'P4.2-IncomeWriteIns'!Print_Titles</vt:lpstr>
      <vt:lpstr>P7.1Interrogatories!Print_Titles</vt:lpstr>
      <vt:lpstr>P7.2Interrogatories!Print_Titles</vt:lpstr>
      <vt:lpstr>'P9SchA-Pt1'!Print_Titles</vt:lpstr>
      <vt:lpstr>YESNO</vt:lpstr>
    </vt:vector>
  </TitlesOfParts>
  <Company>Tennessee Dept of Commerce and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ce02338</dc:creator>
  <cp:lastModifiedBy>Hanley Hammond</cp:lastModifiedBy>
  <cp:lastPrinted>2022-01-13T20:59:03Z</cp:lastPrinted>
  <dcterms:created xsi:type="dcterms:W3CDTF">2002-10-28T15:37:08Z</dcterms:created>
  <dcterms:modified xsi:type="dcterms:W3CDTF">2022-01-19T17:49:42Z</dcterms:modified>
</cp:coreProperties>
</file>