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https://tennessee-my.sharepoint.com/personal/ce40533_tn_gov/Documents/Desktop/B - ADA Compliance/Working Documents/20260324 Hui Files/"/>
    </mc:Choice>
  </mc:AlternateContent>
  <xr:revisionPtr revIDLastSave="426" documentId="8_{6C1000CE-0FA8-47C2-9C64-3087660EEFB9}" xr6:coauthVersionLast="47" xr6:coauthVersionMax="47" xr10:uidLastSave="{27C6A17D-B361-4217-A2C8-0AE1B0080715}"/>
  <bookViews>
    <workbookView xWindow="28680" yWindow="-120" windowWidth="29040" windowHeight="15720" tabRatio="861" xr2:uid="{00000000-000D-0000-FFFF-FFFF00000000}"/>
  </bookViews>
  <sheets>
    <sheet name="Cover" sheetId="1" r:id="rId1"/>
    <sheet name="Index" sheetId="2" r:id="rId2"/>
    <sheet name="P1-Jurat" sheetId="3" r:id="rId3"/>
    <sheet name="P2-Assets" sheetId="4" r:id="rId4"/>
    <sheet name="P3-Liab&amp;Surplus" sheetId="5" r:id="rId5"/>
    <sheet name="P4.1-Income" sheetId="6" r:id="rId6"/>
    <sheet name="P4.2-IncomeWriteIns" sheetId="7" r:id="rId7"/>
    <sheet name="P5.1-U&amp;I-Pt1" sheetId="8" r:id="rId8"/>
    <sheet name="P5.2-U&amp;I-Pt1WriteIns)" sheetId="9" r:id="rId9"/>
    <sheet name="P6U&amp;I-Pt2" sheetId="10" r:id="rId10"/>
    <sheet name="P7.1Interrogatories" sheetId="11" r:id="rId11"/>
    <sheet name="P7.2Interrogatories" sheetId="12" r:id="rId12"/>
    <sheet name="P7.3SchT" sheetId="27" r:id="rId13"/>
    <sheet name="P8FiveYrHistorical" sheetId="13" r:id="rId14"/>
    <sheet name="P9SchA-Pt1" sheetId="14" r:id="rId15"/>
    <sheet name="P10SchA-Pt2" sheetId="15" r:id="rId16"/>
    <sheet name="P11SchA-Pt3" sheetId="16" r:id="rId17"/>
    <sheet name="P12SchB-Pt1" sheetId="17" r:id="rId18"/>
    <sheet name="P13-SchB-Pt2" sheetId="18" r:id="rId19"/>
    <sheet name="P14SchD-Pt1" sheetId="19" r:id="rId20"/>
    <sheet name="P15SchD-Pt2.1" sheetId="20" r:id="rId21"/>
    <sheet name="P16SchD-Pt2.2" sheetId="21" r:id="rId22"/>
    <sheet name="P17SchD-Pt3" sheetId="22" r:id="rId23"/>
    <sheet name="P18SchD-Pt4" sheetId="23" r:id="rId24"/>
    <sheet name="P19SchD-Pt5" sheetId="24" r:id="rId25"/>
    <sheet name="P20SchE" sheetId="25" r:id="rId26"/>
    <sheet name="Supp1-Compensation" sheetId="30" r:id="rId27"/>
    <sheet name="Supp2-SchY" sheetId="31" r:id="rId28"/>
    <sheet name="MenuOption" sheetId="28" state="hidden" r:id="rId29"/>
    <sheet name="Log" sheetId="26" state="hidden" r:id="rId30"/>
    <sheet name="DropdownMenu" sheetId="29" state="hidden" r:id="rId31"/>
  </sheets>
  <definedNames>
    <definedName name="license">MenuOption!$A$2:$A$3</definedName>
    <definedName name="_xlnm.Print_Area" localSheetId="0">Cover!$A$1:$I$22</definedName>
    <definedName name="_xlnm.Print_Area" localSheetId="15">'P10SchA-Pt2'!$A$8:$J$23</definedName>
    <definedName name="_xlnm.Print_Area" localSheetId="16">'P11SchA-Pt3'!$A$8:$N$37</definedName>
    <definedName name="_xlnm.Print_Area" localSheetId="17">'P12SchB-Pt1'!$A$8:$L$33</definedName>
    <definedName name="_xlnm.Print_Area" localSheetId="18">'P13-SchB-Pt2'!$A$8:$K$39</definedName>
    <definedName name="_xlnm.Print_Area" localSheetId="19">'P14SchD-Pt1'!$A$8:$P$50</definedName>
    <definedName name="_xlnm.Print_Area" localSheetId="20">'P15SchD-Pt2.1'!$A$8:$O$37</definedName>
    <definedName name="_xlnm.Print_Area" localSheetId="21">'P16SchD-Pt2.2'!$A$8:$L$37</definedName>
    <definedName name="_xlnm.Print_Area" localSheetId="22">'P17SchD-Pt3'!$A$8:$H$41</definedName>
    <definedName name="_xlnm.Print_Area" localSheetId="23">'P18SchD-Pt4'!$A$7:$L$42</definedName>
    <definedName name="_xlnm.Print_Area" localSheetId="24">'P19SchD-Pt5'!$A$7:$N$41</definedName>
    <definedName name="_xlnm.Print_Area" localSheetId="25">P20SchE!$A$1:$E$68</definedName>
    <definedName name="_xlnm.Print_Area" localSheetId="3">'P2-Assets'!$A$7:$E$60</definedName>
    <definedName name="_xlnm.Print_Area" localSheetId="4">'P3-Liab&amp;Surplus'!$A$7:$E$34</definedName>
    <definedName name="_xlnm.Print_Area" localSheetId="6">'P4.2-IncomeWriteIns'!$A$8:$E$31</definedName>
    <definedName name="_xlnm.Print_Area" localSheetId="8">'P5.2-U&amp;I-Pt1WriteIns)'!$A$1:$K$38</definedName>
    <definedName name="_xlnm.Print_Area" localSheetId="10">'P7.1Interrogatories'!$A$1:$O$66</definedName>
    <definedName name="_xlnm.Print_Area" localSheetId="14">'P9SchA-Pt1'!$A$8:$O$32</definedName>
    <definedName name="_xlnm.Print_Area" localSheetId="26">'Supp1-Compensation'!$A$1:$I$66</definedName>
    <definedName name="_xlnm.Print_Area" localSheetId="27">'Supp2-SchY'!$A$1:$G$31</definedName>
    <definedName name="_xlnm.Print_Titles" localSheetId="15">'P10SchA-Pt2'!$1:$7</definedName>
    <definedName name="_xlnm.Print_Titles" localSheetId="16">'P11SchA-Pt3'!$1:$7</definedName>
    <definedName name="_xlnm.Print_Titles" localSheetId="17">'P12SchB-Pt1'!$1:$7</definedName>
    <definedName name="_xlnm.Print_Titles" localSheetId="18">'P13-SchB-Pt2'!$1:$7</definedName>
    <definedName name="_xlnm.Print_Titles" localSheetId="19">'P14SchD-Pt1'!$1:$7</definedName>
    <definedName name="_xlnm.Print_Titles" localSheetId="20">'P15SchD-Pt2.1'!$1:$7</definedName>
    <definedName name="_xlnm.Print_Titles" localSheetId="21">'P16SchD-Pt2.2'!$1:$7</definedName>
    <definedName name="_xlnm.Print_Titles" localSheetId="22">'P17SchD-Pt3'!$1:$7</definedName>
    <definedName name="_xlnm.Print_Titles" localSheetId="23">'P18SchD-Pt4'!$1:$6</definedName>
    <definedName name="_xlnm.Print_Titles" localSheetId="24">'P19SchD-Pt5'!$1:$6</definedName>
    <definedName name="_xlnm.Print_Titles" localSheetId="3">'P2-Assets'!$1:$6</definedName>
    <definedName name="_xlnm.Print_Titles" localSheetId="4">'P3-Liab&amp;Surplus'!$1:$6</definedName>
    <definedName name="_xlnm.Print_Titles" localSheetId="5">'P4.1-Income'!$1:$6</definedName>
    <definedName name="_xlnm.Print_Titles" localSheetId="6">'P4.2-IncomeWriteIns'!$1:$7</definedName>
    <definedName name="_xlnm.Print_Titles" localSheetId="10">'P7.1Interrogatories'!$1:$4</definedName>
    <definedName name="_xlnm.Print_Titles" localSheetId="11">'P7.2Interrogatories'!$1:$4</definedName>
    <definedName name="_xlnm.Print_Titles" localSheetId="14">'P9SchA-Pt1'!$1:$7</definedName>
    <definedName name="YESNO">DropdownMenu!$A$2:$A$3</definedName>
    <definedName name="Z_C1BF18DD_D8B7_48A7_BA12_6303B9AC698A_.wvu.PrintArea" localSheetId="0" hidden="1">Cover!$A$1:$I$22</definedName>
    <definedName name="Z_C1BF18DD_D8B7_48A7_BA12_6303B9AC698A_.wvu.PrintArea" localSheetId="15" hidden="1">'P10SchA-Pt2'!$A$8:$J$23</definedName>
    <definedName name="Z_C1BF18DD_D8B7_48A7_BA12_6303B9AC698A_.wvu.PrintArea" localSheetId="16" hidden="1">'P11SchA-Pt3'!$A$8:$N$37</definedName>
    <definedName name="Z_C1BF18DD_D8B7_48A7_BA12_6303B9AC698A_.wvu.PrintArea" localSheetId="17" hidden="1">'P12SchB-Pt1'!$A$8:$L$33</definedName>
    <definedName name="Z_C1BF18DD_D8B7_48A7_BA12_6303B9AC698A_.wvu.PrintArea" localSheetId="18" hidden="1">'P13-SchB-Pt2'!$A$8:$K$39</definedName>
    <definedName name="Z_C1BF18DD_D8B7_48A7_BA12_6303B9AC698A_.wvu.PrintArea" localSheetId="19" hidden="1">'P14SchD-Pt1'!$A$8:$P$50</definedName>
    <definedName name="Z_C1BF18DD_D8B7_48A7_BA12_6303B9AC698A_.wvu.PrintArea" localSheetId="20" hidden="1">'P15SchD-Pt2.1'!$A$8:$O$37</definedName>
    <definedName name="Z_C1BF18DD_D8B7_48A7_BA12_6303B9AC698A_.wvu.PrintArea" localSheetId="21" hidden="1">'P16SchD-Pt2.2'!$A$8:$L$37</definedName>
    <definedName name="Z_C1BF18DD_D8B7_48A7_BA12_6303B9AC698A_.wvu.PrintArea" localSheetId="22" hidden="1">'P17SchD-Pt3'!$A$8:$H$41</definedName>
    <definedName name="Z_C1BF18DD_D8B7_48A7_BA12_6303B9AC698A_.wvu.PrintArea" localSheetId="23" hidden="1">'P18SchD-Pt4'!$A$7:$L$42</definedName>
    <definedName name="Z_C1BF18DD_D8B7_48A7_BA12_6303B9AC698A_.wvu.PrintArea" localSheetId="24" hidden="1">'P19SchD-Pt5'!$A$7:$N$41</definedName>
    <definedName name="Z_C1BF18DD_D8B7_48A7_BA12_6303B9AC698A_.wvu.PrintArea" localSheetId="25" hidden="1">P20SchE!$A$1:$E$68</definedName>
    <definedName name="Z_C1BF18DD_D8B7_48A7_BA12_6303B9AC698A_.wvu.PrintArea" localSheetId="3" hidden="1">'P2-Assets'!$A$7:$E$60</definedName>
    <definedName name="Z_C1BF18DD_D8B7_48A7_BA12_6303B9AC698A_.wvu.PrintArea" localSheetId="4" hidden="1">'P3-Liab&amp;Surplus'!$A$7:$E$34</definedName>
    <definedName name="Z_C1BF18DD_D8B7_48A7_BA12_6303B9AC698A_.wvu.PrintArea" localSheetId="6" hidden="1">'P4.2-IncomeWriteIns'!$A$8:$E$31</definedName>
    <definedName name="Z_C1BF18DD_D8B7_48A7_BA12_6303B9AC698A_.wvu.PrintArea" localSheetId="8" hidden="1">'P5.2-U&amp;I-Pt1WriteIns)'!$A$1:$K$38</definedName>
    <definedName name="Z_C1BF18DD_D8B7_48A7_BA12_6303B9AC698A_.wvu.PrintArea" localSheetId="10" hidden="1">'P7.1Interrogatories'!$A$1:$O$46</definedName>
    <definedName name="Z_C1BF18DD_D8B7_48A7_BA12_6303B9AC698A_.wvu.PrintArea" localSheetId="14" hidden="1">'P9SchA-Pt1'!$A$8:$O$32</definedName>
    <definedName name="Z_C1BF18DD_D8B7_48A7_BA12_6303B9AC698A_.wvu.PrintArea" localSheetId="26" hidden="1">'Supp1-Compensation'!$A$1:$G$37</definedName>
    <definedName name="Z_C1BF18DD_D8B7_48A7_BA12_6303B9AC698A_.wvu.PrintArea" localSheetId="27" hidden="1">'Supp2-SchY'!$A$1:$G$31</definedName>
    <definedName name="Z_C1BF18DD_D8B7_48A7_BA12_6303B9AC698A_.wvu.PrintTitles" localSheetId="15" hidden="1">'P10SchA-Pt2'!$1:$7</definedName>
    <definedName name="Z_C1BF18DD_D8B7_48A7_BA12_6303B9AC698A_.wvu.PrintTitles" localSheetId="16" hidden="1">'P11SchA-Pt3'!$1:$7</definedName>
    <definedName name="Z_C1BF18DD_D8B7_48A7_BA12_6303B9AC698A_.wvu.PrintTitles" localSheetId="17" hidden="1">'P12SchB-Pt1'!$1:$7</definedName>
    <definedName name="Z_C1BF18DD_D8B7_48A7_BA12_6303B9AC698A_.wvu.PrintTitles" localSheetId="18" hidden="1">'P13-SchB-Pt2'!$1:$7</definedName>
    <definedName name="Z_C1BF18DD_D8B7_48A7_BA12_6303B9AC698A_.wvu.PrintTitles" localSheetId="19" hidden="1">'P14SchD-Pt1'!$1:$7</definedName>
    <definedName name="Z_C1BF18DD_D8B7_48A7_BA12_6303B9AC698A_.wvu.PrintTitles" localSheetId="20" hidden="1">'P15SchD-Pt2.1'!$1:$7</definedName>
    <definedName name="Z_C1BF18DD_D8B7_48A7_BA12_6303B9AC698A_.wvu.PrintTitles" localSheetId="21" hidden="1">'P16SchD-Pt2.2'!$1:$7</definedName>
    <definedName name="Z_C1BF18DD_D8B7_48A7_BA12_6303B9AC698A_.wvu.PrintTitles" localSheetId="22" hidden="1">'P17SchD-Pt3'!$1:$7</definedName>
    <definedName name="Z_C1BF18DD_D8B7_48A7_BA12_6303B9AC698A_.wvu.PrintTitles" localSheetId="23" hidden="1">'P18SchD-Pt4'!$1:$6</definedName>
    <definedName name="Z_C1BF18DD_D8B7_48A7_BA12_6303B9AC698A_.wvu.PrintTitles" localSheetId="24" hidden="1">'P19SchD-Pt5'!$1:$6</definedName>
    <definedName name="Z_C1BF18DD_D8B7_48A7_BA12_6303B9AC698A_.wvu.PrintTitles" localSheetId="3" hidden="1">'P2-Assets'!$1:$6</definedName>
    <definedName name="Z_C1BF18DD_D8B7_48A7_BA12_6303B9AC698A_.wvu.PrintTitles" localSheetId="4" hidden="1">'P3-Liab&amp;Surplus'!$1:$6</definedName>
    <definedName name="Z_C1BF18DD_D8B7_48A7_BA12_6303B9AC698A_.wvu.PrintTitles" localSheetId="5" hidden="1">'P4.1-Income'!$1:$6</definedName>
    <definedName name="Z_C1BF18DD_D8B7_48A7_BA12_6303B9AC698A_.wvu.PrintTitles" localSheetId="6" hidden="1">'P4.2-IncomeWriteIns'!$1:$7</definedName>
    <definedName name="Z_C1BF18DD_D8B7_48A7_BA12_6303B9AC698A_.wvu.PrintTitles" localSheetId="10" hidden="1">'P7.1Interrogatories'!$1:$4</definedName>
    <definedName name="Z_C1BF18DD_D8B7_48A7_BA12_6303B9AC698A_.wvu.PrintTitles" localSheetId="11" hidden="1">'P7.2Interrogatories'!$1:$4</definedName>
    <definedName name="Z_C1BF18DD_D8B7_48A7_BA12_6303B9AC698A_.wvu.PrintTitles" localSheetId="14" hidden="1">'P9SchA-Pt1'!$1:$7</definedName>
  </definedNames>
  <calcPr calcId="191029"/>
  <customWorkbookViews>
    <customWorkbookView name="Hui Wattanaskolpant - Personal View" guid="{C1BF18DD-D8B7-48A7-BA12-6303B9AC698A}" mergeInterval="0" personalView="1" maximized="1" windowWidth="1276" windowHeight="796" tabRatio="86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23" l="1"/>
  <c r="E7" i="13"/>
  <c r="F7" i="13"/>
  <c r="G7" i="13" s="1"/>
  <c r="A1" i="19"/>
  <c r="A1" i="18"/>
  <c r="A1" i="4"/>
  <c r="B15" i="30"/>
  <c r="A4" i="31"/>
  <c r="G1" i="31"/>
  <c r="P1" i="19"/>
  <c r="E1" i="4" l="1"/>
  <c r="B17" i="30" l="1"/>
  <c r="B20" i="30" s="1"/>
  <c r="B23" i="30" s="1"/>
  <c r="B26" i="30" s="1"/>
  <c r="B29" i="30" s="1"/>
  <c r="B32" i="30" s="1"/>
  <c r="B35" i="30" s="1"/>
  <c r="B18" i="30"/>
  <c r="B21" i="30" s="1"/>
  <c r="B24" i="30" s="1"/>
  <c r="B27" i="30" s="1"/>
  <c r="B30" i="30" s="1"/>
  <c r="B33" i="30" s="1"/>
  <c r="B36" i="30" s="1"/>
  <c r="B16" i="30" l="1"/>
  <c r="B19" i="30" s="1"/>
  <c r="B22" i="30" s="1"/>
  <c r="B25" i="30" s="1"/>
  <c r="B28" i="30" s="1"/>
  <c r="B31" i="30" s="1"/>
  <c r="B34" i="30" s="1"/>
  <c r="B37" i="30" s="1"/>
  <c r="H1" i="30"/>
  <c r="A1" i="20" l="1"/>
  <c r="D102" i="27"/>
  <c r="C102" i="27"/>
  <c r="H1" i="27"/>
  <c r="H37" i="9"/>
  <c r="D44" i="4"/>
  <c r="E1" i="25"/>
  <c r="N1" i="24"/>
  <c r="L1" i="23"/>
  <c r="H1" i="22"/>
  <c r="L1" i="21"/>
  <c r="O1" i="20"/>
  <c r="K1" i="18"/>
  <c r="L1" i="17"/>
  <c r="N1" i="16"/>
  <c r="J1" i="15"/>
  <c r="O1" i="14"/>
  <c r="F1" i="13"/>
  <c r="K1" i="12"/>
  <c r="N1" i="11"/>
  <c r="I1" i="10"/>
  <c r="K1" i="9"/>
  <c r="K1" i="8"/>
  <c r="E1" i="7"/>
  <c r="E1" i="6"/>
  <c r="E1" i="5"/>
  <c r="G37" i="16"/>
  <c r="G22" i="16"/>
  <c r="E34" i="5"/>
  <c r="E11" i="5"/>
  <c r="E24" i="5" s="1"/>
  <c r="E26" i="5" s="1"/>
  <c r="E18" i="6"/>
  <c r="E24" i="6"/>
  <c r="E42" i="6"/>
  <c r="E53" i="6"/>
  <c r="E58" i="6"/>
  <c r="D31" i="7"/>
  <c r="E15" i="7"/>
  <c r="E23" i="7"/>
  <c r="E31" i="7"/>
  <c r="D58" i="6"/>
  <c r="D18" i="6"/>
  <c r="D24" i="6"/>
  <c r="D42" i="6"/>
  <c r="D53" i="6"/>
  <c r="E44" i="4"/>
  <c r="E45" i="4"/>
  <c r="E52" i="4"/>
  <c r="E56" i="4"/>
  <c r="E60" i="4"/>
  <c r="I14" i="8"/>
  <c r="H32" i="17"/>
  <c r="J22" i="15"/>
  <c r="I22" i="15"/>
  <c r="H22" i="15"/>
  <c r="G22" i="15"/>
  <c r="N22" i="16"/>
  <c r="M22" i="16"/>
  <c r="L22" i="16"/>
  <c r="K22" i="16"/>
  <c r="J22" i="16"/>
  <c r="I22" i="16"/>
  <c r="H22" i="16"/>
  <c r="L32" i="17"/>
  <c r="J32" i="17"/>
  <c r="I32" i="17"/>
  <c r="K37" i="18"/>
  <c r="K30" i="18"/>
  <c r="J30" i="18"/>
  <c r="I30" i="18"/>
  <c r="H30" i="18"/>
  <c r="G30" i="18"/>
  <c r="P50" i="19"/>
  <c r="O50" i="19"/>
  <c r="N50" i="19"/>
  <c r="M50" i="19"/>
  <c r="L50" i="19"/>
  <c r="K50" i="19"/>
  <c r="J50" i="19"/>
  <c r="H50" i="19"/>
  <c r="G50" i="19"/>
  <c r="M37" i="20"/>
  <c r="L37" i="20"/>
  <c r="K37" i="20"/>
  <c r="J37" i="20"/>
  <c r="I37" i="20"/>
  <c r="E37" i="20"/>
  <c r="J37" i="21"/>
  <c r="I37" i="21"/>
  <c r="H37" i="21"/>
  <c r="G37" i="21"/>
  <c r="F37" i="21"/>
  <c r="D37" i="21"/>
  <c r="H20" i="22"/>
  <c r="H22" i="22"/>
  <c r="H29" i="22"/>
  <c r="H31" i="22" s="1"/>
  <c r="H38" i="22"/>
  <c r="H40" i="22" s="1"/>
  <c r="H41" i="22" s="1"/>
  <c r="G20" i="22"/>
  <c r="G22" i="22" s="1"/>
  <c r="G29" i="22"/>
  <c r="G31" i="22" s="1"/>
  <c r="G38" i="22"/>
  <c r="G40" i="22" s="1"/>
  <c r="F20" i="22"/>
  <c r="F22" i="22" s="1"/>
  <c r="F29" i="22"/>
  <c r="F31" i="22" s="1"/>
  <c r="F38" i="22"/>
  <c r="F40" i="22" s="1"/>
  <c r="L38" i="23"/>
  <c r="L40" i="23"/>
  <c r="L16" i="23"/>
  <c r="L18" i="23" s="1"/>
  <c r="L27" i="23"/>
  <c r="L29" i="23"/>
  <c r="K38" i="23"/>
  <c r="K40" i="23" s="1"/>
  <c r="K16" i="23"/>
  <c r="K18" i="23" s="1"/>
  <c r="K27" i="23"/>
  <c r="K29" i="23" s="1"/>
  <c r="J38" i="23"/>
  <c r="J40" i="23" s="1"/>
  <c r="J16" i="23"/>
  <c r="J18" i="23" s="1"/>
  <c r="J27" i="23"/>
  <c r="J29" i="23" s="1"/>
  <c r="I38" i="23"/>
  <c r="I40" i="23" s="1"/>
  <c r="I16" i="23"/>
  <c r="I18" i="23" s="1"/>
  <c r="I27" i="23"/>
  <c r="I29" i="23"/>
  <c r="H38" i="23"/>
  <c r="H40" i="23" s="1"/>
  <c r="H18" i="23"/>
  <c r="H27" i="23"/>
  <c r="H29" i="23" s="1"/>
  <c r="G38" i="23"/>
  <c r="G40" i="23" s="1"/>
  <c r="G41" i="23" s="1"/>
  <c r="G16" i="23"/>
  <c r="G18" i="23" s="1"/>
  <c r="G27" i="23"/>
  <c r="G29" i="23" s="1"/>
  <c r="F38" i="23"/>
  <c r="F40" i="23" s="1"/>
  <c r="F16" i="23"/>
  <c r="F18" i="23" s="1"/>
  <c r="F27" i="23"/>
  <c r="F29" i="23" s="1"/>
  <c r="N16" i="24"/>
  <c r="N28" i="24"/>
  <c r="N39" i="24"/>
  <c r="M16" i="24"/>
  <c r="M39" i="24"/>
  <c r="M40" i="24" s="1"/>
  <c r="M28" i="24"/>
  <c r="L16" i="24"/>
  <c r="L39" i="24"/>
  <c r="L28" i="24"/>
  <c r="K16" i="24"/>
  <c r="K28" i="24"/>
  <c r="K39" i="24"/>
  <c r="K40" i="24" s="1"/>
  <c r="J16" i="24"/>
  <c r="J39" i="24"/>
  <c r="J28" i="24"/>
  <c r="I16" i="24"/>
  <c r="I39" i="24"/>
  <c r="I40" i="24" s="1"/>
  <c r="I28" i="24"/>
  <c r="H16" i="24"/>
  <c r="H39" i="24"/>
  <c r="H28" i="24"/>
  <c r="D60" i="4"/>
  <c r="D56" i="4"/>
  <c r="D52" i="4"/>
  <c r="D45" i="4"/>
  <c r="E57" i="25"/>
  <c r="E36" i="25"/>
  <c r="E59" i="25" s="1"/>
  <c r="D57" i="25"/>
  <c r="D36" i="25"/>
  <c r="D59" i="25" s="1"/>
  <c r="C57" i="25"/>
  <c r="C36" i="25"/>
  <c r="C59" i="25"/>
  <c r="D34" i="5"/>
  <c r="D11" i="5"/>
  <c r="D24" i="5" s="1"/>
  <c r="D26" i="5" s="1"/>
  <c r="D23" i="7"/>
  <c r="D15" i="7"/>
  <c r="G25" i="8"/>
  <c r="G32" i="8" s="1"/>
  <c r="I34" i="8" s="1"/>
  <c r="G27" i="8"/>
  <c r="G26" i="8"/>
  <c r="H32" i="8"/>
  <c r="C32" i="8"/>
  <c r="I33" i="8" s="1"/>
  <c r="D32" i="8"/>
  <c r="F32" i="8"/>
  <c r="E32" i="8"/>
  <c r="K7" i="8"/>
  <c r="K9" i="8"/>
  <c r="K11" i="8"/>
  <c r="K12" i="8"/>
  <c r="K10" i="8"/>
  <c r="K8" i="8"/>
  <c r="K13" i="8"/>
  <c r="K19" i="8"/>
  <c r="J14" i="8"/>
  <c r="H14" i="8"/>
  <c r="G14" i="8"/>
  <c r="F14" i="8"/>
  <c r="E14" i="8"/>
  <c r="D14" i="8"/>
  <c r="G30" i="9"/>
  <c r="G31" i="9"/>
  <c r="G32" i="9"/>
  <c r="G33" i="9"/>
  <c r="G34" i="9"/>
  <c r="G35" i="9"/>
  <c r="G36" i="9"/>
  <c r="F37" i="9"/>
  <c r="E37" i="9"/>
  <c r="D37" i="9"/>
  <c r="C37" i="9"/>
  <c r="K22" i="9"/>
  <c r="K7" i="9"/>
  <c r="K13" i="9"/>
  <c r="K8" i="9"/>
  <c r="K9" i="9"/>
  <c r="K10" i="9"/>
  <c r="K11" i="9"/>
  <c r="K12" i="9"/>
  <c r="J14" i="9"/>
  <c r="I14" i="9"/>
  <c r="H14" i="9"/>
  <c r="G14" i="9"/>
  <c r="F14" i="9"/>
  <c r="E14" i="9"/>
  <c r="D14" i="9"/>
  <c r="O30" i="14"/>
  <c r="O16" i="14"/>
  <c r="O31" i="14"/>
  <c r="N30" i="14"/>
  <c r="N31" i="14" s="1"/>
  <c r="N16" i="14"/>
  <c r="M30" i="14"/>
  <c r="M16" i="14"/>
  <c r="L30" i="14"/>
  <c r="L16" i="14"/>
  <c r="K30" i="14"/>
  <c r="K16" i="14"/>
  <c r="K31" i="14"/>
  <c r="J30" i="14"/>
  <c r="J16" i="14"/>
  <c r="I30" i="14"/>
  <c r="I16" i="14"/>
  <c r="H30" i="14"/>
  <c r="H16" i="14"/>
  <c r="H31" i="14" s="1"/>
  <c r="G30" i="14"/>
  <c r="G31" i="14" s="1"/>
  <c r="G16" i="14"/>
  <c r="G37" i="9" l="1"/>
  <c r="L41" i="23"/>
  <c r="I31" i="14"/>
  <c r="H40" i="24"/>
  <c r="L40" i="24"/>
  <c r="K41" i="23"/>
  <c r="M31" i="14"/>
  <c r="N40" i="24"/>
  <c r="G41" i="22"/>
  <c r="D46" i="6"/>
  <c r="D47" i="6" s="1"/>
  <c r="D48" i="6" s="1"/>
  <c r="D60" i="6" s="1"/>
  <c r="D62" i="6" s="1"/>
  <c r="D66" i="6" s="1"/>
  <c r="D71" i="6" s="1"/>
  <c r="J31" i="14"/>
  <c r="L31" i="14"/>
  <c r="K14" i="9"/>
  <c r="K14" i="8"/>
  <c r="K20" i="8" s="1"/>
  <c r="J40" i="24"/>
  <c r="H41" i="23"/>
  <c r="E46" i="6"/>
  <c r="E47" i="6" s="1"/>
  <c r="E48" i="6" s="1"/>
  <c r="E60" i="6" s="1"/>
  <c r="E62" i="6" s="1"/>
  <c r="E66" i="6" s="1"/>
  <c r="E71" i="6" s="1"/>
  <c r="J41" i="23"/>
  <c r="F41" i="23"/>
  <c r="I41" i="23"/>
  <c r="F41" i="22"/>
  <c r="A1" i="9"/>
  <c r="A1" i="25"/>
  <c r="A1" i="17"/>
  <c r="A1" i="8"/>
  <c r="A1" i="13"/>
  <c r="A1" i="23"/>
  <c r="A1" i="27"/>
  <c r="A1" i="14"/>
  <c r="A1" i="24"/>
  <c r="A1" i="7"/>
  <c r="A1" i="16"/>
  <c r="A1" i="11"/>
  <c r="A1" i="12"/>
  <c r="A1" i="15"/>
  <c r="A1" i="5"/>
  <c r="A1" i="10"/>
  <c r="A1" i="21"/>
  <c r="A1" i="6"/>
  <c r="A1" i="22"/>
</calcChain>
</file>

<file path=xl/sharedStrings.xml><?xml version="1.0" encoding="utf-8"?>
<sst xmlns="http://schemas.openxmlformats.org/spreadsheetml/2006/main" count="1362" uniqueCount="952">
  <si>
    <t>-Update the year header for 2009
-Add Schedule T (Page 7.3)
-Remove Commissions from Compensation Expense Ratio calculation.
-Add Question 21 of Interrogatories regarding to Premium Receivable</t>
  </si>
  <si>
    <t xml:space="preserve">ANNUAL STATEMENT </t>
  </si>
  <si>
    <t>OF THE</t>
  </si>
  <si>
    <t>(Name of Company)</t>
  </si>
  <si>
    <t>TO THE</t>
  </si>
  <si>
    <t>FOR THE YEAR ENDED</t>
  </si>
  <si>
    <t>Description</t>
  </si>
  <si>
    <t>Page</t>
  </si>
  <si>
    <t>Assets</t>
  </si>
  <si>
    <t>Five-Year Historical</t>
  </si>
  <si>
    <t>Liabilities &amp; Policyholders' Surplus</t>
  </si>
  <si>
    <t>Schedule A-Part 1, Real Estate Owned</t>
  </si>
  <si>
    <t>Schedule A-Part 2, Real Estate Acquired During Year</t>
  </si>
  <si>
    <t>Schedule A-Part 3, Real Estate Sold During Year</t>
  </si>
  <si>
    <t>Schedule A-Verification Between Years</t>
  </si>
  <si>
    <t>Schedule B-Part 1, Mortgage Loans Owned</t>
  </si>
  <si>
    <t>Schedule B-Part 2, Mortgage Loans Sold, Transferred or Paid in Full During Year</t>
  </si>
  <si>
    <t>Schedule B-Verification Between Years</t>
  </si>
  <si>
    <t>Schedule D-Part 1, Bonds Owned</t>
  </si>
  <si>
    <t>Schedule D-Part 2-Section 1, Preferred Stocks Owned</t>
  </si>
  <si>
    <t>Schedule D-Part 2-Section 2, Common Stocks Owned</t>
  </si>
  <si>
    <t>Schedule D-Part 3, Bonds and Stocks Acquired During Year</t>
  </si>
  <si>
    <t>Schedule D-Part 4, Bonds and Stocks Sold During Year</t>
  </si>
  <si>
    <t>Schedule D-Part 5, Bonds and Stocks Acquired During Year and Fully Disposed</t>
  </si>
  <si>
    <t>Schedule E - Cash &amp; Cash Equivalents</t>
  </si>
  <si>
    <t>Statement of Income and Policyholders' Surplus Account</t>
  </si>
  <si>
    <t>Statement of Income and Policyholders' Surplus Account (Aggregate Write-ins)</t>
  </si>
  <si>
    <t>Title Page and Jurat</t>
  </si>
  <si>
    <t>Underwriting and Investment Exhibit-Part 1A, Interest, Dividends and Real Estate Income</t>
  </si>
  <si>
    <t>Underwriting and Investment Exhibit-Part 1A, Interest, Dividends and Real Estate Income (Aggregate Write-ins)</t>
  </si>
  <si>
    <t>Underwriting and Investment Exhibit-Part 1B, Capital Gains and (Losses) on Investments</t>
  </si>
  <si>
    <t>Underwriting and Investment Exhibit-Part 1B, Capital Gains and (Losses) on Investments (Aggregate Write-ins)</t>
  </si>
  <si>
    <t>Underwriting and Investment Exhibit-Part 2A, Net Premiums Earned</t>
  </si>
  <si>
    <t>Underwriting and Investment Exhibit-Part 2B, Net Losses Incurred</t>
  </si>
  <si>
    <t>ANNUAL STATEMENT</t>
  </si>
  <si>
    <t>Incorporated</t>
  </si>
  <si>
    <t>Commenced Business</t>
  </si>
  <si>
    <t>Main Administrative Office</t>
  </si>
  <si>
    <t>Mail Address</t>
  </si>
  <si>
    <t>President</t>
  </si>
  <si>
    <t>Secretary</t>
  </si>
  <si>
    <t>Treasurer</t>
  </si>
  <si>
    <t>Subscribed and sworn to before me this</t>
  </si>
  <si>
    <t>ASSETS</t>
  </si>
  <si>
    <t>1</t>
  </si>
  <si>
    <t>2</t>
  </si>
  <si>
    <t>Current Year</t>
  </si>
  <si>
    <t>Prior Year</t>
  </si>
  <si>
    <t>1.</t>
  </si>
  <si>
    <t>2.</t>
  </si>
  <si>
    <t>Stocks per Schedule D - Part 2:</t>
  </si>
  <si>
    <t>2.1</t>
  </si>
  <si>
    <t>Preferred stocks</t>
  </si>
  <si>
    <t>2.2</t>
  </si>
  <si>
    <t>Common stocks</t>
  </si>
  <si>
    <t>3.</t>
  </si>
  <si>
    <t>Mortgage loans on real estate per Schedule B:</t>
  </si>
  <si>
    <t>3.1</t>
  </si>
  <si>
    <t>First liens</t>
  </si>
  <si>
    <t>3.2</t>
  </si>
  <si>
    <t>Other than first liens</t>
  </si>
  <si>
    <t>4.</t>
  </si>
  <si>
    <t>Real estate per Schedule A:</t>
  </si>
  <si>
    <t>4.1</t>
  </si>
  <si>
    <t>Properties occupied by the company</t>
  </si>
  <si>
    <t>4.2</t>
  </si>
  <si>
    <t>Investment real estate</t>
  </si>
  <si>
    <t>5.</t>
  </si>
  <si>
    <t>Cash and cash equivalents per Schedule E</t>
  </si>
  <si>
    <t>6.</t>
  </si>
  <si>
    <t>7.</t>
  </si>
  <si>
    <t>8.</t>
  </si>
  <si>
    <t>Premium receivables and agents balances</t>
  </si>
  <si>
    <t>9.</t>
  </si>
  <si>
    <t>Reinsurance recoverable on paid losses and loss adjustment expenses</t>
  </si>
  <si>
    <t>10.</t>
  </si>
  <si>
    <t>Federal income tax recoverable</t>
  </si>
  <si>
    <t>11.</t>
  </si>
  <si>
    <t>12.</t>
  </si>
  <si>
    <t>13.</t>
  </si>
  <si>
    <t>Electronic data processing equipment and software</t>
  </si>
  <si>
    <t>14.</t>
  </si>
  <si>
    <t>Loans on personal security, endorsed or not</t>
  </si>
  <si>
    <t>15.</t>
  </si>
  <si>
    <t>Prepaid expenses</t>
  </si>
  <si>
    <t>16.</t>
  </si>
  <si>
    <t>Aggregate write-ins for other than invested assets</t>
  </si>
  <si>
    <t>17.</t>
  </si>
  <si>
    <t>DEDUCT ASSETS NOT ADMITTED</t>
  </si>
  <si>
    <t>18.</t>
  </si>
  <si>
    <t>Premium receivables and agents balances over 90 days past due</t>
  </si>
  <si>
    <t>19.</t>
  </si>
  <si>
    <t>Reinsurance recoverable on paid losses and loss adjustment expenses over 90 days past due</t>
  </si>
  <si>
    <t>21.</t>
  </si>
  <si>
    <t>22.</t>
  </si>
  <si>
    <t>23.</t>
  </si>
  <si>
    <t>24.</t>
  </si>
  <si>
    <t>25.</t>
  </si>
  <si>
    <t>Real estate - excess of book value over market value</t>
  </si>
  <si>
    <t>26.</t>
  </si>
  <si>
    <t>Mortgages currently in default - excess of book value over pledged collateral</t>
  </si>
  <si>
    <t>27.</t>
  </si>
  <si>
    <t>Mortgages other than first liens</t>
  </si>
  <si>
    <t>28.</t>
  </si>
  <si>
    <t>29.</t>
  </si>
  <si>
    <t>Aggregate write-ins for other assets non-admitted</t>
  </si>
  <si>
    <t>30.</t>
  </si>
  <si>
    <t>31.</t>
  </si>
  <si>
    <t>DETAILS OF WRITE-INS</t>
  </si>
  <si>
    <t>0601.</t>
  </si>
  <si>
    <t>0602.</t>
  </si>
  <si>
    <t>0603.</t>
  </si>
  <si>
    <t>0699.</t>
  </si>
  <si>
    <t>1601.</t>
  </si>
  <si>
    <t>1602.</t>
  </si>
  <si>
    <t>1603.</t>
  </si>
  <si>
    <t>1699.</t>
  </si>
  <si>
    <t>2901.</t>
  </si>
  <si>
    <t>2902.</t>
  </si>
  <si>
    <t>2903.</t>
  </si>
  <si>
    <t>2999.</t>
  </si>
  <si>
    <r>
      <t>Subtotals, cash and invested assets (</t>
    </r>
    <r>
      <rPr>
        <i/>
        <sz val="10"/>
        <rFont val="Arial"/>
        <family val="2"/>
      </rPr>
      <t>Sum of Lines 1 through 6</t>
    </r>
    <r>
      <rPr>
        <sz val="10"/>
        <rFont val="Arial"/>
        <family val="2"/>
      </rPr>
      <t>)</t>
    </r>
  </si>
  <si>
    <t>LIABILITIES &amp; POLICYHOLDERS' SURPLUS</t>
  </si>
  <si>
    <t>Unpaid losses and claims:</t>
  </si>
  <si>
    <t>1.1</t>
  </si>
  <si>
    <t>Gross losses and claims reported, unpaid</t>
  </si>
  <si>
    <t>1.2</t>
  </si>
  <si>
    <t>Gross losses and claims incurred but not reported</t>
  </si>
  <si>
    <t>1.3</t>
  </si>
  <si>
    <t>Reinsurance recoverable on unpaid losses and claims</t>
  </si>
  <si>
    <t>1.4</t>
  </si>
  <si>
    <t>Loss adjustment expenses</t>
  </si>
  <si>
    <t xml:space="preserve">Unearned premiums </t>
  </si>
  <si>
    <t>Advance premiums</t>
  </si>
  <si>
    <t>Ceded reinsurance premiums payable</t>
  </si>
  <si>
    <t>Federal income taxes payable and interest thereon</t>
  </si>
  <si>
    <t>Amounts withheld or retained by company for account of others</t>
  </si>
  <si>
    <t>Borrowed money</t>
  </si>
  <si>
    <t>Remittances and items not allocated</t>
  </si>
  <si>
    <t>Aggregate write-ins for liabilities</t>
  </si>
  <si>
    <t>1301.</t>
  </si>
  <si>
    <t>1302.</t>
  </si>
  <si>
    <t>1303.</t>
  </si>
  <si>
    <t>1304.</t>
  </si>
  <si>
    <t>1399.</t>
  </si>
  <si>
    <r>
      <t>Total liabilities (</t>
    </r>
    <r>
      <rPr>
        <i/>
        <sz val="10"/>
        <rFont val="Arial"/>
        <family val="2"/>
      </rPr>
      <t>Line 1.4 + Sum of Lines 2 through 13</t>
    </r>
    <r>
      <rPr>
        <sz val="10"/>
        <rFont val="Arial"/>
        <family val="2"/>
      </rPr>
      <t>)</t>
    </r>
  </si>
  <si>
    <t>STATEMENT OF INCOME &amp; POLICYHOLDERS' SURPLUS ACCOUNT</t>
  </si>
  <si>
    <t>UNDERWRITING INCOME</t>
  </si>
  <si>
    <t>DEDUCTIONS</t>
  </si>
  <si>
    <t>Loss expenses incurred including claims adjustment expenses</t>
  </si>
  <si>
    <t>Other underwriting expenses incurred:</t>
  </si>
  <si>
    <t>Commissions and brokerage:</t>
  </si>
  <si>
    <t>Field supervisory expenses</t>
  </si>
  <si>
    <t>4.3</t>
  </si>
  <si>
    <t>Salaries and related items</t>
  </si>
  <si>
    <t>4.4</t>
  </si>
  <si>
    <t>Directors fees</t>
  </si>
  <si>
    <t>4.5</t>
  </si>
  <si>
    <t>Advertising and subscriptions</t>
  </si>
  <si>
    <t>4.6</t>
  </si>
  <si>
    <t>Boards, bureaus and association dues</t>
  </si>
  <si>
    <t>4.7</t>
  </si>
  <si>
    <t>Surveys and underwriting reports</t>
  </si>
  <si>
    <t>4.8</t>
  </si>
  <si>
    <t>Employee relations and welfare</t>
  </si>
  <si>
    <t>4.9</t>
  </si>
  <si>
    <t>Insurance and fidelity bonds</t>
  </si>
  <si>
    <t>4.10</t>
  </si>
  <si>
    <t>Travel and travel items</t>
  </si>
  <si>
    <t>4.11</t>
  </si>
  <si>
    <t>Rent and rent items</t>
  </si>
  <si>
    <t>4.12</t>
  </si>
  <si>
    <t>Equipment</t>
  </si>
  <si>
    <t>4.13</t>
  </si>
  <si>
    <t>4.14</t>
  </si>
  <si>
    <t>4.15</t>
  </si>
  <si>
    <t>Legal and auditing fees</t>
  </si>
  <si>
    <t>4.16</t>
  </si>
  <si>
    <t>a.  State and local insurance taxes</t>
  </si>
  <si>
    <t>b.  Insurance department licenses and fees</t>
  </si>
  <si>
    <t>4.17</t>
  </si>
  <si>
    <t>Real estate expenses and repairs</t>
  </si>
  <si>
    <t>4.18</t>
  </si>
  <si>
    <t>Real estate taxes</t>
  </si>
  <si>
    <t>4.19</t>
  </si>
  <si>
    <t>Aggregate write-ins for underwriting expenses</t>
  </si>
  <si>
    <t>4.20</t>
  </si>
  <si>
    <t>INVESTMENT INCOME</t>
  </si>
  <si>
    <t>OTHER INCOME</t>
  </si>
  <si>
    <t>Finance and service charges not included in premiums</t>
  </si>
  <si>
    <t>Aggregate write-ins for miscellaneous income</t>
  </si>
  <si>
    <t>Federal income taxes incurred</t>
  </si>
  <si>
    <t>POLICYHOLDERS' SURPLUS ACCOUNT</t>
  </si>
  <si>
    <t>Policyholders surplus, December 31 of previous year</t>
  </si>
  <si>
    <t>GAINS AND (LOSSES) IN SURPLUS</t>
  </si>
  <si>
    <t>Change in non-admitted assets from prior year</t>
  </si>
  <si>
    <t>20.</t>
  </si>
  <si>
    <t>Cumulative effect of changes in accounting principles</t>
  </si>
  <si>
    <t>Aggregate write-ins for gains and losses in surplus</t>
  </si>
  <si>
    <r>
      <t>Net underwriting gain or (loss) (</t>
    </r>
    <r>
      <rPr>
        <i/>
        <sz val="10"/>
        <rFont val="Arial"/>
        <family val="2"/>
      </rPr>
      <t>Line 1 minus Line 5</t>
    </r>
    <r>
      <rPr>
        <sz val="10"/>
        <rFont val="Arial"/>
        <family val="2"/>
      </rPr>
      <t>)</t>
    </r>
  </si>
  <si>
    <r>
      <t>Net investment gain or (loss) (</t>
    </r>
    <r>
      <rPr>
        <i/>
        <sz val="10"/>
        <rFont val="Arial"/>
        <family val="2"/>
      </rPr>
      <t>Lines 7 + 8</t>
    </r>
    <r>
      <rPr>
        <sz val="10"/>
        <rFont val="Arial"/>
        <family val="2"/>
      </rPr>
      <t>)</t>
    </r>
  </si>
  <si>
    <r>
      <t>Total other income (</t>
    </r>
    <r>
      <rPr>
        <i/>
        <sz val="10"/>
        <rFont val="Arial"/>
        <family val="2"/>
      </rPr>
      <t>Lines 10 + 11</t>
    </r>
    <r>
      <rPr>
        <sz val="10"/>
        <rFont val="Arial"/>
        <family val="2"/>
      </rPr>
      <t>)</t>
    </r>
  </si>
  <si>
    <t>1101.</t>
  </si>
  <si>
    <t>1102.</t>
  </si>
  <si>
    <t>1103.</t>
  </si>
  <si>
    <t>1104.</t>
  </si>
  <si>
    <t>1105.</t>
  </si>
  <si>
    <t>1106.</t>
  </si>
  <si>
    <t>1107.</t>
  </si>
  <si>
    <t>1199.</t>
  </si>
  <si>
    <t>Paid in Advance</t>
  </si>
  <si>
    <t>Due and Accrued</t>
  </si>
  <si>
    <t>Description of Investment</t>
  </si>
  <si>
    <t>Schedule</t>
  </si>
  <si>
    <t>Collected During Year</t>
  </si>
  <si>
    <t>Accrual of Discount During the Year</t>
  </si>
  <si>
    <t>Amortization of Premium During the Year</t>
  </si>
  <si>
    <t>Earned During Year                      (Cols 1 - 2 + 3 + 4 - 5 + 6 - 7)</t>
  </si>
  <si>
    <t>Bonds</t>
  </si>
  <si>
    <t>D</t>
  </si>
  <si>
    <t>Preferred stock</t>
  </si>
  <si>
    <t>Common stock</t>
  </si>
  <si>
    <t>Mortgage loans</t>
  </si>
  <si>
    <t>B</t>
  </si>
  <si>
    <t>Real estate</t>
  </si>
  <si>
    <t>A</t>
  </si>
  <si>
    <t>Cash and cash equivalents</t>
  </si>
  <si>
    <t>E</t>
  </si>
  <si>
    <t>Aggregate write-ins for investment income</t>
  </si>
  <si>
    <t>Total investment expenses incurred</t>
  </si>
  <si>
    <t>Interest expense</t>
  </si>
  <si>
    <t>Depreciation on real estate</t>
  </si>
  <si>
    <t>Aggregate write-ins for deductions from investment income</t>
  </si>
  <si>
    <t>UNDERWRITING AND INVESTMENT EXHIBIT - PART 1B,  CAPITAL GAINS AND (LOSSES) ON INVESTMENTS</t>
  </si>
  <si>
    <t>Realized Profit or (Loss) on Sales or Maturity</t>
  </si>
  <si>
    <t>Increase or (Decrease) by Adjustments in Book Value</t>
  </si>
  <si>
    <t>Book Value      Current Year (Schedule D)</t>
  </si>
  <si>
    <t>Market Value         Current Year (Schedule D)</t>
  </si>
  <si>
    <t>Cumulative Unrealized Gain or (Loss)           Current Year    (Cols 4 minus 3)</t>
  </si>
  <si>
    <t xml:space="preserve">Cumulative Unrealized Gain or (Loss)           Prior  Year  </t>
  </si>
  <si>
    <t>Total</t>
  </si>
  <si>
    <t>XXX</t>
  </si>
  <si>
    <t>Aggregate write-ins for capital gains and (losses)</t>
  </si>
  <si>
    <t>Schedule &amp; Footnote Reference</t>
  </si>
  <si>
    <t>Accrual of Discount During the Yr</t>
  </si>
  <si>
    <t>Amortization of Premium During the Yr.</t>
  </si>
  <si>
    <t>0701.</t>
  </si>
  <si>
    <t>0702.</t>
  </si>
  <si>
    <t>0703.</t>
  </si>
  <si>
    <t>0799.</t>
  </si>
  <si>
    <t>1201.</t>
  </si>
  <si>
    <t>1202.</t>
  </si>
  <si>
    <t>1203.</t>
  </si>
  <si>
    <t>1299.</t>
  </si>
  <si>
    <t>DETAILS OF WRITE-INS FOR UNDERWRITING &amp; INVESTMENT EXHIBIT - PART 1B, CAPITAL GAINS OR (LOSSES)</t>
  </si>
  <si>
    <t>Realized Profit or (Loss) on Sale or Maturity</t>
  </si>
  <si>
    <r>
      <t xml:space="preserve">   Totals (</t>
    </r>
    <r>
      <rPr>
        <i/>
        <sz val="9"/>
        <rFont val="Arial"/>
        <family val="2"/>
      </rPr>
      <t>Lines 1 to 7</t>
    </r>
    <r>
      <rPr>
        <sz val="9"/>
        <rFont val="Arial"/>
        <family val="2"/>
      </rPr>
      <t>)</t>
    </r>
  </si>
  <si>
    <r>
      <t xml:space="preserve">   Total deductions (</t>
    </r>
    <r>
      <rPr>
        <i/>
        <sz val="9"/>
        <rFont val="Arial"/>
        <family val="2"/>
      </rPr>
      <t>Lines 9 to 12</t>
    </r>
    <r>
      <rPr>
        <sz val="9"/>
        <rFont val="Arial"/>
        <family val="2"/>
      </rPr>
      <t>)</t>
    </r>
  </si>
  <si>
    <r>
      <t>Net investment income earned (</t>
    </r>
    <r>
      <rPr>
        <i/>
        <sz val="9"/>
        <rFont val="Arial"/>
        <family val="2"/>
      </rPr>
      <t>Line 8 minus Line 13) (should agree to Page 4.1, Line 7</t>
    </r>
    <r>
      <rPr>
        <sz val="9"/>
        <rFont val="Arial"/>
        <family val="2"/>
      </rPr>
      <t>)</t>
    </r>
  </si>
  <si>
    <r>
      <t xml:space="preserve">   Totals (</t>
    </r>
    <r>
      <rPr>
        <i/>
        <sz val="10"/>
        <rFont val="Arial"/>
        <family val="2"/>
      </rPr>
      <t>Lines 1 to 7</t>
    </r>
    <r>
      <rPr>
        <sz val="10"/>
        <rFont val="Arial"/>
        <family val="2"/>
      </rPr>
      <t>)</t>
    </r>
  </si>
  <si>
    <r>
      <t>Net realized capital gains or (losses) (</t>
    </r>
    <r>
      <rPr>
        <i/>
        <sz val="10"/>
        <rFont val="Arial"/>
        <family val="2"/>
      </rPr>
      <t>Line 8, Col 1+ Col 2</t>
    </r>
    <r>
      <rPr>
        <sz val="10"/>
        <rFont val="Arial"/>
        <family val="2"/>
      </rPr>
      <t>) (s</t>
    </r>
    <r>
      <rPr>
        <i/>
        <sz val="10"/>
        <rFont val="Arial"/>
        <family val="2"/>
      </rPr>
      <t>hould agree to Page 4.1, Line 8</t>
    </r>
    <r>
      <rPr>
        <sz val="10"/>
        <rFont val="Arial"/>
        <family val="2"/>
      </rPr>
      <t>)</t>
    </r>
  </si>
  <si>
    <t>Earned During Year                      (Cols 3 - 4 + 5 + 6 - 7 + 8 - 9)</t>
  </si>
  <si>
    <t>0704.</t>
  </si>
  <si>
    <t>0705.</t>
  </si>
  <si>
    <t>0706.</t>
  </si>
  <si>
    <t>0707.</t>
  </si>
  <si>
    <t>1204.</t>
  </si>
  <si>
    <t>1205.</t>
  </si>
  <si>
    <t>1206.</t>
  </si>
  <si>
    <t>1207.</t>
  </si>
  <si>
    <r>
      <t>Total aggregate write-ins for capital gains and (losses) (</t>
    </r>
    <r>
      <rPr>
        <i/>
        <sz val="10"/>
        <rFont val="Arial"/>
        <family val="2"/>
      </rPr>
      <t>should agree to Line 7</t>
    </r>
    <r>
      <rPr>
        <sz val="10"/>
        <rFont val="Arial"/>
        <family val="2"/>
      </rPr>
      <t>)</t>
    </r>
  </si>
  <si>
    <t>UNDERWRITING AND INVESTMENT EXHIBIT - PART 2A, NET PREMIUMS EARNED</t>
  </si>
  <si>
    <t>UNDERWRITING AND INVESTMENT EXHIBIT - PART 2B,  NET LOSSES INCURRED</t>
  </si>
  <si>
    <t>Direct Losses Paid Less Salvage and Subrogation Received During the Year</t>
  </si>
  <si>
    <t>Reinsurance Recovered on Paid Losses</t>
  </si>
  <si>
    <t>Reinsurance Recoverable on Paid Losses</t>
  </si>
  <si>
    <t>Net Losses Unpaid, December 31, Current Year</t>
  </si>
  <si>
    <t>Net Losses Unpaid, December 31, Prior Year</t>
  </si>
  <si>
    <t>Net Losses Incurred During the Year              (Cols 4+5-6)</t>
  </si>
  <si>
    <t>No. of Reported Claims</t>
  </si>
  <si>
    <t>GENERAL INTERROGATORIES</t>
  </si>
  <si>
    <t>(a)</t>
  </si>
  <si>
    <t>(b)</t>
  </si>
  <si>
    <t>If yes, indicate date of change</t>
  </si>
  <si>
    <t>If not previously filed, furnish herewith a certified copy of the instrument as amended.</t>
  </si>
  <si>
    <t>If yes, give full information.</t>
  </si>
  <si>
    <t>Insurance In Force and Policy Count</t>
  </si>
  <si>
    <t>Amount Written or Renewed During Yr</t>
  </si>
  <si>
    <t>Expirations or Cancellations During Yr</t>
  </si>
  <si>
    <t>Gross In force, Dec. 31, Current Yr (Cols 1+2-3)</t>
  </si>
  <si>
    <t>Amount Reinsured</t>
  </si>
  <si>
    <t>Net In force, Dec. 31, Current Yr</t>
  </si>
  <si>
    <t>Policy Count</t>
  </si>
  <si>
    <t>8</t>
  </si>
  <si>
    <t>9</t>
  </si>
  <si>
    <t>Having not more than 1 year to run</t>
  </si>
  <si>
    <t>Having more than 1 and not more than 3 years to run</t>
  </si>
  <si>
    <t>Having more than 3 years to run</t>
  </si>
  <si>
    <t>Is the purchase or sale of all investments of the company passed upon either by the Board of Directors or a subordinate committee thereof?</t>
  </si>
  <si>
    <t>Largest gross aggregate amount insured in any one risk without any deduction for reinsurance.</t>
  </si>
  <si>
    <t>State the number of reinsurance contracts considered in the calculation of this amount.</t>
  </si>
  <si>
    <t>During the period covered by this statement, was an assessment (other than regular premium) made by the company upon its members?</t>
  </si>
  <si>
    <t>What officials of the company supervised the making of this report?</t>
  </si>
  <si>
    <t>Have the instructions for completing the blank required by this department been followed in every detail?</t>
  </si>
  <si>
    <t>FIVE-YEAR HISTORICAL</t>
  </si>
  <si>
    <t>Show amounts in whole dollars only, no cents</t>
  </si>
  <si>
    <t>Balance Sheet Items</t>
  </si>
  <si>
    <t>Income Statement Items</t>
  </si>
  <si>
    <t>Insurance In force Items</t>
  </si>
  <si>
    <r>
      <t>Total Admitted Assets (</t>
    </r>
    <r>
      <rPr>
        <i/>
        <sz val="9"/>
        <rFont val="Arial"/>
        <family val="2"/>
      </rPr>
      <t>Page 2, Line 31</t>
    </r>
    <r>
      <rPr>
        <sz val="9"/>
        <rFont val="Arial"/>
        <family val="2"/>
      </rPr>
      <t>)</t>
    </r>
  </si>
  <si>
    <r>
      <t>Bonds (</t>
    </r>
    <r>
      <rPr>
        <i/>
        <sz val="9"/>
        <rFont val="Arial"/>
        <family val="2"/>
      </rPr>
      <t>Page 2, Line 1</t>
    </r>
    <r>
      <rPr>
        <sz val="9"/>
        <rFont val="Arial"/>
        <family val="2"/>
      </rPr>
      <t>)</t>
    </r>
  </si>
  <si>
    <r>
      <t>Stocks (</t>
    </r>
    <r>
      <rPr>
        <i/>
        <sz val="9"/>
        <rFont val="Arial"/>
        <family val="2"/>
      </rPr>
      <t>Page 2, Lines 2.1 + 2.2</t>
    </r>
    <r>
      <rPr>
        <sz val="9"/>
        <rFont val="Arial"/>
        <family val="2"/>
      </rPr>
      <t>)</t>
    </r>
  </si>
  <si>
    <r>
      <t>Mortgage Loans on Real Estate (</t>
    </r>
    <r>
      <rPr>
        <i/>
        <sz val="9"/>
        <rFont val="Arial"/>
        <family val="2"/>
      </rPr>
      <t>Page 2, Lines 3.1 + 3.2</t>
    </r>
    <r>
      <rPr>
        <sz val="9"/>
        <rFont val="Arial"/>
        <family val="2"/>
      </rPr>
      <t>)</t>
    </r>
  </si>
  <si>
    <r>
      <t>Real Estate (</t>
    </r>
    <r>
      <rPr>
        <i/>
        <sz val="9"/>
        <rFont val="Arial"/>
        <family val="2"/>
      </rPr>
      <t>Page 2, Lines 4.1+4.2</t>
    </r>
    <r>
      <rPr>
        <sz val="9"/>
        <rFont val="Arial"/>
        <family val="2"/>
      </rPr>
      <t>)</t>
    </r>
  </si>
  <si>
    <r>
      <t>Cash and Cash Equivalents (</t>
    </r>
    <r>
      <rPr>
        <i/>
        <sz val="9"/>
        <rFont val="Arial"/>
        <family val="2"/>
      </rPr>
      <t>Page 2, Line 5</t>
    </r>
    <r>
      <rPr>
        <sz val="9"/>
        <rFont val="Arial"/>
        <family val="2"/>
      </rPr>
      <t>)</t>
    </r>
  </si>
  <si>
    <r>
      <t>Total Liabilities (</t>
    </r>
    <r>
      <rPr>
        <i/>
        <sz val="9"/>
        <rFont val="Arial"/>
        <family val="2"/>
      </rPr>
      <t>Page 3, Line 14</t>
    </r>
    <r>
      <rPr>
        <sz val="9"/>
        <rFont val="Arial"/>
        <family val="2"/>
      </rPr>
      <t>)</t>
    </r>
  </si>
  <si>
    <r>
      <t>Gross Losses and Claims Incurred But Not Reported (</t>
    </r>
    <r>
      <rPr>
        <i/>
        <sz val="9"/>
        <rFont val="Arial"/>
        <family val="2"/>
      </rPr>
      <t>Page 3, Line 1.2)</t>
    </r>
  </si>
  <si>
    <r>
      <t>Total Unpaid Claims and Losses Net of Reinsurance (</t>
    </r>
    <r>
      <rPr>
        <i/>
        <sz val="9"/>
        <rFont val="Arial"/>
        <family val="2"/>
      </rPr>
      <t>Page 3, Line 1.4</t>
    </r>
    <r>
      <rPr>
        <sz val="9"/>
        <rFont val="Arial"/>
        <family val="2"/>
      </rPr>
      <t>)</t>
    </r>
  </si>
  <si>
    <r>
      <t>Loss Adjustment Expense Reserves (</t>
    </r>
    <r>
      <rPr>
        <i/>
        <sz val="9"/>
        <rFont val="Arial"/>
        <family val="2"/>
      </rPr>
      <t>Page 3, Line 2</t>
    </r>
    <r>
      <rPr>
        <sz val="9"/>
        <rFont val="Arial"/>
        <family val="2"/>
      </rPr>
      <t>)</t>
    </r>
  </si>
  <si>
    <r>
      <t>Unearned Premium Reserve (</t>
    </r>
    <r>
      <rPr>
        <i/>
        <sz val="9"/>
        <rFont val="Arial"/>
        <family val="2"/>
      </rPr>
      <t>Page 3, Line 3</t>
    </r>
    <r>
      <rPr>
        <sz val="9"/>
        <rFont val="Arial"/>
        <family val="2"/>
      </rPr>
      <t>)</t>
    </r>
  </si>
  <si>
    <r>
      <t>Policyholders' Surplus (</t>
    </r>
    <r>
      <rPr>
        <i/>
        <sz val="9"/>
        <rFont val="Arial"/>
        <family val="2"/>
      </rPr>
      <t>Page 3, Line 15</t>
    </r>
    <r>
      <rPr>
        <sz val="9"/>
        <rFont val="Arial"/>
        <family val="2"/>
      </rPr>
      <t>)</t>
    </r>
  </si>
  <si>
    <r>
      <t>Net Premiums and Assessments Earned (</t>
    </r>
    <r>
      <rPr>
        <i/>
        <sz val="9"/>
        <rFont val="Arial"/>
        <family val="2"/>
      </rPr>
      <t>Page 4.1, Line 1)</t>
    </r>
  </si>
  <si>
    <r>
      <t>Net Losses Incurred (</t>
    </r>
    <r>
      <rPr>
        <i/>
        <sz val="9"/>
        <rFont val="Arial"/>
        <family val="2"/>
      </rPr>
      <t>Page 4.1, Line 2</t>
    </r>
    <r>
      <rPr>
        <sz val="9"/>
        <rFont val="Arial"/>
        <family val="2"/>
      </rPr>
      <t>)</t>
    </r>
  </si>
  <si>
    <r>
      <t>Net Underwriting Gain or (Loss) (</t>
    </r>
    <r>
      <rPr>
        <i/>
        <sz val="9"/>
        <rFont val="Arial"/>
        <family val="2"/>
      </rPr>
      <t>Page 4.1, Line 6</t>
    </r>
    <r>
      <rPr>
        <sz val="9"/>
        <rFont val="Arial"/>
        <family val="2"/>
      </rPr>
      <t>)</t>
    </r>
  </si>
  <si>
    <r>
      <t>Net Investment Gain or (Loss) (</t>
    </r>
    <r>
      <rPr>
        <i/>
        <sz val="9"/>
        <rFont val="Arial"/>
        <family val="2"/>
      </rPr>
      <t>Page 4.1, Line 9</t>
    </r>
    <r>
      <rPr>
        <sz val="9"/>
        <rFont val="Arial"/>
        <family val="2"/>
      </rPr>
      <t>)</t>
    </r>
  </si>
  <si>
    <r>
      <t>Total Other Income (</t>
    </r>
    <r>
      <rPr>
        <i/>
        <sz val="9"/>
        <rFont val="Arial"/>
        <family val="2"/>
      </rPr>
      <t>Page 4.1, Line 12</t>
    </r>
    <r>
      <rPr>
        <sz val="9"/>
        <rFont val="Arial"/>
        <family val="2"/>
      </rPr>
      <t>)</t>
    </r>
  </si>
  <si>
    <r>
      <t>Net Income After Federal Income Tax  (</t>
    </r>
    <r>
      <rPr>
        <i/>
        <sz val="9"/>
        <rFont val="Arial"/>
        <family val="2"/>
      </rPr>
      <t>Page 4.1, Line 15</t>
    </r>
    <r>
      <rPr>
        <sz val="9"/>
        <rFont val="Arial"/>
        <family val="2"/>
      </rPr>
      <t>)</t>
    </r>
  </si>
  <si>
    <r>
      <t>Gross In force business at the end of the year (</t>
    </r>
    <r>
      <rPr>
        <i/>
        <sz val="9"/>
        <rFont val="Arial"/>
        <family val="2"/>
      </rPr>
      <t>Page 7.1, General Interrogatory #6, Line 3, Col 4</t>
    </r>
    <r>
      <rPr>
        <sz val="9"/>
        <rFont val="Arial"/>
        <family val="2"/>
      </rPr>
      <t>)</t>
    </r>
  </si>
  <si>
    <r>
      <t>Net In force business at the end of the year (</t>
    </r>
    <r>
      <rPr>
        <i/>
        <sz val="9"/>
        <rFont val="Arial"/>
        <family val="2"/>
      </rPr>
      <t>Page 7.1, General Interrogatory #6, Line 3, Col 6</t>
    </r>
    <r>
      <rPr>
        <sz val="9"/>
        <rFont val="Arial"/>
        <family val="2"/>
      </rPr>
      <t>)</t>
    </r>
  </si>
  <si>
    <r>
      <t>Largest Gross Aggregate Amount Insured in any One Risk (</t>
    </r>
    <r>
      <rPr>
        <i/>
        <sz val="9"/>
        <rFont val="Arial"/>
        <family val="2"/>
      </rPr>
      <t>Page 7.2, General Interrogatory #11</t>
    </r>
    <r>
      <rPr>
        <sz val="9"/>
        <rFont val="Arial"/>
        <family val="2"/>
      </rPr>
      <t>)</t>
    </r>
  </si>
  <si>
    <r>
      <t>Largest Net Aggregate Amount Insured in any One Risk (</t>
    </r>
    <r>
      <rPr>
        <i/>
        <sz val="9"/>
        <rFont val="Arial"/>
        <family val="2"/>
      </rPr>
      <t>Page 7.2, General Interrogatory #12a</t>
    </r>
    <r>
      <rPr>
        <sz val="9"/>
        <rFont val="Arial"/>
        <family val="2"/>
      </rPr>
      <t>)</t>
    </r>
  </si>
  <si>
    <t>SCHEDULE A - PART 1</t>
  </si>
  <si>
    <t>Showing all Real Estate OWNED December 31 of Current Year</t>
  </si>
  <si>
    <t>Location</t>
  </si>
  <si>
    <t>Description of Property</t>
  </si>
  <si>
    <t>Year Acquired</t>
  </si>
  <si>
    <t>Actual Cost</t>
  </si>
  <si>
    <t>City</t>
  </si>
  <si>
    <t>State</t>
  </si>
  <si>
    <t>Property Occupied by the Company:</t>
  </si>
  <si>
    <t xml:space="preserve">0101.  </t>
  </si>
  <si>
    <t>0102.</t>
  </si>
  <si>
    <t>0103.</t>
  </si>
  <si>
    <t>0104.</t>
  </si>
  <si>
    <t>0105.</t>
  </si>
  <si>
    <t>0106.</t>
  </si>
  <si>
    <t>0107.</t>
  </si>
  <si>
    <t>0199.  Total - Property Occupied by the Company</t>
  </si>
  <si>
    <t>Investment Real Estate:</t>
  </si>
  <si>
    <t>0201.</t>
  </si>
  <si>
    <t>0202.</t>
  </si>
  <si>
    <t>0203.</t>
  </si>
  <si>
    <t>0204.</t>
  </si>
  <si>
    <t>0205.</t>
  </si>
  <si>
    <t>0206.</t>
  </si>
  <si>
    <t>0207.</t>
  </si>
  <si>
    <t>0208.</t>
  </si>
  <si>
    <t>0209.</t>
  </si>
  <si>
    <t>0210.</t>
  </si>
  <si>
    <t>0211.</t>
  </si>
  <si>
    <t>0212.</t>
  </si>
  <si>
    <t>0299.  Total - Investment Real Estate</t>
  </si>
  <si>
    <r>
      <t>9999.  Total Real Estate (</t>
    </r>
    <r>
      <rPr>
        <b/>
        <i/>
        <sz val="9"/>
        <rFont val="Arial"/>
        <family val="2"/>
      </rPr>
      <t>Line 0199 + 0299</t>
    </r>
    <r>
      <rPr>
        <b/>
        <sz val="9"/>
        <rFont val="Arial"/>
        <family val="2"/>
      </rPr>
      <t xml:space="preserve">) </t>
    </r>
  </si>
  <si>
    <t>SCHEDULE A - PART 2</t>
  </si>
  <si>
    <t>Showing all Real Estate ACQUIRED During the Year</t>
  </si>
  <si>
    <t>Date Acquired</t>
  </si>
  <si>
    <t>Name of Vendor</t>
  </si>
  <si>
    <t>0108.</t>
  </si>
  <si>
    <t>0109.</t>
  </si>
  <si>
    <t>0110.</t>
  </si>
  <si>
    <t>0111.</t>
  </si>
  <si>
    <t>0112.</t>
  </si>
  <si>
    <t>0113.</t>
  </si>
  <si>
    <t>0199.  Total Real Estate Acquired</t>
  </si>
  <si>
    <t>SCHEDULE A - PART 3</t>
  </si>
  <si>
    <t>Showing all Real Estate SOLD During the Year, Including Payments During the Final Year on "Sales Under Contract"</t>
  </si>
  <si>
    <t>Disposal Date</t>
  </si>
  <si>
    <t>Name of Purchaser</t>
  </si>
  <si>
    <t>0199.  Total Real Estate Sold</t>
  </si>
  <si>
    <t>SCHEDULE A - Verification Between Years</t>
  </si>
  <si>
    <t>Book Value, December 31, prior year (Page 2, real estate lines, Col 1. Prior year statement.</t>
  </si>
  <si>
    <t>Increase (decrease) by adjustment:</t>
  </si>
  <si>
    <t>Cost of acquired (Totals, Part 2, Column 6, net of encumbrances (Column 7) and net of additions and permanent improvements (Column 9)</t>
  </si>
  <si>
    <t>Cost of additions and permanent improvements:</t>
  </si>
  <si>
    <t>Amounts received on sales, Part 3, Column 10</t>
  </si>
  <si>
    <t>Book Value, December 31, current year (Page 2, real estate lines, current period)</t>
  </si>
  <si>
    <t>SCHEDULE B - PART 1</t>
  </si>
  <si>
    <t>Showing all Mortgage Loans OWNED December 31 of Current Year</t>
  </si>
  <si>
    <t>Loan Number</t>
  </si>
  <si>
    <t>Loan Type</t>
  </si>
  <si>
    <t>Rate of Interest</t>
  </si>
  <si>
    <t>Book Value</t>
  </si>
  <si>
    <t>Statement Value</t>
  </si>
  <si>
    <t>9999.  Totals</t>
  </si>
  <si>
    <t>SCHEDULE B - PART 2</t>
  </si>
  <si>
    <t>Showing all Mortgage Loans SOLD, transferred or paid in full during the Year</t>
  </si>
  <si>
    <t>SCHEDULE B - VERIFICATION BETWEEN YEARS</t>
  </si>
  <si>
    <t>Book value of mortgages owned, December 31st of prior year</t>
  </si>
  <si>
    <t xml:space="preserve">  5.  Total profit (loss) on sale</t>
  </si>
  <si>
    <t>Amount loaned during year:</t>
  </si>
  <si>
    <t xml:space="preserve">  6.  Amounts paid on account or in full during the period</t>
  </si>
  <si>
    <t>a.  Actual cost at time of acquisition</t>
  </si>
  <si>
    <t xml:space="preserve">  7.  Amortization of premium</t>
  </si>
  <si>
    <t>b.  Additional investment made after acquisition</t>
  </si>
  <si>
    <t xml:space="preserve">  8.  Book value of mortgages owned, December 31st of  current period</t>
  </si>
  <si>
    <t>Accrual of discount and mortgage interest points and commitment fees</t>
  </si>
  <si>
    <t>Increase (decrease) by adjustment</t>
  </si>
  <si>
    <t>SCHEDULE D - PART 1</t>
  </si>
  <si>
    <t>Interest</t>
  </si>
  <si>
    <t>3a</t>
  </si>
  <si>
    <t>3b</t>
  </si>
  <si>
    <t>Cusip Identification</t>
  </si>
  <si>
    <t>Rate of</t>
  </si>
  <si>
    <t>How Paid</t>
  </si>
  <si>
    <t>Par Value</t>
  </si>
  <si>
    <t>Market Value</t>
  </si>
  <si>
    <t>Amount Due and Accrued Dec. 31 of Current Yr on Bonds not in Default</t>
  </si>
  <si>
    <t>Gross Amount Received During Yr</t>
  </si>
  <si>
    <t>Increase or (Decrease) by Adjustment in Book Value During Yr</t>
  </si>
  <si>
    <t>SCHEDULE D - PART 2 - SECTION 1</t>
  </si>
  <si>
    <t>Showing all PREFERRED STOCKS Owned December 31 of Current Year</t>
  </si>
  <si>
    <t>Dividends</t>
  </si>
  <si>
    <t>Number of Shares</t>
  </si>
  <si>
    <t>Par Value per Share</t>
  </si>
  <si>
    <t>Rate per Share Used to Obtain Market Value</t>
  </si>
  <si>
    <t>Declared but Unpaid</t>
  </si>
  <si>
    <t>Amounts Received During Yr</t>
  </si>
  <si>
    <t>SCHEDULE D - PART 2 - SECTION 2</t>
  </si>
  <si>
    <t>Showing all COMMON STOCKS Owned December 31 of Current Year</t>
  </si>
  <si>
    <t>SCHEDULE D - PART 3</t>
  </si>
  <si>
    <t>Showing all Bonds and Stocks ACQUIRED During Current Year</t>
  </si>
  <si>
    <t>Number of Shares of Stock</t>
  </si>
  <si>
    <t>Paid for Accrued Interest and Dividends</t>
  </si>
  <si>
    <t>Bonds:</t>
  </si>
  <si>
    <t>1997. Subtotal - Bonds - Part 3</t>
  </si>
  <si>
    <t>1998. Subtotal - Bonds - Part 5</t>
  </si>
  <si>
    <t>Preferred Stocks:</t>
  </si>
  <si>
    <t>2997. Subtotal - Preferred Stocks - Part 3</t>
  </si>
  <si>
    <t>2998. Subtotal - Preferred Stocks - Part 5</t>
  </si>
  <si>
    <t>Common Stocks:</t>
  </si>
  <si>
    <t>3997. Subtotal - Common Stocks - Part 3</t>
  </si>
  <si>
    <t>3998. Subtotal - Common Stocks - Part 5</t>
  </si>
  <si>
    <r>
      <t>1999.  Total - Bonds (</t>
    </r>
    <r>
      <rPr>
        <b/>
        <i/>
        <sz val="9"/>
        <rFont val="Arial"/>
        <family val="2"/>
      </rPr>
      <t>Lines 1997 + 1998)</t>
    </r>
  </si>
  <si>
    <r>
      <t>2999.  Total - Preferred  Stocks (</t>
    </r>
    <r>
      <rPr>
        <b/>
        <i/>
        <sz val="9"/>
        <rFont val="Arial"/>
        <family val="2"/>
      </rPr>
      <t>Lines 2997 + 2998)</t>
    </r>
  </si>
  <si>
    <r>
      <t>3999. Total - Common  Stocks (</t>
    </r>
    <r>
      <rPr>
        <b/>
        <i/>
        <sz val="9"/>
        <rFont val="Arial"/>
        <family val="2"/>
      </rPr>
      <t>Lines 3997 + 3998)</t>
    </r>
  </si>
  <si>
    <r>
      <t>9999.  Total - Bonds and Stocks (</t>
    </r>
    <r>
      <rPr>
        <b/>
        <i/>
        <sz val="9"/>
        <rFont val="Arial"/>
        <family val="2"/>
      </rPr>
      <t>Lines 1999 + 2999 + 3999</t>
    </r>
    <r>
      <rPr>
        <b/>
        <sz val="9"/>
        <rFont val="Arial"/>
        <family val="2"/>
      </rPr>
      <t>)</t>
    </r>
  </si>
  <si>
    <t>SCHEDULE D - PART 4</t>
  </si>
  <si>
    <t>Consideration</t>
  </si>
  <si>
    <t>Book Value at Disposal Date</t>
  </si>
  <si>
    <t>Profit or (Loss) on Disposal</t>
  </si>
  <si>
    <t>Interest on Bonds or Dividends on Stocks Received During Yr</t>
  </si>
  <si>
    <t>1997. Subtotal - Bonds - Part 4</t>
  </si>
  <si>
    <t>Preferred  Stocks:</t>
  </si>
  <si>
    <t>2997. Subtotal - Preferred Stocks - Part 4</t>
  </si>
  <si>
    <t>Common  Stocks:</t>
  </si>
  <si>
    <t>3997. Subtotal - Common Stocks - Part 4</t>
  </si>
  <si>
    <r>
      <t>1999. Total - Bonds (</t>
    </r>
    <r>
      <rPr>
        <b/>
        <i/>
        <sz val="9"/>
        <rFont val="Arial"/>
        <family val="2"/>
      </rPr>
      <t>Lines 1997 + 1998)</t>
    </r>
  </si>
  <si>
    <r>
      <t xml:space="preserve">2999.  Total - Preferred Stocks </t>
    </r>
    <r>
      <rPr>
        <b/>
        <i/>
        <sz val="9"/>
        <rFont val="Arial"/>
        <family val="2"/>
      </rPr>
      <t>(Lines 2997 + 2998)</t>
    </r>
  </si>
  <si>
    <r>
      <t>3999.  Total - Common Stocks (</t>
    </r>
    <r>
      <rPr>
        <b/>
        <i/>
        <sz val="9"/>
        <rFont val="Arial"/>
        <family val="2"/>
      </rPr>
      <t>Lines 3997 + 3998)</t>
    </r>
  </si>
  <si>
    <r>
      <t>9999.  Total - Bonds and Stocks (</t>
    </r>
    <r>
      <rPr>
        <b/>
        <i/>
        <sz val="9"/>
        <rFont val="Arial"/>
        <family val="2"/>
      </rPr>
      <t>Lines 1999 + 2999 + 3999)</t>
    </r>
  </si>
  <si>
    <t>SCHEDULE D - PART 5</t>
  </si>
  <si>
    <t>Par Value (Bonds) or Number of Shares (Stocks)</t>
  </si>
  <si>
    <t>1999.  Subtotal - Bonds</t>
  </si>
  <si>
    <t>2999.  Subtotal - Preferred Stocks</t>
  </si>
  <si>
    <t>3999.  Subtotal - Common Stocks</t>
  </si>
  <si>
    <t>9999.  Total - Bonds and  Stocks</t>
  </si>
  <si>
    <t>SCHEDULE E -  CASH &amp; CASH EQUIVALENTS</t>
  </si>
  <si>
    <t>Amount of Interest Received During Year</t>
  </si>
  <si>
    <t>Balance</t>
  </si>
  <si>
    <t>OPEN DEPOSITORIES</t>
  </si>
  <si>
    <t>1999. Subtotals - Open Depositories</t>
  </si>
  <si>
    <t>Cash Equivalents</t>
  </si>
  <si>
    <t>2999. Subtotal - Cash Equivalents</t>
  </si>
  <si>
    <t>3999. Subtotal - Cash in Company's Office</t>
  </si>
  <si>
    <t>TOTALS OF DEPOSITORY BALANCES ON THE LAST DAY OF EACH MONTH DURING THE CURRENT YEAR</t>
  </si>
  <si>
    <t>1.  January</t>
  </si>
  <si>
    <t>7.   July</t>
  </si>
  <si>
    <t>2.  February</t>
  </si>
  <si>
    <t>8.   August</t>
  </si>
  <si>
    <t>3.  March</t>
  </si>
  <si>
    <t>9.   September</t>
  </si>
  <si>
    <t>4.  April</t>
  </si>
  <si>
    <t>10. October</t>
  </si>
  <si>
    <t>5.  May</t>
  </si>
  <si>
    <t>11. November</t>
  </si>
  <si>
    <t>6.  June</t>
  </si>
  <si>
    <t>12. December</t>
  </si>
  <si>
    <r>
      <t>9999. Total Cash and Cash Equivalents (</t>
    </r>
    <r>
      <rPr>
        <b/>
        <i/>
        <sz val="10"/>
        <rFont val="Arial"/>
        <family val="2"/>
      </rPr>
      <t>Lines 1999+2999+3999)</t>
    </r>
    <r>
      <rPr>
        <b/>
        <sz val="10"/>
        <rFont val="Arial"/>
        <family val="2"/>
      </rPr>
      <t>(</t>
    </r>
    <r>
      <rPr>
        <b/>
        <i/>
        <sz val="10"/>
        <rFont val="Arial"/>
        <family val="2"/>
      </rPr>
      <t>should agree to Page 2, Line 5</t>
    </r>
    <r>
      <rPr>
        <b/>
        <sz val="10"/>
        <rFont val="Arial"/>
        <family val="2"/>
      </rPr>
      <t>)</t>
    </r>
  </si>
  <si>
    <t>Printing and stationery</t>
  </si>
  <si>
    <t>Has any change been made during the year of this statement in the charter, by-laws, articles of incorporation, or deed of settlement of the reporting entity?</t>
  </si>
  <si>
    <t xml:space="preserve"> </t>
  </si>
  <si>
    <t>OF THE CONDITION AND AFFAIRS OF THE</t>
  </si>
  <si>
    <t>Organized under the Laws of the State of Tennessee, made to the</t>
  </si>
  <si>
    <t>of the State of Tennessee</t>
  </si>
  <si>
    <t>PURSUANT TO THE LAWS THEREOF</t>
  </si>
  <si>
    <t>OFFICERS **</t>
  </si>
  <si>
    <t>Vice-Presidents</t>
  </si>
  <si>
    <t>DIRECTORS OR TRUSTEES **</t>
  </si>
  <si>
    <t>State of Tennessee</t>
  </si>
  <si>
    <t>City/County of</t>
  </si>
  <si>
    <t>President,</t>
  </si>
  <si>
    <t>Secretary,</t>
  </si>
  <si>
    <t>Treasurer *</t>
  </si>
  <si>
    <t xml:space="preserve">of the </t>
  </si>
  <si>
    <t xml:space="preserve"> being duly sworn, each for himself deposes and </t>
  </si>
  <si>
    <t>day of</t>
  </si>
  <si>
    <t>Treasurer **</t>
  </si>
  <si>
    <t>*or corresponding person having charge of the accounts and finances of the insurer.</t>
  </si>
  <si>
    <t>**Show full name (initials not acceptable) and indicate by number sign (#) those officers and directors who did not occupy the indicated position in the previous annual statement.</t>
  </si>
  <si>
    <t>STATE OF TENNESSEE</t>
  </si>
  <si>
    <t>COUNTY MUTUAL</t>
  </si>
  <si>
    <t>INDEX TO THE TENNESSEE COUNTY MUTUAL ANNUAL STATEMENT</t>
  </si>
  <si>
    <t xml:space="preserve">Reinsurance 
Assumed
</t>
  </si>
  <si>
    <t xml:space="preserve">Reinsurance Ceded
</t>
  </si>
  <si>
    <t>Net Premiums Written
(1+2-3)</t>
  </si>
  <si>
    <t xml:space="preserve">Unearned Premiums Dec. 31 Prior Year
</t>
  </si>
  <si>
    <t xml:space="preserve">Unearned Premiums Dec. 31 Current Year
</t>
  </si>
  <si>
    <t>Premiums Earned During Year
(4+5-6)</t>
  </si>
  <si>
    <t xml:space="preserve">Include in Assessments policy fees, survey fees, application fees, or any other amount paid by the policyholder as part of the cost of </t>
  </si>
  <si>
    <t>this insurance coverage.</t>
  </si>
  <si>
    <t>Total of aggregate write-ins for other invested assets (should cross-reference to Line 6)</t>
  </si>
  <si>
    <t>Total aggregate write-ins for liabilities (should cross-reference to Line 13)</t>
  </si>
  <si>
    <t>Total of aggregate write-ins for miscellaneous income (should cross-reference to Page 4.1, Line 11)</t>
  </si>
  <si>
    <t>Net investment income earned (should cross-reference to U&amp;I Exhibit-Part 1A, Page 5.1, Line 14, Column 8)</t>
  </si>
  <si>
    <t>Net realized capital gains or (losses) from sale or maturity of assets (should cross-reference to U&amp;I Exhibit-Part 1B, Page 5.1, Line 9, Column 7)</t>
  </si>
  <si>
    <t>Change in net unrealized capital gains or (losses) (should cross-reference to U&amp;I Exhibit - Part 1B, Page 5.1, Line 10, Column 7)</t>
  </si>
  <si>
    <r>
      <t xml:space="preserve">Policy Count </t>
    </r>
    <r>
      <rPr>
        <i/>
        <sz val="9"/>
        <rFont val="Arial"/>
        <family val="2"/>
      </rPr>
      <t>(Page 7.1, General Interrogatory #6, Line 3, Col 7)</t>
    </r>
    <r>
      <rPr>
        <sz val="9"/>
        <rFont val="Arial"/>
        <family val="2"/>
      </rPr>
      <t>.</t>
    </r>
  </si>
  <si>
    <r>
      <t xml:space="preserve">Employee Relations and Welfare </t>
    </r>
    <r>
      <rPr>
        <i/>
        <sz val="9"/>
        <rFont val="Arial"/>
        <family val="2"/>
      </rPr>
      <t>(Page 4.1, Line 4.8)</t>
    </r>
  </si>
  <si>
    <t>Gross In force,
Dec. 31,
Prior Yr</t>
  </si>
  <si>
    <t>DEPARTMENT OF COMMERCE AND INSURANCE</t>
  </si>
  <si>
    <t>TENNESSEE COUNTY MUTUAL</t>
  </si>
  <si>
    <t>Total aggregate write-ins for investment income (should cross-reference to Line 7)</t>
  </si>
  <si>
    <t>Total aggregate write-ins for deductions from investment income (should cross-reference to Line 12)</t>
  </si>
  <si>
    <t>Gross Premium (Page 6, Part 2A, Col 1)</t>
  </si>
  <si>
    <t>Net losses incurred (should cross-reference to U&amp;I Exhibit-Part 2B, Page 6, Column 7)</t>
  </si>
  <si>
    <r>
      <t>Total unpaid claims and losses net of reinsurance(</t>
    </r>
    <r>
      <rPr>
        <i/>
        <sz val="10"/>
        <rFont val="Arial"/>
        <family val="2"/>
      </rPr>
      <t>Lines 1.1 + 1.2 - 1.3</t>
    </r>
    <r>
      <rPr>
        <sz val="10"/>
        <rFont val="Arial"/>
        <family val="2"/>
      </rPr>
      <t>)  (should agree to Page 6, Column 5)</t>
    </r>
  </si>
  <si>
    <t>Bonds, and Long-term Certificate of Deposits per Schedule D - Part 1</t>
  </si>
  <si>
    <t>Showing all Bonds and Long-term CDs OWNED December 31 of Current Year</t>
  </si>
  <si>
    <t>THROUGH THE INSURANCE COMMISSIONER</t>
  </si>
  <si>
    <t>4.2001.</t>
  </si>
  <si>
    <t>4.2002.</t>
  </si>
  <si>
    <t>4.2003.</t>
  </si>
  <si>
    <t>4.2004.</t>
  </si>
  <si>
    <t>4.2005.</t>
  </si>
  <si>
    <t>4.2006.</t>
  </si>
  <si>
    <t>4.2007.</t>
  </si>
  <si>
    <t>4.2099.</t>
  </si>
  <si>
    <t>Total of aggregate write-ins for underwriting expenses (should cross-reference to Page 4.1, Line 4.20)</t>
  </si>
  <si>
    <t>Cost or Depreciation of EDP equipment and software</t>
  </si>
  <si>
    <t>4.21</t>
  </si>
  <si>
    <r>
      <t>Total underwriting deductions (</t>
    </r>
    <r>
      <rPr>
        <i/>
        <sz val="10"/>
        <rFont val="Arial"/>
        <family val="2"/>
      </rPr>
      <t>Lines 2 + 3 + 4.21</t>
    </r>
    <r>
      <rPr>
        <sz val="10"/>
        <rFont val="Arial"/>
        <family val="2"/>
      </rPr>
      <t>)</t>
    </r>
  </si>
  <si>
    <t>Electronic data processing equipment and software (excess over 3%)</t>
  </si>
  <si>
    <r>
      <t>Aggregate write-ins for other invested assets</t>
    </r>
    <r>
      <rPr>
        <i/>
        <sz val="10"/>
        <rFont val="Arial"/>
        <family val="2"/>
      </rPr>
      <t xml:space="preserve"> (from line 0699 below)</t>
    </r>
  </si>
  <si>
    <t xml:space="preserve">  a. Totals, Sched A., Part 1, Column 10</t>
  </si>
  <si>
    <t xml:space="preserve">  b. Totals, Sched. A, Part 3, Column 7</t>
  </si>
  <si>
    <t xml:space="preserve">  a. Totals, Sched. A, Part 1, Column 12</t>
  </si>
  <si>
    <t xml:space="preserve">  b. Totals, Sched. A, Part 3, Column 8</t>
  </si>
  <si>
    <t>Total profit (loss) on sales, Part 3, Column 11</t>
  </si>
  <si>
    <t>Statutory Home Office</t>
  </si>
  <si>
    <t>Rate per Share</t>
  </si>
  <si>
    <t>Profit or (Loss) on Disposal
(6)-(9)</t>
  </si>
  <si>
    <t>Net premiums and assessments earned (should cross-reference to U&amp;I Exhibit-Part 2A, Page 6, Column 7)</t>
  </si>
  <si>
    <r>
      <t>Total underwriting expenses incurred (</t>
    </r>
    <r>
      <rPr>
        <i/>
        <sz val="10"/>
        <rFont val="Arial"/>
        <family val="2"/>
      </rPr>
      <t>Lines 4.1 through 4.20</t>
    </r>
    <r>
      <rPr>
        <sz val="10"/>
        <rFont val="Arial"/>
        <family val="2"/>
      </rPr>
      <t>)</t>
    </r>
  </si>
  <si>
    <t>c.  All other (excluding federal income tax and real estate)</t>
  </si>
  <si>
    <r>
      <t>d.  Total taxes, licenses and fees (</t>
    </r>
    <r>
      <rPr>
        <i/>
        <sz val="10"/>
        <rFont val="Arial"/>
        <family val="2"/>
      </rPr>
      <t>Lines a + b + c</t>
    </r>
    <r>
      <rPr>
        <sz val="10"/>
        <rFont val="Arial"/>
        <family val="2"/>
      </rPr>
      <t>)</t>
    </r>
  </si>
  <si>
    <t>b.</t>
  </si>
  <si>
    <t>a.</t>
  </si>
  <si>
    <t>Is this an original filing?</t>
  </si>
  <si>
    <t>If no</t>
  </si>
  <si>
    <t>State the amendment number</t>
  </si>
  <si>
    <t>Date filed</t>
  </si>
  <si>
    <t>Yes</t>
  </si>
  <si>
    <t>[      ]</t>
  </si>
  <si>
    <t>No</t>
  </si>
  <si>
    <t>State as what date the latest financial examination of the reporting entity was made or</t>
  </si>
  <si>
    <t>is being made.</t>
  </si>
  <si>
    <t>Revision#</t>
  </si>
  <si>
    <t>Sent to all county mutuals</t>
  </si>
  <si>
    <t>Make sure the refillable cells are working.</t>
  </si>
  <si>
    <t>Non-admitted assets due to investment limitation</t>
  </si>
  <si>
    <t xml:space="preserve">b.  Agents compensation and allowances </t>
  </si>
  <si>
    <t>c.  Non-employee compensation and allowances</t>
  </si>
  <si>
    <t>d.  Commissions received on reinsurance ceded</t>
  </si>
  <si>
    <r>
      <t>e.  Net commissions and brokerage (</t>
    </r>
    <r>
      <rPr>
        <i/>
        <sz val="10"/>
        <rFont val="Arial"/>
        <family val="2"/>
      </rPr>
      <t>Lines a + b + c - d</t>
    </r>
    <r>
      <rPr>
        <sz val="10"/>
        <rFont val="Arial"/>
        <family val="2"/>
      </rPr>
      <t>)</t>
    </r>
  </si>
  <si>
    <t>a.  Employees' Salaries</t>
  </si>
  <si>
    <t>b.  Directors' and Officers' Salaries</t>
  </si>
  <si>
    <t>c.  Payroll taxes</t>
  </si>
  <si>
    <r>
      <t>d.  Total salaries and related items (</t>
    </r>
    <r>
      <rPr>
        <i/>
        <sz val="10"/>
        <rFont val="Arial"/>
        <family val="2"/>
      </rPr>
      <t>Lines a + b + c</t>
    </r>
    <r>
      <rPr>
        <sz val="10"/>
        <rFont val="Arial"/>
        <family val="2"/>
      </rPr>
      <t xml:space="preserve"> )</t>
    </r>
  </si>
  <si>
    <t xml:space="preserve">a.  Directors and officers compensation and allowances </t>
  </si>
  <si>
    <t>Dividends to policyholders</t>
  </si>
  <si>
    <r>
      <t>Net income after dividends to policyholders and before federal income taxes (</t>
    </r>
    <r>
      <rPr>
        <i/>
        <sz val="10"/>
        <rFont val="Arial"/>
        <family val="2"/>
      </rPr>
      <t>Line 6 + 9 + 12 - 13</t>
    </r>
    <r>
      <rPr>
        <sz val="10"/>
        <rFont val="Arial"/>
        <family val="2"/>
      </rPr>
      <t>)</t>
    </r>
  </si>
  <si>
    <r>
      <t xml:space="preserve">Net income </t>
    </r>
    <r>
      <rPr>
        <i/>
        <sz val="10"/>
        <rFont val="Arial"/>
        <family val="2"/>
      </rPr>
      <t>(from Line 16</t>
    </r>
    <r>
      <rPr>
        <sz val="10"/>
        <rFont val="Arial"/>
        <family val="2"/>
      </rPr>
      <t>)</t>
    </r>
  </si>
  <si>
    <r>
      <t>Net income (</t>
    </r>
    <r>
      <rPr>
        <i/>
        <sz val="10"/>
        <rFont val="Arial"/>
        <family val="2"/>
      </rPr>
      <t>Line 14 - 15</t>
    </r>
    <r>
      <rPr>
        <sz val="10"/>
        <rFont val="Arial"/>
        <family val="2"/>
      </rPr>
      <t>) (to Line 18)</t>
    </r>
  </si>
  <si>
    <t>Policyholders surplus as of statement date (Sum of Lines 17 through 22) (should cross-reference to Page 3, Line 15)</t>
  </si>
  <si>
    <t>Total aggregate write-ins for gains and losses in surplus (should cross-reference to Page 4.1, Line 22)</t>
  </si>
  <si>
    <t>2201.</t>
  </si>
  <si>
    <t>2202.</t>
  </si>
  <si>
    <t>2203.</t>
  </si>
  <si>
    <t>2204.</t>
  </si>
  <si>
    <t>2205.</t>
  </si>
  <si>
    <t>2206.</t>
  </si>
  <si>
    <t>2207.</t>
  </si>
  <si>
    <t>2299.</t>
  </si>
  <si>
    <t>Directors Fee (Page 4.1, Line 4.4)</t>
  </si>
  <si>
    <r>
      <t xml:space="preserve">Total Salaries and Related Items </t>
    </r>
    <r>
      <rPr>
        <i/>
        <sz val="9"/>
        <rFont val="Arial"/>
        <family val="2"/>
      </rPr>
      <t>(Page 4.1, Line 4.3d)</t>
    </r>
  </si>
  <si>
    <t>Largest retained amount of risk on any single risk.</t>
  </si>
  <si>
    <t>Policyholders' surplus (should cross-reference to Page 4.1, Line 23)</t>
  </si>
  <si>
    <r>
      <t>Net change in unrealized capital Gains or (losses) (</t>
    </r>
    <r>
      <rPr>
        <i/>
        <sz val="10"/>
        <rFont val="Arial"/>
        <family val="2"/>
      </rPr>
      <t>Line 8, Column 5 minus Column 6) (Should agree to Page 4.1, Line 19</t>
    </r>
    <r>
      <rPr>
        <sz val="10"/>
        <rFont val="Arial"/>
        <family val="2"/>
      </rPr>
      <t>)</t>
    </r>
  </si>
  <si>
    <t>Excluding items in Schedule E, real estate, mortgage loans and investments held physically in the reporting entity's</t>
  </si>
  <si>
    <t xml:space="preserve">offices, vaults or safety deposit boxes, were all stocks, bonds and other securities, owned throughout the current </t>
  </si>
  <si>
    <t>year held pursuant to a custodial agreement with a qualified bank or trust company in accordance with Section 3, III</t>
  </si>
  <si>
    <t>Conducting Examinations, G - Custodial or Safekeeping Agreements of the NAIC Financial Condition Examiners</t>
  </si>
  <si>
    <t>Handbook?</t>
  </si>
  <si>
    <t>For agreements that comply with the requirements of the NAIC Financial Condition Examiners Handbook, complete</t>
  </si>
  <si>
    <t>the following:</t>
  </si>
  <si>
    <t>Name of Custodian(s)</t>
  </si>
  <si>
    <t>Custodian's Address</t>
  </si>
  <si>
    <t>For all agreements that do not comply with the requirements of the NAIC Financial Condition Examiners Handbook,</t>
  </si>
  <si>
    <t>provide the name location and a complete explanation:</t>
  </si>
  <si>
    <t>Name(s)</t>
  </si>
  <si>
    <t>Location(s)</t>
  </si>
  <si>
    <t>Complete Explanation(s)</t>
  </si>
  <si>
    <t>Splitting Commission on Income Statement</t>
  </si>
  <si>
    <r>
      <t xml:space="preserve">Total Gross Premium
(Less Return) </t>
    </r>
    <r>
      <rPr>
        <vertAlign val="superscript"/>
        <sz val="11"/>
        <rFont val="Arial"/>
        <family val="2"/>
      </rPr>
      <t>(a)(b)</t>
    </r>
  </si>
  <si>
    <t>$</t>
  </si>
  <si>
    <t>Amount of Return Assessment</t>
  </si>
  <si>
    <t>-Add one line on Page 6 per Angela Dawson's request
-Final Version that Bob and Jop approved</t>
  </si>
  <si>
    <t>Net Losses Paid
(Col 1-2-3)</t>
  </si>
  <si>
    <t>Rev.</t>
  </si>
  <si>
    <t>-Unlock some of the cells (P2 and P8)</t>
  </si>
  <si>
    <t>What is the name, address, and telephone number of the company's independent accountant?</t>
  </si>
  <si>
    <t>2009-01</t>
  </si>
  <si>
    <t>What system or process does the company use for calculating premium receivables?</t>
  </si>
  <si>
    <t xml:space="preserve">Anderson </t>
  </si>
  <si>
    <t xml:space="preserve">Bedford </t>
  </si>
  <si>
    <t xml:space="preserve">Benton </t>
  </si>
  <si>
    <t xml:space="preserve">Bledsoe </t>
  </si>
  <si>
    <t xml:space="preserve">Blount </t>
  </si>
  <si>
    <t xml:space="preserve">Bradley </t>
  </si>
  <si>
    <t xml:space="preserve">Campbell </t>
  </si>
  <si>
    <t xml:space="preserve">Cannon </t>
  </si>
  <si>
    <t xml:space="preserve">Carroll </t>
  </si>
  <si>
    <t xml:space="preserve">Carter </t>
  </si>
  <si>
    <t xml:space="preserve">Cheatham </t>
  </si>
  <si>
    <t xml:space="preserve">Chester </t>
  </si>
  <si>
    <t xml:space="preserve">Claiborne </t>
  </si>
  <si>
    <t xml:space="preserve">Clay </t>
  </si>
  <si>
    <t xml:space="preserve">Cocke </t>
  </si>
  <si>
    <t xml:space="preserve">Coffee </t>
  </si>
  <si>
    <t xml:space="preserve">Crockett </t>
  </si>
  <si>
    <t xml:space="preserve">Cumberland </t>
  </si>
  <si>
    <t xml:space="preserve">Davidson </t>
  </si>
  <si>
    <t xml:space="preserve">Decatur </t>
  </si>
  <si>
    <t xml:space="preserve">DeKalb </t>
  </si>
  <si>
    <t xml:space="preserve">Dickson </t>
  </si>
  <si>
    <t xml:space="preserve">Dyer </t>
  </si>
  <si>
    <t xml:space="preserve">Fayette </t>
  </si>
  <si>
    <t xml:space="preserve">Fentress </t>
  </si>
  <si>
    <t xml:space="preserve">Franklin </t>
  </si>
  <si>
    <t xml:space="preserve">Gibson </t>
  </si>
  <si>
    <t xml:space="preserve">Giles </t>
  </si>
  <si>
    <t xml:space="preserve">Grainger </t>
  </si>
  <si>
    <t xml:space="preserve">Greene </t>
  </si>
  <si>
    <t xml:space="preserve">Grundy </t>
  </si>
  <si>
    <t xml:space="preserve">Hamblen </t>
  </si>
  <si>
    <t xml:space="preserve">Hamilton </t>
  </si>
  <si>
    <t xml:space="preserve">Hancock </t>
  </si>
  <si>
    <t xml:space="preserve">Hardeman </t>
  </si>
  <si>
    <t xml:space="preserve">Hardin </t>
  </si>
  <si>
    <t xml:space="preserve">Hawkins </t>
  </si>
  <si>
    <t xml:space="preserve">Haywood </t>
  </si>
  <si>
    <t xml:space="preserve">Henderson </t>
  </si>
  <si>
    <t xml:space="preserve">Henry </t>
  </si>
  <si>
    <t xml:space="preserve">Hickman </t>
  </si>
  <si>
    <t xml:space="preserve">Houston </t>
  </si>
  <si>
    <t xml:space="preserve">Humphreys </t>
  </si>
  <si>
    <t xml:space="preserve">Jackson </t>
  </si>
  <si>
    <t xml:space="preserve">Jefferson </t>
  </si>
  <si>
    <t xml:space="preserve">Johnson </t>
  </si>
  <si>
    <t xml:space="preserve">Knox </t>
  </si>
  <si>
    <t xml:space="preserve">Lake </t>
  </si>
  <si>
    <t xml:space="preserve">Lauderdale </t>
  </si>
  <si>
    <t xml:space="preserve">Lawrence </t>
  </si>
  <si>
    <t xml:space="preserve">Lewis </t>
  </si>
  <si>
    <t xml:space="preserve">Lincoln </t>
  </si>
  <si>
    <t xml:space="preserve">Loudon </t>
  </si>
  <si>
    <t xml:space="preserve">Macon </t>
  </si>
  <si>
    <t xml:space="preserve">Madison </t>
  </si>
  <si>
    <t xml:space="preserve">Marion </t>
  </si>
  <si>
    <t xml:space="preserve">Marshall </t>
  </si>
  <si>
    <t xml:space="preserve">Maury </t>
  </si>
  <si>
    <t xml:space="preserve">McMinn </t>
  </si>
  <si>
    <t xml:space="preserve">McNairy </t>
  </si>
  <si>
    <t xml:space="preserve">Meigs </t>
  </si>
  <si>
    <t xml:space="preserve">Monroe </t>
  </si>
  <si>
    <t xml:space="preserve">Montgomery </t>
  </si>
  <si>
    <t xml:space="preserve">Moore </t>
  </si>
  <si>
    <t xml:space="preserve">Morgan </t>
  </si>
  <si>
    <t xml:space="preserve">Obion </t>
  </si>
  <si>
    <t xml:space="preserve">Overton </t>
  </si>
  <si>
    <t xml:space="preserve">Perry </t>
  </si>
  <si>
    <t xml:space="preserve">Pickett </t>
  </si>
  <si>
    <t xml:space="preserve">Polk </t>
  </si>
  <si>
    <t xml:space="preserve">Putnam </t>
  </si>
  <si>
    <t xml:space="preserve">Rhea </t>
  </si>
  <si>
    <t xml:space="preserve">Roane </t>
  </si>
  <si>
    <t xml:space="preserve">Robertson </t>
  </si>
  <si>
    <t xml:space="preserve">Rutherford </t>
  </si>
  <si>
    <t xml:space="preserve">Scott </t>
  </si>
  <si>
    <t xml:space="preserve">Sequatchie </t>
  </si>
  <si>
    <t xml:space="preserve">Sevier </t>
  </si>
  <si>
    <t xml:space="preserve">Shelby </t>
  </si>
  <si>
    <t xml:space="preserve">Smith </t>
  </si>
  <si>
    <t xml:space="preserve">Stewart </t>
  </si>
  <si>
    <t xml:space="preserve">Sullivan </t>
  </si>
  <si>
    <t xml:space="preserve">Sumner </t>
  </si>
  <si>
    <t xml:space="preserve">Tipton </t>
  </si>
  <si>
    <t xml:space="preserve">Trousdale </t>
  </si>
  <si>
    <t xml:space="preserve">Unicoi </t>
  </si>
  <si>
    <t xml:space="preserve">Union </t>
  </si>
  <si>
    <t xml:space="preserve">Warren </t>
  </si>
  <si>
    <t xml:space="preserve">Washington </t>
  </si>
  <si>
    <t xml:space="preserve">Wayne </t>
  </si>
  <si>
    <t xml:space="preserve">Weakley </t>
  </si>
  <si>
    <t xml:space="preserve">White </t>
  </si>
  <si>
    <t xml:space="preserve">Williamson </t>
  </si>
  <si>
    <t xml:space="preserve">Wilson </t>
  </si>
  <si>
    <t>Van Buren</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</si>
  <si>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</si>
  <si>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</si>
  <si>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</si>
  <si>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</si>
  <si>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</si>
  <si>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</si>
  <si>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</si>
  <si>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</si>
  <si>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</si>
  <si>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</si>
  <si>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</si>
  <si>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</si>
  <si>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</si>
  <si>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</si>
  <si>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</si>
  <si>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</si>
  <si>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</si>
  <si>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</si>
  <si>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</si>
  <si>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</si>
  <si>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</si>
  <si>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</si>
  <si>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</si>
  <si>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</si>
  <si>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</si>
  <si>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</si>
  <si>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</si>
  <si>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</si>
  <si>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</si>
  <si>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</si>
  <si>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</si>
  <si>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</si>
  <si>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</si>
  <si>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</si>
  <si>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</si>
  <si>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</si>
  <si>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</si>
  <si>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</si>
  <si>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</si>
  <si>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</si>
  <si>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</si>
  <si>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</si>
  <si>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</si>
  <si>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</si>
  <si>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</si>
  <si>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</si>
  <si>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</si>
  <si>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</si>
  <si>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</si>
  <si>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</si>
  <si>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</si>
  <si>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</si>
  <si>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</si>
  <si>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</si>
  <si>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</si>
  <si>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</si>
  <si>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</si>
  <si>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</si>
  <si>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</si>
  <si>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</si>
  <si>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</si>
  <si>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</si>
  <si>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</si>
  <si>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</si>
  <si>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Direct Premiums Written</t>
  </si>
  <si>
    <t>96.</t>
  </si>
  <si>
    <t>Totals</t>
  </si>
  <si>
    <t>Active Status
(L or N)</t>
  </si>
  <si>
    <t>SCHEDULE T - EXHIBIT OF PREMIUMS WRITTEN</t>
  </si>
  <si>
    <t>L</t>
  </si>
  <si>
    <t>License on Schedule T</t>
  </si>
  <si>
    <t>N</t>
  </si>
  <si>
    <t>Allocated by Counties</t>
  </si>
  <si>
    <t xml:space="preserve">Counties
</t>
  </si>
  <si>
    <t>2009-02</t>
  </si>
  <si>
    <t>Schedule T - Exhibit of Premiums Written</t>
  </si>
  <si>
    <t>-Delete Column 3 regarding dividends from Schedule T (Page 7.3)
-Delete Question 14 of Interrogatories regarding to List of Counties that companies operate in since this information can be obtained from Schedule T.
-Adding E-mail address field on Jurat Page
-This version is approved by Mark Jaquish on 1/6/09 and distributed to all county mutuals.</t>
  </si>
  <si>
    <t>Gross and Net Premium</t>
  </si>
  <si>
    <r>
      <t xml:space="preserve">Total Compensation Expense  </t>
    </r>
    <r>
      <rPr>
        <i/>
        <sz val="9"/>
        <rFont val="Arial"/>
        <family val="2"/>
      </rPr>
      <t>(sum of line 27 to 29)</t>
    </r>
  </si>
  <si>
    <t>Net Premium (Page 6, Part 2A, Col 4)</t>
  </si>
  <si>
    <t>Compensation Expenses</t>
  </si>
  <si>
    <t>General Interrogatories (1 through 13)</t>
  </si>
  <si>
    <t>General Interrogatories (14 through 20)</t>
  </si>
  <si>
    <t xml:space="preserve">If yes, how many commercial policies does the Company have in force as of the statement date, and what is the </t>
  </si>
  <si>
    <t>amount of insurance in force?</t>
  </si>
  <si>
    <t>In-force Amount</t>
  </si>
  <si>
    <t>Is the Company insuring any commercial risks as of the end of this reporting period?  If YES, please answer</t>
  </si>
  <si>
    <t>question 21.01, 21.02, and 21.03.</t>
  </si>
  <si>
    <t xml:space="preserve">Does the Company charge different rates for commercial coverage? </t>
  </si>
  <si>
    <t>Does the reinsurer have special requirements for approval of commercial policies?</t>
  </si>
  <si>
    <r>
      <t>Total Underwriting Expenses Incurred (</t>
    </r>
    <r>
      <rPr>
        <i/>
        <sz val="9"/>
        <rFont val="Arial"/>
        <family val="2"/>
      </rPr>
      <t>Page 4.1, Line 4.21</t>
    </r>
    <r>
      <rPr>
        <sz val="9"/>
        <rFont val="Arial"/>
        <family val="2"/>
      </rPr>
      <t>)</t>
    </r>
  </si>
  <si>
    <t>Supplemental Compensation Exhibit</t>
  </si>
  <si>
    <t>Name and Principal Position</t>
  </si>
  <si>
    <t>Year</t>
  </si>
  <si>
    <t>Salary</t>
  </si>
  <si>
    <t>Bonus</t>
  </si>
  <si>
    <t>Severance Payments</t>
  </si>
  <si>
    <t>All Other Compensation</t>
  </si>
  <si>
    <t>Has Authority Over the Underwriting Decisions?</t>
  </si>
  <si>
    <t xml:space="preserve">1.) </t>
  </si>
  <si>
    <t>2.)</t>
  </si>
  <si>
    <t>3.)</t>
  </si>
  <si>
    <t>4.)</t>
  </si>
  <si>
    <t>5.)</t>
  </si>
  <si>
    <t>6.)</t>
  </si>
  <si>
    <t>7.)</t>
  </si>
  <si>
    <t>8.)</t>
  </si>
  <si>
    <t>Name and Principal Position or Occupation and Company (if Outside Director)</t>
  </si>
  <si>
    <t>All Other Compensation Paid or Deferred</t>
  </si>
  <si>
    <t>Direct Compensation Paid or Deferred for Services as Director</t>
  </si>
  <si>
    <t>PART 4 - NARRATIVE DESCRIPTION OF MATERIAL FACTORS</t>
  </si>
  <si>
    <t>Provide a narrative description of any material factors necessary to gain an understanding of the information disclosed in the tables.</t>
  </si>
  <si>
    <t>(To Be Filed by March 1)</t>
  </si>
  <si>
    <t>PART 1 - INTERROGATORIES</t>
  </si>
  <si>
    <t>Dropdown Menu</t>
  </si>
  <si>
    <t>PART 2 - OFFICERS AND EMPLOYEES COMPENSATION (PAYROLL TAXES INCLUDED)</t>
  </si>
  <si>
    <t>PART 3 - DIRECTOR COMPENSATION (PAYROLL TAXES INCLUDED)</t>
  </si>
  <si>
    <t>Supp1</t>
  </si>
  <si>
    <t>Accounts Payable and Accrued Expenses Payable</t>
  </si>
  <si>
    <t>List the names and NAIC Company Code numbers for all of the company's reinsurers.</t>
  </si>
  <si>
    <t>Number of Policies</t>
  </si>
  <si>
    <t>What is the amount of the aggregate excess of loss reinsurance coverage per the reinsurance policy?</t>
  </si>
  <si>
    <r>
      <t xml:space="preserve">Did the Company revise or enter into a new reinsurance during the year?  </t>
    </r>
    <r>
      <rPr>
        <b/>
        <sz val="10"/>
        <rFont val="Arial"/>
        <family val="2"/>
      </rPr>
      <t>If yes, please provide a copy of the reinsurance agreement to the Department.</t>
    </r>
  </si>
  <si>
    <t>18.01</t>
  </si>
  <si>
    <t>18.02</t>
  </si>
  <si>
    <t>20.01</t>
  </si>
  <si>
    <t>20.02</t>
  </si>
  <si>
    <t>20.03</t>
  </si>
  <si>
    <r>
      <rPr>
        <b/>
        <sz val="10"/>
        <rFont val="Arial"/>
        <family val="2"/>
      </rPr>
      <t>STATE OF TENNESSEE
DEPARTMENT OF COMMERCE AND INSURANCE
Financial Affairs Section / Analytical Unit 0576
500 James Robertson Parkway, 10th Floor
Nashville, Tennessee 37243-1132
(615) 741-1670</t>
    </r>
    <r>
      <rPr>
        <sz val="10"/>
        <rFont val="Arial"/>
        <family val="2"/>
      </rPr>
      <t xml:space="preserve">
</t>
    </r>
  </si>
  <si>
    <t xml:space="preserve">    RDA 2231</t>
  </si>
  <si>
    <t>Interest, dividends, and real estate income due and accrued</t>
  </si>
  <si>
    <t>Furniture, equipment,  and supplies</t>
  </si>
  <si>
    <t>Interest, dividends, and real estate income overdue</t>
  </si>
  <si>
    <t>Commissions payable, contingent commissions, and other similar charges</t>
  </si>
  <si>
    <t>Taxes, licenses, and fees (excluding federal income taxes)</t>
  </si>
  <si>
    <t>Postage, telephone, and telegraph</t>
  </si>
  <si>
    <t>Taxes, licenses, and fees:</t>
  </si>
  <si>
    <t>UNDERWRITING AND INVESTMENT EXHIBIT - PART 1A, INTEREST, DIVIDENDS, AND REAL ESTATE INCOME</t>
  </si>
  <si>
    <t>DETAILS OF WRITE-INS FOR UNDERWRITING &amp; INVESTMENT EXHIBIT - PART 1A, INTEREST DIVIDENDS, AND REAL ESTATE INCOME</t>
  </si>
  <si>
    <t>Total amount loaned during the year to directors or other officers.</t>
  </si>
  <si>
    <t>Total amount of loans to directors or other officers outstanding at end of year.</t>
  </si>
  <si>
    <t>During the period covered by this statement, did any officer, director, or trustee receive any commission on the business transactions of the company?</t>
  </si>
  <si>
    <t>Number of policyholders.</t>
  </si>
  <si>
    <t>Were any of the stocks, bonds, or other assets of the company owned at December 31 of the current year not exclusively under the control of the company?</t>
  </si>
  <si>
    <t>Showing all Bonds and Stocks SOLD, REDEEMED, or Otherwise DISPOSED OF During Current Year</t>
  </si>
  <si>
    <t>Showing all Bonds and Stocks ACQUIRED During Current Year and Fully DISPOSED of During Current Year</t>
  </si>
  <si>
    <t>Amount of Interest Accrued Dec. 31 of Current Year</t>
  </si>
  <si>
    <t>1.)  Except for retirement plans generally applicable to its staff employees, does the reporting entity have any agreement with any person, other than contracts with its agents for the payment of commission whereby it agrees that for any services rendered or to be renderred, that he/she shall receive directly or indirectly, any salary, compensation, or emolument that will extend beyond a period of 12 months from the date of the agreements?</t>
  </si>
  <si>
    <t>Commissions</t>
  </si>
  <si>
    <t>Supplemental Schedule Y</t>
  </si>
  <si>
    <t>INFORMATION CONCERNING ACTIVITIES OF INSURER MEMBERS OF A HOLDING COMPANY GROUP</t>
  </si>
  <si>
    <t>Name of Parent, Subsidiaries,or Affiliates</t>
  </si>
  <si>
    <t>Domiciliary Location</t>
  </si>
  <si>
    <t>NAIC Number</t>
  </si>
  <si>
    <t>Tax Identification Number</t>
  </si>
  <si>
    <t>Directly Controlled By</t>
  </si>
  <si>
    <t>Ownership Control Percentage</t>
  </si>
  <si>
    <t>Supplemental Schedule Y, Information Concerning Activities of Insurer Members of a Holding Company Group</t>
  </si>
  <si>
    <t>Supp2</t>
  </si>
  <si>
    <t xml:space="preserve">Is the reporting entity a member of an Insurance Holding Company System consisting of two or more affiliated </t>
  </si>
  <si>
    <t>persons, one or more of which is an insurer?</t>
  </si>
  <si>
    <t>If yes, complete Schedule Y</t>
  </si>
  <si>
    <t>Does the Company have any investment in basket clause, pursurant to Tenn. Code Ann. § 56-3-402(15)?  If YES,</t>
  </si>
  <si>
    <t>please complete the Basket Clause Form along with this statement.</t>
  </si>
  <si>
    <t>DECEMBER 31, 2025</t>
  </si>
  <si>
    <t>Form IN-1947  (Rev. 11/25-01)
RDA 2231</t>
  </si>
  <si>
    <t>For the Year Ended December 31, 2025</t>
  </si>
  <si>
    <t>11/25-01 Form IN-1947</t>
  </si>
  <si>
    <t>Receivables from parent, subsidiaries, and affiliates</t>
  </si>
  <si>
    <t>Total liabilities &amp; Policyholders' surplus (Lines 14 + 15) (should cross-reference to Page 2, Line 32)</t>
  </si>
  <si>
    <r>
      <t>Gross assets (</t>
    </r>
    <r>
      <rPr>
        <i/>
        <sz val="10"/>
        <rFont val="Arial"/>
        <family val="2"/>
      </rPr>
      <t>Sum of Lines 7 through 17</t>
    </r>
    <r>
      <rPr>
        <sz val="10"/>
        <rFont val="Arial"/>
        <family val="2"/>
      </rPr>
      <t>)</t>
    </r>
  </si>
  <si>
    <r>
      <t>Total assets non-admitted (</t>
    </r>
    <r>
      <rPr>
        <i/>
        <sz val="10"/>
        <rFont val="Arial"/>
        <family val="2"/>
      </rPr>
      <t>Sum of Lines 19 through 30</t>
    </r>
    <r>
      <rPr>
        <sz val="10"/>
        <rFont val="Arial"/>
        <family val="2"/>
      </rPr>
      <t>)</t>
    </r>
  </si>
  <si>
    <r>
      <t>Total admitted assets (</t>
    </r>
    <r>
      <rPr>
        <i/>
        <sz val="10"/>
        <rFont val="Arial"/>
        <family val="2"/>
      </rPr>
      <t>Line 18 minus Line 31</t>
    </r>
    <r>
      <rPr>
        <sz val="10"/>
        <rFont val="Arial"/>
        <family val="2"/>
      </rPr>
      <t>)</t>
    </r>
  </si>
  <si>
    <t>Total of aggregate write-ins for other than invested assets (should cross-reference to Line 17)</t>
  </si>
  <si>
    <t>Total of aggregate write-ins for other assets non-admitted (should cross-reference to Line 30)</t>
  </si>
  <si>
    <t xml:space="preserve">Year </t>
  </si>
  <si>
    <t>Acquired</t>
  </si>
  <si>
    <t xml:space="preserve">Year of </t>
  </si>
  <si>
    <t>Last Appraisal</t>
  </si>
  <si>
    <t xml:space="preserve">Amount of </t>
  </si>
  <si>
    <t>Encumbrances</t>
  </si>
  <si>
    <t xml:space="preserve">Book Value </t>
  </si>
  <si>
    <t>Less Encumbrances</t>
  </si>
  <si>
    <t xml:space="preserve">Increase or </t>
  </si>
  <si>
    <t>(Decrease) by Adjustment in Book Value</t>
  </si>
  <si>
    <t xml:space="preserve">Amounts </t>
  </si>
  <si>
    <t>Received During Year</t>
  </si>
  <si>
    <t xml:space="preserve">Expended for </t>
  </si>
  <si>
    <t>Additions, Perm. Improvements and Changes in Encumbrances During Year</t>
  </si>
  <si>
    <t>Gross Income</t>
  </si>
  <si>
    <t>Earned Less Interest Incurred on Encumbrances</t>
  </si>
  <si>
    <t xml:space="preserve">Taxes, </t>
  </si>
  <si>
    <t>Repairs and Expenses Incurred</t>
  </si>
  <si>
    <t xml:space="preserve">Date </t>
  </si>
  <si>
    <t xml:space="preserve">Additions and  Permanent Improvements </t>
  </si>
  <si>
    <t xml:space="preserve">Book Value Less </t>
  </si>
  <si>
    <t xml:space="preserve">Disposal </t>
  </si>
  <si>
    <t>Date</t>
  </si>
  <si>
    <t xml:space="preserve">Gross Income </t>
  </si>
  <si>
    <t xml:space="preserve">Realized Profit </t>
  </si>
  <si>
    <t>or (Loss) on Sale
(Col. 10-9)</t>
  </si>
  <si>
    <t>Received</t>
  </si>
  <si>
    <t>Less Encumbrances
(Col. 6+7+8)</t>
  </si>
  <si>
    <t xml:space="preserve">Year of Last </t>
  </si>
  <si>
    <t>Appraisal or Valuation</t>
  </si>
  <si>
    <t xml:space="preserve">Value of Land and </t>
  </si>
  <si>
    <t>Buildings</t>
  </si>
  <si>
    <t>Previous Year</t>
  </si>
  <si>
    <t xml:space="preserve">Increase or (Decrease) </t>
  </si>
  <si>
    <t>by Adjustment in Book Value</t>
  </si>
  <si>
    <t xml:space="preserve">Book Value at </t>
  </si>
  <si>
    <t>Disposition</t>
  </si>
  <si>
    <t xml:space="preserve">Consideration </t>
  </si>
  <si>
    <t xml:space="preserve">Profit or (Loss) on </t>
  </si>
  <si>
    <t>Sale</t>
  </si>
  <si>
    <t xml:space="preserve">Maturity </t>
  </si>
  <si>
    <t xml:space="preserve">Rate </t>
  </si>
  <si>
    <t>Used to Obtain Market Value</t>
  </si>
  <si>
    <t>(Decrease) by Adjustment in Book Value During Yr</t>
  </si>
  <si>
    <t>Interest Due and Accrued Dec. 31 Current Yr, on Bonds in Default as to Principal and Interest</t>
  </si>
  <si>
    <t xml:space="preserve">Statement </t>
  </si>
  <si>
    <t>Value December 31 of Current Yr</t>
  </si>
  <si>
    <t xml:space="preserve">Publicly </t>
  </si>
  <si>
    <t>Traded?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</si>
</sst>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 numFmtId="167" formatCode="m/d/yy"/>
    <numFmt numFmtId="168" formatCode="0.0%"/>
    <numFmt numFmtId="169" formatCode="mm\-yy"/>
    <numFmt numFmtId="170" formatCode="##\-#######"/>
  </numFmts>
  <fonts count="31" x14ac:knownFonts="1">
    <font>
      <sz val="10"/>
      <name val="Arial"/>
    </font>
    <font>
      <sz val="10"/>
      <name val="Arial"/>
      <family val="2"/>
    </font>
    <font>
      <b/>
      <sz val="26"/>
      <name val="Arial"/>
      <family val="2"/>
    </font>
    <font>
      <b/>
      <sz val="16"/>
      <name val="Arial"/>
      <family val="2"/>
    </font>
    <font>
      <sz val="16"/>
      <name val="Arial"/>
      <family val="2"/>
    </font>
    <font>
      <b/>
      <sz val="14"/>
      <name val="Arial"/>
      <family val="2"/>
    </font>
    <font>
      <b/>
      <sz val="24"/>
      <name val="Arial"/>
      <family val="2"/>
    </font>
    <font>
      <b/>
      <sz val="12"/>
      <name val="Arial"/>
      <family val="2"/>
    </font>
    <font>
      <b/>
      <sz val="10"/>
      <name val="Arial"/>
      <family val="2"/>
    </font>
    <font>
      <b/>
      <sz val="9"/>
      <name val="Arial"/>
      <family val="2"/>
    </font>
    <font>
      <sz val="10"/>
      <name val="Arial"/>
      <family val="2"/>
    </font>
    <font>
      <i/>
      <sz val="10"/>
      <name val="Arial"/>
      <family val="2"/>
    </font>
    <font>
      <sz val="12"/>
      <name val="Arial"/>
      <family val="2"/>
    </font>
    <font>
      <i/>
      <sz val="12"/>
      <name val="Arial"/>
      <family val="2"/>
    </font>
    <font>
      <sz val="9"/>
      <name val="Arial"/>
      <family val="2"/>
    </font>
    <font>
      <i/>
      <sz val="9"/>
      <name val="Arial"/>
      <family val="2"/>
    </font>
    <font>
      <b/>
      <i/>
      <sz val="10"/>
      <name val="Arial"/>
      <family val="2"/>
    </font>
    <font>
      <sz val="8"/>
      <name val="Arial"/>
      <family val="2"/>
    </font>
    <font>
      <i/>
      <sz val="11"/>
      <name val="Arial"/>
      <family val="2"/>
    </font>
    <font>
      <b/>
      <i/>
      <sz val="9"/>
      <name val="Arial"/>
      <family val="2"/>
    </font>
    <font>
      <sz val="11"/>
      <name val="Arial"/>
      <family val="2"/>
    </font>
    <font>
      <sz val="8"/>
      <name val="Arial"/>
      <family val="2"/>
    </font>
    <font>
      <sz val="18"/>
      <name val="Arial Black"/>
      <family val="2"/>
    </font>
    <font>
      <sz val="12"/>
      <name val="Arial"/>
      <family val="2"/>
    </font>
    <font>
      <sz val="11"/>
      <name val="Arial Black"/>
      <family val="2"/>
    </font>
    <font>
      <b/>
      <sz val="11"/>
      <name val="Arial"/>
      <family val="2"/>
    </font>
    <font>
      <vertAlign val="superscript"/>
      <sz val="11"/>
      <name val="Arial"/>
      <family val="2"/>
    </font>
    <font>
      <b/>
      <sz val="8"/>
      <name val="Arial"/>
      <family val="2"/>
    </font>
    <font>
      <sz val="10"/>
      <color indexed="9"/>
      <name val="Arial"/>
      <family val="2"/>
    </font>
    <font>
      <sz val="8"/>
      <color rgb="FF000000"/>
      <name val="Tahoma"/>
      <family val="2"/>
    </font>
    <font>
      <sz val="7"/>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6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top style="double">
        <color indexed="64"/>
      </top>
      <bottom/>
      <diagonal/>
    </border>
    <border>
      <left/>
      <right/>
      <top style="hair">
        <color indexed="64"/>
      </top>
      <bottom/>
      <diagonal/>
    </border>
    <border>
      <left/>
      <right style="thin">
        <color indexed="64"/>
      </right>
      <top style="hair">
        <color indexed="64"/>
      </top>
      <bottom/>
      <diagonal/>
    </border>
    <border>
      <left/>
      <right/>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24">
    <xf numFmtId="0" fontId="0" fillId="0" borderId="0" xfId="0"/>
    <xf numFmtId="0" fontId="7" fillId="0" borderId="0" xfId="0" applyFont="1" applyAlignment="1">
      <alignment horizontal="center" wrapText="1"/>
    </xf>
    <xf numFmtId="0" fontId="8" fillId="0" borderId="0" xfId="0" applyFont="1" applyAlignment="1">
      <alignment horizontal="left" wrapText="1"/>
    </xf>
    <xf numFmtId="0" fontId="8" fillId="0" borderId="0" xfId="0" applyFont="1" applyAlignment="1">
      <alignment horizontal="right"/>
    </xf>
    <xf numFmtId="0" fontId="0" fillId="0" borderId="0" xfId="0" applyAlignment="1">
      <alignment wrapText="1"/>
    </xf>
    <xf numFmtId="165" fontId="1" fillId="0" borderId="1" xfId="1" applyNumberFormat="1" applyBorder="1" applyProtection="1">
      <protection locked="0"/>
    </xf>
    <xf numFmtId="165" fontId="1" fillId="0" borderId="2" xfId="1" applyNumberFormat="1" applyBorder="1" applyProtection="1">
      <protection locked="0"/>
    </xf>
    <xf numFmtId="165" fontId="1" fillId="0" borderId="3" xfId="1" applyNumberFormat="1" applyBorder="1" applyProtection="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Border="1" applyAlignment="1" applyProtection="1">
      <alignment horizontal="left" wrapText="1"/>
      <protection locked="0"/>
    </xf>
    <xf numFmtId="165" fontId="1" fillId="0" borderId="6" xfId="1" applyNumberFormat="1" applyBorder="1" applyProtection="1">
      <protection locked="0"/>
    </xf>
    <xf numFmtId="0" fontId="10" fillId="0" borderId="4" xfId="0" applyFont="1" applyBorder="1" applyAlignment="1" applyProtection="1">
      <alignment horizontal="left" wrapText="1"/>
      <protection locked="0"/>
    </xf>
    <xf numFmtId="0" fontId="10" fillId="0" borderId="5" xfId="0" applyFont="1" applyBorder="1" applyAlignment="1" applyProtection="1">
      <alignment horizontal="left" wrapText="1"/>
      <protection locked="0"/>
    </xf>
    <xf numFmtId="0" fontId="0" fillId="0" borderId="7" xfId="0" applyBorder="1" applyAlignment="1" applyProtection="1">
      <alignment wrapText="1"/>
      <protection locked="0"/>
    </xf>
    <xf numFmtId="165" fontId="1" fillId="0" borderId="8" xfId="1" applyNumberFormat="1" applyBorder="1" applyProtection="1">
      <protection locked="0"/>
    </xf>
    <xf numFmtId="0" fontId="14" fillId="0" borderId="9" xfId="0" applyFont="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165" fontId="14" fillId="0" borderId="1" xfId="1" applyNumberFormat="1" applyFont="1" applyBorder="1" applyProtection="1">
      <protection locked="0"/>
    </xf>
    <xf numFmtId="165" fontId="14" fillId="0" borderId="4" xfId="1" applyNumberFormat="1" applyFont="1" applyBorder="1" applyProtection="1">
      <protection locked="0"/>
    </xf>
    <xf numFmtId="165" fontId="14" fillId="0" borderId="3" xfId="1" applyNumberFormat="1" applyFont="1" applyBorder="1" applyProtection="1">
      <protection locked="0"/>
    </xf>
    <xf numFmtId="165" fontId="14" fillId="0" borderId="7" xfId="1" applyNumberFormat="1" applyFont="1" applyBorder="1" applyProtection="1">
      <protection locked="0"/>
    </xf>
    <xf numFmtId="165" fontId="14" fillId="0" borderId="14" xfId="1" applyNumberFormat="1" applyFont="1" applyBorder="1" applyProtection="1">
      <protection locked="0"/>
    </xf>
    <xf numFmtId="165" fontId="14" fillId="0" borderId="15" xfId="1" applyNumberFormat="1" applyFont="1" applyBorder="1" applyProtection="1">
      <protection locked="0"/>
    </xf>
    <xf numFmtId="0" fontId="14" fillId="0" borderId="16" xfId="0" applyFont="1" applyBorder="1" applyAlignment="1">
      <alignment horizontal="center"/>
    </xf>
    <xf numFmtId="165" fontId="1" fillId="0" borderId="18" xfId="1" applyNumberFormat="1" applyBorder="1" applyProtection="1">
      <protection locked="0"/>
    </xf>
    <xf numFmtId="165" fontId="1" fillId="0" borderId="19" xfId="1" applyNumberFormat="1" applyBorder="1" applyProtection="1">
      <protection locked="0"/>
    </xf>
    <xf numFmtId="165" fontId="1" fillId="0" borderId="1" xfId="1" applyNumberFormat="1" applyFont="1" applyBorder="1" applyAlignment="1" applyProtection="1">
      <alignment horizontal="center"/>
    </xf>
    <xf numFmtId="165" fontId="1" fillId="0" borderId="20" xfId="1" applyNumberFormat="1" applyBorder="1" applyProtection="1">
      <protection locked="0"/>
    </xf>
    <xf numFmtId="165" fontId="1" fillId="0" borderId="21" xfId="1" applyNumberFormat="1" applyBorder="1" applyProtection="1">
      <protection locked="0"/>
    </xf>
    <xf numFmtId="165" fontId="1" fillId="0" borderId="3" xfId="1" applyNumberFormat="1" applyFont="1" applyBorder="1" applyAlignment="1" applyProtection="1">
      <alignment horizontal="center"/>
    </xf>
    <xf numFmtId="165" fontId="1" fillId="0" borderId="20" xfId="1" applyNumberFormat="1" applyFont="1" applyBorder="1" applyAlignment="1" applyProtection="1">
      <alignment horizontal="center"/>
    </xf>
    <xf numFmtId="165" fontId="1" fillId="0" borderId="14" xfId="1" applyNumberFormat="1" applyFont="1" applyBorder="1" applyAlignment="1" applyProtection="1">
      <alignment horizontal="center"/>
    </xf>
    <xf numFmtId="0" fontId="14" fillId="0" borderId="0" xfId="0" applyFont="1"/>
    <xf numFmtId="0" fontId="14" fillId="0" borderId="4" xfId="0" applyFont="1" applyBorder="1" applyAlignment="1" applyProtection="1">
      <alignment wrapText="1"/>
      <protection locked="0"/>
    </xf>
    <xf numFmtId="165" fontId="14" fillId="0" borderId="18" xfId="1" applyNumberFormat="1" applyFont="1" applyBorder="1" applyProtection="1">
      <protection locked="0"/>
    </xf>
    <xf numFmtId="0" fontId="14" fillId="0" borderId="7" xfId="0" applyFont="1" applyBorder="1" applyAlignment="1" applyProtection="1">
      <alignment wrapText="1"/>
      <protection locked="0"/>
    </xf>
    <xf numFmtId="165" fontId="14" fillId="0" borderId="20" xfId="1" applyNumberFormat="1" applyFont="1" applyBorder="1" applyProtection="1">
      <protection locked="0"/>
    </xf>
    <xf numFmtId="0" fontId="14" fillId="0" borderId="1" xfId="0" applyFont="1" applyBorder="1" applyProtection="1">
      <protection locked="0"/>
    </xf>
    <xf numFmtId="0" fontId="14" fillId="0" borderId="3" xfId="0" applyFont="1" applyBorder="1" applyProtection="1">
      <protection locked="0"/>
    </xf>
    <xf numFmtId="0" fontId="0" fillId="0" borderId="7" xfId="0" applyBorder="1" applyAlignment="1" applyProtection="1">
      <alignment horizontal="left" wrapText="1"/>
      <protection locked="0"/>
    </xf>
    <xf numFmtId="165" fontId="1" fillId="0" borderId="0" xfId="1" applyNumberFormat="1" applyFont="1" applyBorder="1" applyAlignment="1" applyProtection="1">
      <alignment horizontal="center"/>
    </xf>
    <xf numFmtId="165" fontId="1" fillId="0" borderId="2" xfId="1" applyNumberFormat="1" applyFont="1" applyFill="1" applyBorder="1" applyAlignment="1" applyProtection="1">
      <alignment horizontal="center"/>
      <protection locked="0"/>
    </xf>
    <xf numFmtId="0" fontId="14" fillId="0" borderId="11" xfId="0" applyFont="1" applyBorder="1"/>
    <xf numFmtId="0" fontId="14" fillId="0" borderId="5" xfId="0" applyFont="1" applyBorder="1" applyAlignment="1" applyProtection="1">
      <alignment wrapText="1"/>
      <protection locked="0"/>
    </xf>
    <xf numFmtId="0" fontId="14" fillId="0" borderId="2" xfId="0" applyFont="1" applyBorder="1" applyAlignment="1" applyProtection="1">
      <alignment wrapText="1"/>
      <protection locked="0"/>
    </xf>
    <xf numFmtId="0" fontId="14" fillId="0" borderId="2" xfId="0" applyFont="1" applyBorder="1" applyProtection="1">
      <protection locked="0"/>
    </xf>
    <xf numFmtId="165" fontId="14" fillId="0" borderId="2" xfId="1" applyNumberFormat="1" applyFont="1" applyBorder="1" applyProtection="1">
      <protection locked="0"/>
    </xf>
    <xf numFmtId="0" fontId="14" fillId="0" borderId="22" xfId="0" applyFont="1" applyBorder="1"/>
    <xf numFmtId="0" fontId="14" fillId="0" borderId="14" xfId="0" applyFont="1" applyBorder="1" applyAlignment="1" applyProtection="1">
      <alignment wrapText="1"/>
      <protection locked="0"/>
    </xf>
    <xf numFmtId="0" fontId="14" fillId="0" borderId="14" xfId="0" applyFont="1" applyBorder="1" applyProtection="1">
      <protection locked="0"/>
    </xf>
    <xf numFmtId="165" fontId="14" fillId="0" borderId="12" xfId="1" applyNumberFormat="1" applyFont="1" applyBorder="1" applyProtection="1">
      <protection locked="0"/>
    </xf>
    <xf numFmtId="0" fontId="14" fillId="0" borderId="11" xfId="0" quotePrefix="1" applyFont="1" applyBorder="1" applyAlignment="1">
      <alignment horizontal="center"/>
    </xf>
    <xf numFmtId="0" fontId="14" fillId="0" borderId="23" xfId="0" quotePrefix="1" applyFont="1" applyBorder="1" applyAlignment="1">
      <alignment wrapText="1"/>
    </xf>
    <xf numFmtId="0" fontId="14" fillId="0" borderId="24" xfId="0" applyFont="1" applyBorder="1" applyAlignment="1" applyProtection="1">
      <alignment wrapText="1"/>
      <protection locked="0"/>
    </xf>
    <xf numFmtId="167" fontId="14" fillId="0" borderId="2" xfId="0" applyNumberFormat="1" applyFont="1" applyBorder="1" applyProtection="1">
      <protection locked="0"/>
    </xf>
    <xf numFmtId="14" fontId="14" fillId="0" borderId="2" xfId="0" applyNumberFormat="1" applyFont="1" applyBorder="1" applyAlignment="1" applyProtection="1">
      <alignment wrapText="1"/>
      <protection locked="0"/>
    </xf>
    <xf numFmtId="0" fontId="14" fillId="0" borderId="24" xfId="0" quotePrefix="1" applyFont="1" applyBorder="1" applyAlignment="1" applyProtection="1">
      <alignment wrapText="1"/>
      <protection locked="0"/>
    </xf>
    <xf numFmtId="0" fontId="14" fillId="0" borderId="13" xfId="0" quotePrefix="1" applyFont="1" applyBorder="1" applyAlignment="1">
      <alignment wrapText="1"/>
    </xf>
    <xf numFmtId="0" fontId="14" fillId="0" borderId="17" xfId="0" applyFont="1" applyBorder="1" applyAlignment="1" applyProtection="1">
      <alignment wrapText="1"/>
      <protection locked="0"/>
    </xf>
    <xf numFmtId="0" fontId="14" fillId="0" borderId="12" xfId="0" applyFont="1" applyBorder="1" applyProtection="1">
      <protection locked="0"/>
    </xf>
    <xf numFmtId="167" fontId="14" fillId="0" borderId="12" xfId="0" applyNumberFormat="1" applyFont="1" applyBorder="1" applyProtection="1">
      <protection locked="0"/>
    </xf>
    <xf numFmtId="165" fontId="14" fillId="0" borderId="8" xfId="1" applyNumberFormat="1" applyFont="1" applyBorder="1" applyProtection="1">
      <protection locked="0"/>
    </xf>
    <xf numFmtId="14" fontId="14" fillId="0" borderId="24" xfId="0" applyNumberFormat="1" applyFont="1" applyBorder="1" applyAlignment="1" applyProtection="1">
      <alignment wrapText="1"/>
      <protection locked="0"/>
    </xf>
    <xf numFmtId="14" fontId="14" fillId="0" borderId="17" xfId="0" applyNumberFormat="1" applyFont="1" applyBorder="1" applyAlignment="1" applyProtection="1">
      <alignment wrapText="1"/>
      <protection locked="0"/>
    </xf>
    <xf numFmtId="165" fontId="14" fillId="0" borderId="25" xfId="1" applyNumberFormat="1" applyFont="1" applyBorder="1" applyProtection="1">
      <protection locked="0"/>
    </xf>
    <xf numFmtId="165" fontId="14" fillId="0" borderId="0" xfId="1" applyNumberFormat="1" applyFont="1" applyBorder="1" applyProtection="1"/>
    <xf numFmtId="165" fontId="14" fillId="0" borderId="26" xfId="1" applyNumberFormat="1" applyFont="1" applyBorder="1" applyProtection="1">
      <protection locked="0"/>
    </xf>
    <xf numFmtId="0" fontId="14" fillId="0" borderId="2" xfId="0" quotePrefix="1" applyFont="1" applyBorder="1" applyAlignment="1" applyProtection="1">
      <alignment wrapText="1"/>
      <protection locked="0"/>
    </xf>
    <xf numFmtId="168" fontId="14" fillId="0" borderId="2" xfId="3" applyNumberFormat="1" applyFont="1" applyBorder="1" applyProtection="1">
      <protection locked="0"/>
    </xf>
    <xf numFmtId="0" fontId="14" fillId="0" borderId="14" xfId="0" quotePrefix="1" applyFont="1" applyBorder="1" applyAlignment="1" applyProtection="1">
      <alignment wrapText="1"/>
      <protection locked="0"/>
    </xf>
    <xf numFmtId="168" fontId="14" fillId="0" borderId="14" xfId="3" applyNumberFormat="1" applyFont="1" applyBorder="1" applyProtection="1">
      <protection locked="0"/>
    </xf>
    <xf numFmtId="165" fontId="14" fillId="0" borderId="0" xfId="1" applyNumberFormat="1" applyFont="1" applyProtection="1"/>
    <xf numFmtId="0" fontId="14" fillId="0" borderId="10" xfId="0" quotePrefix="1" applyFont="1" applyBorder="1" applyAlignment="1">
      <alignment horizontal="center"/>
    </xf>
    <xf numFmtId="169" fontId="14" fillId="0" borderId="2" xfId="0" applyNumberFormat="1" applyFont="1" applyBorder="1" applyProtection="1">
      <protection locked="0"/>
    </xf>
    <xf numFmtId="43" fontId="14" fillId="0" borderId="2" xfId="1" applyFont="1" applyBorder="1" applyProtection="1">
      <protection locked="0"/>
    </xf>
    <xf numFmtId="43" fontId="14" fillId="0" borderId="8" xfId="1" applyFont="1" applyBorder="1" applyProtection="1">
      <protection locked="0"/>
    </xf>
    <xf numFmtId="164" fontId="14" fillId="0" borderId="2" xfId="1" applyNumberFormat="1" applyFont="1" applyBorder="1" applyProtection="1">
      <protection locked="0"/>
    </xf>
    <xf numFmtId="0" fontId="14" fillId="0" borderId="2" xfId="0" applyFont="1" applyBorder="1" applyAlignment="1" applyProtection="1">
      <alignment horizontal="center"/>
      <protection locked="0"/>
    </xf>
    <xf numFmtId="164" fontId="14" fillId="0" borderId="14" xfId="1" applyNumberFormat="1" applyFont="1" applyBorder="1" applyProtection="1">
      <protection locked="0"/>
    </xf>
    <xf numFmtId="0" fontId="14" fillId="0" borderId="8" xfId="0" applyFont="1" applyBorder="1" applyProtection="1">
      <protection locked="0"/>
    </xf>
    <xf numFmtId="0" fontId="14" fillId="0" borderId="8" xfId="0" applyFont="1" applyBorder="1" applyAlignment="1" applyProtection="1">
      <alignment horizontal="center"/>
      <protection locked="0"/>
    </xf>
    <xf numFmtId="0" fontId="14" fillId="0" borderId="11" xfId="0" quotePrefix="1" applyFont="1" applyBorder="1" applyAlignment="1">
      <alignment wrapText="1"/>
    </xf>
    <xf numFmtId="165" fontId="14" fillId="0" borderId="23" xfId="1" applyNumberFormat="1" applyFont="1" applyBorder="1" applyProtection="1">
      <protection locked="0"/>
    </xf>
    <xf numFmtId="0" fontId="14" fillId="0" borderId="8" xfId="0" quotePrefix="1" applyFont="1" applyBorder="1" applyAlignment="1" applyProtection="1">
      <alignment wrapText="1"/>
      <protection locked="0"/>
    </xf>
    <xf numFmtId="165" fontId="14" fillId="0" borderId="27" xfId="1" applyNumberFormat="1" applyFont="1" applyBorder="1" applyProtection="1">
      <protection locked="0"/>
    </xf>
    <xf numFmtId="165" fontId="14" fillId="0" borderId="6" xfId="1" applyNumberFormat="1" applyFont="1" applyBorder="1" applyProtection="1">
      <protection locked="0"/>
    </xf>
    <xf numFmtId="0" fontId="9" fillId="0" borderId="22" xfId="0" applyFont="1" applyBorder="1"/>
    <xf numFmtId="0" fontId="14" fillId="0" borderId="22" xfId="0" quotePrefix="1" applyFont="1" applyBorder="1" applyAlignment="1">
      <alignment wrapText="1"/>
    </xf>
    <xf numFmtId="0" fontId="14" fillId="0" borderId="6" xfId="0" applyFont="1" applyBorder="1" applyProtection="1">
      <protection locked="0"/>
    </xf>
    <xf numFmtId="0" fontId="9" fillId="0" borderId="11" xfId="0" applyFont="1" applyBorder="1" applyAlignment="1">
      <alignment wrapText="1"/>
    </xf>
    <xf numFmtId="167" fontId="14" fillId="0" borderId="14" xfId="0" applyNumberFormat="1" applyFont="1" applyBorder="1" applyProtection="1">
      <protection locked="0"/>
    </xf>
    <xf numFmtId="0" fontId="14" fillId="0" borderId="8" xfId="0" applyFont="1" applyBorder="1" applyAlignment="1" applyProtection="1">
      <alignment wrapText="1"/>
      <protection locked="0"/>
    </xf>
    <xf numFmtId="0" fontId="0" fillId="0" borderId="23" xfId="0" applyBorder="1" applyAlignment="1" applyProtection="1">
      <alignment horizontal="left" wrapText="1"/>
      <protection locked="0"/>
    </xf>
    <xf numFmtId="10" fontId="0" fillId="0" borderId="2" xfId="3" applyNumberFormat="1" applyFont="1" applyBorder="1" applyProtection="1">
      <protection locked="0"/>
    </xf>
    <xf numFmtId="165" fontId="0" fillId="0" borderId="2" xfId="1" applyNumberFormat="1" applyFont="1" applyBorder="1" applyProtection="1">
      <protection locked="0"/>
    </xf>
    <xf numFmtId="10" fontId="0" fillId="0" borderId="3" xfId="3" applyNumberFormat="1" applyFont="1" applyBorder="1" applyProtection="1">
      <protection locked="0"/>
    </xf>
    <xf numFmtId="165" fontId="0" fillId="0" borderId="3" xfId="1" applyNumberFormat="1" applyFont="1" applyBorder="1" applyProtection="1">
      <protection locked="0"/>
    </xf>
    <xf numFmtId="165" fontId="0" fillId="0" borderId="12" xfId="1" applyNumberFormat="1" applyFont="1" applyBorder="1" applyProtection="1">
      <protection locked="0"/>
    </xf>
    <xf numFmtId="165" fontId="0" fillId="0" borderId="28" xfId="1" applyNumberFormat="1" applyFont="1" applyBorder="1" applyProtection="1">
      <protection locked="0"/>
    </xf>
    <xf numFmtId="165" fontId="0" fillId="0" borderId="4" xfId="1" quotePrefix="1" applyNumberFormat="1" applyFont="1" applyBorder="1" applyProtection="1">
      <protection locked="0"/>
    </xf>
    <xf numFmtId="165" fontId="0" fillId="0" borderId="7" xfId="1" quotePrefix="1" applyNumberFormat="1" applyFont="1" applyBorder="1" applyProtection="1">
      <protection locked="0"/>
    </xf>
    <xf numFmtId="165" fontId="0" fillId="0" borderId="15" xfId="1" quotePrefix="1" applyNumberFormat="1" applyFont="1" applyBorder="1" applyProtection="1">
      <protection locked="0"/>
    </xf>
    <xf numFmtId="165" fontId="0" fillId="0" borderId="18" xfId="1" applyNumberFormat="1" applyFont="1" applyBorder="1" applyProtection="1">
      <protection locked="0"/>
    </xf>
    <xf numFmtId="165" fontId="0" fillId="0" borderId="20" xfId="1" applyNumberFormat="1" applyFont="1" applyBorder="1" applyProtection="1">
      <protection locked="0"/>
    </xf>
    <xf numFmtId="165" fontId="0" fillId="0" borderId="29" xfId="1" applyNumberFormat="1" applyFont="1" applyBorder="1" applyProtection="1">
      <protection locked="0"/>
    </xf>
    <xf numFmtId="0" fontId="14" fillId="0" borderId="23" xfId="0" quotePrefix="1" applyFont="1" applyBorder="1"/>
    <xf numFmtId="0" fontId="14" fillId="0" borderId="30" xfId="0" quotePrefix="1" applyFont="1" applyBorder="1" applyAlignment="1">
      <alignment wrapText="1"/>
    </xf>
    <xf numFmtId="10" fontId="14" fillId="0" borderId="2" xfId="3" applyNumberFormat="1" applyFont="1" applyBorder="1" applyProtection="1">
      <protection locked="0"/>
    </xf>
    <xf numFmtId="10" fontId="14" fillId="0" borderId="14" xfId="3" applyNumberFormat="1" applyFont="1" applyBorder="1" applyProtection="1">
      <protection locked="0"/>
    </xf>
    <xf numFmtId="0" fontId="14" fillId="0" borderId="18" xfId="0" applyFont="1" applyBorder="1" applyAlignment="1" applyProtection="1">
      <alignment wrapText="1"/>
      <protection locked="0"/>
    </xf>
    <xf numFmtId="0" fontId="7" fillId="0" borderId="0" xfId="0" applyFont="1" applyAlignment="1">
      <alignment horizontal="center"/>
    </xf>
    <xf numFmtId="0" fontId="0" fillId="0" borderId="0" xfId="0" applyAlignment="1">
      <alignment horizontal="center"/>
    </xf>
    <xf numFmtId="0" fontId="8" fillId="0" borderId="0" xfId="0" applyFont="1" applyAlignment="1">
      <alignment horizontal="center"/>
    </xf>
    <xf numFmtId="0" fontId="1" fillId="0" borderId="0" xfId="0" applyFont="1"/>
    <xf numFmtId="0" fontId="1" fillId="2" borderId="0" xfId="0" applyFont="1" applyFill="1"/>
    <xf numFmtId="0" fontId="21" fillId="0" borderId="0" xfId="0" applyFont="1"/>
    <xf numFmtId="0" fontId="21" fillId="0" borderId="0" xfId="0" applyFont="1" applyAlignment="1">
      <alignment horizontal="left"/>
    </xf>
    <xf numFmtId="0" fontId="21" fillId="0" borderId="0" xfId="0" applyFont="1" applyAlignment="1">
      <alignment horizontal="center"/>
    </xf>
    <xf numFmtId="0" fontId="21" fillId="0" borderId="0" xfId="0" quotePrefix="1" applyFont="1" applyAlignment="1">
      <alignment horizontal="right"/>
    </xf>
    <xf numFmtId="0" fontId="1" fillId="2" borderId="5" xfId="0" applyFont="1" applyFill="1" applyBorder="1" applyProtection="1">
      <protection locked="0"/>
    </xf>
    <xf numFmtId="0" fontId="21" fillId="0" borderId="0" xfId="0" applyFont="1" applyProtection="1">
      <protection locked="0"/>
    </xf>
    <xf numFmtId="0" fontId="0" fillId="0" borderId="9" xfId="0" applyBorder="1" applyAlignment="1">
      <alignment horizontal="center"/>
    </xf>
    <xf numFmtId="0" fontId="0" fillId="0" borderId="10" xfId="0" applyBorder="1" applyAlignment="1">
      <alignment horizontal="center"/>
    </xf>
    <xf numFmtId="165" fontId="1" fillId="0" borderId="11" xfId="1" quotePrefix="1" applyNumberFormat="1" applyFont="1" applyBorder="1" applyAlignment="1" applyProtection="1">
      <alignment horizontal="center"/>
    </xf>
    <xf numFmtId="165" fontId="1" fillId="0" borderId="12" xfId="1" applyNumberFormat="1" applyFont="1" applyBorder="1" applyAlignment="1" applyProtection="1">
      <alignment horizontal="center" wrapText="1"/>
    </xf>
    <xf numFmtId="0" fontId="0" fillId="0" borderId="27" xfId="0" quotePrefix="1" applyBorder="1"/>
    <xf numFmtId="165" fontId="1" fillId="0" borderId="8" xfId="1" applyNumberFormat="1" applyBorder="1" applyProtection="1"/>
    <xf numFmtId="0" fontId="0" fillId="0" borderId="27" xfId="0" applyBorder="1"/>
    <xf numFmtId="0" fontId="10" fillId="0" borderId="0" xfId="0" quotePrefix="1" applyFont="1" applyAlignment="1">
      <alignment wrapText="1"/>
    </xf>
    <xf numFmtId="0" fontId="10" fillId="0" borderId="5" xfId="0" applyFont="1" applyBorder="1" applyAlignment="1">
      <alignment wrapText="1"/>
    </xf>
    <xf numFmtId="0" fontId="10" fillId="0" borderId="0" xfId="0" applyFont="1" applyAlignment="1">
      <alignment horizontal="left"/>
    </xf>
    <xf numFmtId="0" fontId="10" fillId="0" borderId="0" xfId="0" quotePrefix="1" applyFont="1" applyAlignment="1">
      <alignment vertical="top" wrapText="1"/>
    </xf>
    <xf numFmtId="0" fontId="0" fillId="0" borderId="27" xfId="0" quotePrefix="1" applyBorder="1" applyAlignment="1">
      <alignment vertical="top"/>
    </xf>
    <xf numFmtId="0" fontId="10" fillId="0" borderId="5" xfId="0" applyFont="1" applyBorder="1" applyAlignment="1">
      <alignment horizontal="left" wrapText="1"/>
    </xf>
    <xf numFmtId="0" fontId="0" fillId="0" borderId="31" xfId="0" quotePrefix="1" applyBorder="1"/>
    <xf numFmtId="0" fontId="0" fillId="0" borderId="9" xfId="0" quotePrefix="1" applyBorder="1"/>
    <xf numFmtId="0" fontId="0" fillId="0" borderId="16" xfId="0" applyBorder="1" applyAlignment="1">
      <alignment wrapText="1"/>
    </xf>
    <xf numFmtId="0" fontId="0" fillId="0" borderId="13" xfId="0" quotePrefix="1" applyBorder="1"/>
    <xf numFmtId="0" fontId="0" fillId="0" borderId="25" xfId="0" applyBorder="1" applyAlignment="1">
      <alignment wrapText="1"/>
    </xf>
    <xf numFmtId="165" fontId="1" fillId="0" borderId="0" xfId="1" applyNumberFormat="1" applyProtection="1"/>
    <xf numFmtId="165" fontId="1" fillId="0" borderId="12" xfId="1" applyNumberFormat="1" applyBorder="1" applyProtection="1">
      <protection locked="0"/>
    </xf>
    <xf numFmtId="0" fontId="10" fillId="0" borderId="0" xfId="0" applyFont="1" applyAlignment="1">
      <alignment wrapText="1"/>
    </xf>
    <xf numFmtId="0" fontId="10" fillId="0" borderId="0" xfId="0" quotePrefix="1" applyFont="1" applyAlignment="1">
      <alignment horizontal="left"/>
    </xf>
    <xf numFmtId="0" fontId="10" fillId="0" borderId="0" xfId="0" quotePrefix="1" applyFont="1" applyAlignment="1">
      <alignment horizontal="left" vertical="top"/>
    </xf>
    <xf numFmtId="0" fontId="0" fillId="0" borderId="27" xfId="0" quotePrefix="1" applyBorder="1" applyAlignment="1">
      <alignment vertical="center"/>
    </xf>
    <xf numFmtId="0" fontId="0" fillId="0" borderId="31" xfId="0" quotePrefix="1" applyBorder="1" applyAlignment="1">
      <alignment vertical="top" wrapText="1"/>
    </xf>
    <xf numFmtId="0" fontId="0" fillId="0" borderId="0" xfId="0" quotePrefix="1"/>
    <xf numFmtId="165" fontId="1" fillId="0" borderId="0" xfId="1" applyNumberFormat="1" applyBorder="1" applyProtection="1"/>
    <xf numFmtId="0" fontId="10" fillId="0" borderId="16" xfId="0" quotePrefix="1" applyFont="1" applyBorder="1" applyAlignment="1">
      <alignment horizontal="left"/>
    </xf>
    <xf numFmtId="0" fontId="10" fillId="0" borderId="25" xfId="0" quotePrefix="1" applyFont="1" applyBorder="1" applyAlignment="1">
      <alignment horizontal="left"/>
    </xf>
    <xf numFmtId="0" fontId="10" fillId="0" borderId="25" xfId="0" applyFont="1" applyBorder="1" applyAlignment="1">
      <alignment wrapText="1"/>
    </xf>
    <xf numFmtId="165" fontId="1" fillId="0" borderId="14" xfId="1" applyNumberFormat="1" applyBorder="1" applyProtection="1">
      <protection locked="0"/>
    </xf>
    <xf numFmtId="165" fontId="1" fillId="0" borderId="32" xfId="1" applyNumberFormat="1" applyBorder="1" applyProtection="1">
      <protection locked="0"/>
    </xf>
    <xf numFmtId="0" fontId="0" fillId="0" borderId="0" xfId="0" applyAlignment="1">
      <alignment horizontal="left"/>
    </xf>
    <xf numFmtId="0" fontId="0" fillId="0" borderId="7" xfId="0" applyBorder="1" applyAlignment="1">
      <alignment horizontal="left"/>
    </xf>
    <xf numFmtId="0" fontId="1" fillId="0" borderId="9" xfId="0" quotePrefix="1" applyFont="1" applyBorder="1"/>
    <xf numFmtId="0" fontId="0" fillId="0" borderId="16" xfId="0" applyBorder="1"/>
    <xf numFmtId="0" fontId="1" fillId="0" borderId="27" xfId="0" quotePrefix="1" applyFont="1" applyBorder="1"/>
    <xf numFmtId="0" fontId="1" fillId="0" borderId="13" xfId="0" quotePrefix="1" applyFont="1" applyBorder="1" applyAlignment="1">
      <alignment vertical="top"/>
    </xf>
    <xf numFmtId="0" fontId="0" fillId="0" borderId="25" xfId="0" applyBorder="1"/>
    <xf numFmtId="165" fontId="0" fillId="0" borderId="0" xfId="0" applyNumberFormat="1"/>
    <xf numFmtId="0" fontId="14" fillId="0" borderId="27" xfId="0" applyFont="1" applyBorder="1" applyAlignment="1">
      <alignment horizontal="center"/>
    </xf>
    <xf numFmtId="0" fontId="14" fillId="0" borderId="28" xfId="0" applyFont="1" applyBorder="1" applyAlignment="1">
      <alignment horizontal="center"/>
    </xf>
    <xf numFmtId="0" fontId="14" fillId="0" borderId="8" xfId="0" applyFont="1" applyBorder="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14" fillId="0" borderId="12" xfId="0" applyFont="1" applyBorder="1" applyAlignment="1">
      <alignment horizontal="center" wrapText="1"/>
    </xf>
    <xf numFmtId="0" fontId="14" fillId="0" borderId="27" xfId="0" quotePrefix="1" applyFont="1" applyBorder="1"/>
    <xf numFmtId="0" fontId="14" fillId="0" borderId="4" xfId="0" applyFont="1" applyBorder="1"/>
    <xf numFmtId="0" fontId="14" fillId="0" borderId="1" xfId="0" applyFont="1" applyBorder="1" applyAlignment="1">
      <alignment horizontal="center"/>
    </xf>
    <xf numFmtId="0" fontId="14" fillId="0" borderId="7" xfId="0" applyFont="1" applyBorder="1"/>
    <xf numFmtId="0" fontId="14" fillId="0" borderId="3" xfId="0" applyFont="1" applyBorder="1" applyAlignment="1">
      <alignment horizontal="center"/>
    </xf>
    <xf numFmtId="0" fontId="14" fillId="0" borderId="27" xfId="0" quotePrefix="1" applyFont="1" applyBorder="1" applyAlignment="1">
      <alignment vertical="top"/>
    </xf>
    <xf numFmtId="0" fontId="14" fillId="0" borderId="7" xfId="0" applyFont="1" applyBorder="1" applyAlignment="1">
      <alignment wrapText="1"/>
    </xf>
    <xf numFmtId="0" fontId="14" fillId="0" borderId="3" xfId="0" applyFont="1" applyBorder="1"/>
    <xf numFmtId="0" fontId="14" fillId="0" borderId="13" xfId="0" quotePrefix="1" applyFont="1" applyBorder="1"/>
    <xf numFmtId="0" fontId="14" fillId="0" borderId="25" xfId="0" applyFont="1" applyBorder="1"/>
    <xf numFmtId="0" fontId="14" fillId="0" borderId="14" xfId="0" applyFont="1" applyBorder="1"/>
    <xf numFmtId="0" fontId="14" fillId="0" borderId="9" xfId="0" quotePrefix="1" applyFont="1" applyBorder="1"/>
    <xf numFmtId="0" fontId="14" fillId="0" borderId="31" xfId="0" quotePrefix="1" applyFont="1" applyBorder="1" applyAlignment="1">
      <alignment vertical="center"/>
    </xf>
    <xf numFmtId="0" fontId="0" fillId="0" borderId="0" xfId="0" applyAlignment="1">
      <alignment horizontal="center" wrapText="1"/>
    </xf>
    <xf numFmtId="0" fontId="0" fillId="0" borderId="4" xfId="0" applyBorder="1" applyAlignment="1">
      <alignment horizontal="left"/>
    </xf>
    <xf numFmtId="0" fontId="0" fillId="0" borderId="15" xfId="0" applyBorder="1" applyAlignment="1">
      <alignment horizontal="left"/>
    </xf>
    <xf numFmtId="165" fontId="14" fillId="0" borderId="32" xfId="0" applyNumberFormat="1" applyFont="1" applyBorder="1" applyProtection="1">
      <protection locked="0"/>
    </xf>
    <xf numFmtId="165" fontId="0" fillId="0" borderId="11" xfId="0" applyNumberFormat="1" applyBorder="1" applyProtection="1">
      <protection locked="0"/>
    </xf>
    <xf numFmtId="165" fontId="0" fillId="0" borderId="33" xfId="0" applyNumberFormat="1" applyBorder="1" applyProtection="1">
      <protection locked="0"/>
    </xf>
    <xf numFmtId="0" fontId="14" fillId="0" borderId="13" xfId="0" quotePrefix="1" applyFont="1" applyBorder="1" applyAlignment="1">
      <alignment vertical="top"/>
    </xf>
    <xf numFmtId="0" fontId="14" fillId="0" borderId="25" xfId="0" applyFont="1" applyBorder="1" applyAlignment="1">
      <alignment wrapText="1"/>
    </xf>
    <xf numFmtId="0" fontId="14" fillId="0" borderId="17" xfId="0" applyFont="1" applyBorder="1" applyAlignment="1">
      <alignment wrapText="1"/>
    </xf>
    <xf numFmtId="0" fontId="0" fillId="0" borderId="28" xfId="0" applyBorder="1" applyAlignment="1">
      <alignment horizontal="center"/>
    </xf>
    <xf numFmtId="0" fontId="0" fillId="0" borderId="8" xfId="0" applyBorder="1" applyAlignment="1">
      <alignment horizontal="center"/>
    </xf>
    <xf numFmtId="0" fontId="14" fillId="0" borderId="0" xfId="0" applyFont="1" applyAlignment="1">
      <alignment horizontal="center" wrapText="1"/>
    </xf>
    <xf numFmtId="0" fontId="0" fillId="0" borderId="25" xfId="0" applyBorder="1" applyAlignment="1">
      <alignment horizontal="left" wrapText="1"/>
    </xf>
    <xf numFmtId="165" fontId="0" fillId="0" borderId="12" xfId="0" applyNumberFormat="1" applyBorder="1" applyAlignment="1">
      <alignment horizontal="center"/>
    </xf>
    <xf numFmtId="165" fontId="0" fillId="0" borderId="0" xfId="0" applyNumberFormat="1" applyAlignment="1">
      <alignment horizontal="center"/>
    </xf>
    <xf numFmtId="165" fontId="0" fillId="0" borderId="12" xfId="0" applyNumberFormat="1" applyBorder="1" applyProtection="1">
      <protection locked="0"/>
    </xf>
    <xf numFmtId="165" fontId="0" fillId="0" borderId="13" xfId="0" applyNumberFormat="1" applyBorder="1" applyProtection="1">
      <protection locked="0"/>
    </xf>
    <xf numFmtId="0" fontId="10" fillId="0" borderId="0" xfId="0" applyFont="1"/>
    <xf numFmtId="0" fontId="10" fillId="0" borderId="0" xfId="0" applyFont="1" applyAlignment="1">
      <alignment horizontal="center"/>
    </xf>
    <xf numFmtId="0" fontId="20" fillId="0" borderId="0" xfId="0" applyFont="1" applyAlignment="1">
      <alignment horizontal="center"/>
    </xf>
    <xf numFmtId="0" fontId="20" fillId="0" borderId="11" xfId="0" applyFont="1" applyBorder="1" applyAlignment="1">
      <alignment horizontal="center" wrapText="1"/>
    </xf>
    <xf numFmtId="0" fontId="20" fillId="0" borderId="0" xfId="0" applyFont="1"/>
    <xf numFmtId="0" fontId="20" fillId="0" borderId="12" xfId="0" applyFont="1" applyBorder="1" applyAlignment="1">
      <alignment horizontal="center" vertical="top" wrapText="1"/>
    </xf>
    <xf numFmtId="0" fontId="25" fillId="0" borderId="0" xfId="0" applyFont="1" applyAlignment="1">
      <alignment horizontal="center"/>
    </xf>
    <xf numFmtId="165" fontId="10" fillId="0" borderId="33" xfId="1" applyNumberFormat="1" applyFont="1" applyBorder="1" applyProtection="1">
      <protection locked="0"/>
    </xf>
    <xf numFmtId="0" fontId="0" fillId="0" borderId="0" xfId="0" applyAlignment="1">
      <alignment horizontal="center" vertical="top"/>
    </xf>
    <xf numFmtId="0" fontId="0" fillId="0" borderId="0" xfId="0" quotePrefix="1" applyAlignment="1">
      <alignment vertical="top"/>
    </xf>
    <xf numFmtId="0" fontId="0" fillId="0" borderId="0" xfId="0" applyAlignment="1">
      <alignment vertical="top"/>
    </xf>
    <xf numFmtId="0" fontId="10" fillId="0" borderId="0" xfId="0" applyFont="1" applyAlignment="1">
      <alignment horizontal="right"/>
    </xf>
    <xf numFmtId="0" fontId="0" fillId="0" borderId="0" xfId="0" applyAlignment="1">
      <alignment horizontal="right"/>
    </xf>
    <xf numFmtId="0" fontId="0" fillId="0" borderId="0" xfId="0" applyAlignment="1">
      <alignment horizontal="left" vertical="top"/>
    </xf>
    <xf numFmtId="0" fontId="21" fillId="0" borderId="6" xfId="0" quotePrefix="1" applyFont="1" applyBorder="1" applyAlignment="1">
      <alignment horizontal="center" vertical="top"/>
    </xf>
    <xf numFmtId="0" fontId="17" fillId="0" borderId="6" xfId="0" applyFont="1" applyBorder="1" applyAlignment="1">
      <alignment horizontal="center" vertical="top" wrapText="1"/>
    </xf>
    <xf numFmtId="165" fontId="17" fillId="0" borderId="6" xfId="1" applyNumberFormat="1" applyFont="1" applyBorder="1" applyAlignment="1" applyProtection="1">
      <alignment horizontal="center" vertical="top" wrapText="1"/>
    </xf>
    <xf numFmtId="0" fontId="21" fillId="0" borderId="0" xfId="0" applyFont="1" applyAlignment="1">
      <alignment wrapText="1"/>
    </xf>
    <xf numFmtId="0" fontId="21" fillId="0" borderId="6" xfId="0" quotePrefix="1" applyFont="1" applyBorder="1" applyAlignment="1" applyProtection="1">
      <alignment horizontal="center" vertical="top"/>
      <protection locked="0"/>
    </xf>
    <xf numFmtId="0" fontId="8" fillId="0" borderId="0" xfId="0" applyFont="1" applyAlignment="1">
      <alignment horizontal="center" wrapText="1"/>
    </xf>
    <xf numFmtId="0" fontId="8" fillId="0" borderId="0" xfId="0" applyFont="1" applyAlignment="1">
      <alignment wrapText="1"/>
    </xf>
    <xf numFmtId="0" fontId="10" fillId="0" borderId="10" xfId="0" applyFont="1" applyBorder="1" applyAlignment="1">
      <alignment horizontal="center"/>
    </xf>
    <xf numFmtId="0" fontId="10" fillId="0" borderId="11" xfId="0" applyFont="1" applyBorder="1" applyAlignment="1">
      <alignment horizontal="center"/>
    </xf>
    <xf numFmtId="0" fontId="10" fillId="0" borderId="17" xfId="0" applyFont="1" applyBorder="1" applyAlignment="1">
      <alignment horizontal="center"/>
    </xf>
    <xf numFmtId="0" fontId="10" fillId="0" borderId="12" xfId="0" applyFont="1" applyBorder="1" applyAlignment="1">
      <alignment horizontal="center"/>
    </xf>
    <xf numFmtId="0" fontId="0" fillId="0" borderId="28" xfId="0" applyBorder="1" applyAlignment="1">
      <alignment wrapText="1"/>
    </xf>
    <xf numFmtId="0" fontId="0" fillId="0" borderId="11" xfId="0" applyBorder="1" applyAlignment="1">
      <alignment horizontal="center"/>
    </xf>
    <xf numFmtId="0" fontId="18" fillId="0" borderId="28" xfId="0" applyFont="1" applyBorder="1" applyAlignment="1">
      <alignment horizontal="center" wrapText="1"/>
    </xf>
    <xf numFmtId="0" fontId="14" fillId="0" borderId="24" xfId="0" quotePrefix="1" applyFont="1" applyBorder="1" applyAlignment="1">
      <alignment horizontal="left" wrapText="1"/>
    </xf>
    <xf numFmtId="0" fontId="14" fillId="0" borderId="24" xfId="0" applyFont="1" applyBorder="1" applyAlignment="1">
      <alignment horizontal="left" wrapText="1"/>
    </xf>
    <xf numFmtId="0" fontId="0" fillId="0" borderId="27" xfId="0" applyBorder="1" applyAlignment="1">
      <alignment vertical="top"/>
    </xf>
    <xf numFmtId="0" fontId="18" fillId="0" borderId="28" xfId="0" quotePrefix="1" applyFont="1" applyBorder="1" applyAlignment="1">
      <alignment horizontal="center" wrapText="1"/>
    </xf>
    <xf numFmtId="0" fontId="17" fillId="0" borderId="11" xfId="0" applyFont="1" applyBorder="1" applyAlignment="1">
      <alignment horizontal="center"/>
    </xf>
    <xf numFmtId="0" fontId="17" fillId="0" borderId="11" xfId="0" quotePrefix="1" applyFont="1" applyBorder="1" applyAlignment="1">
      <alignment horizontal="center"/>
    </xf>
    <xf numFmtId="0" fontId="14" fillId="0" borderId="10" xfId="0" applyFont="1" applyBorder="1"/>
    <xf numFmtId="14" fontId="14" fillId="0" borderId="11" xfId="0" quotePrefix="1" applyNumberFormat="1" applyFont="1" applyBorder="1"/>
    <xf numFmtId="0" fontId="14" fillId="0" borderId="11" xfId="0" quotePrefix="1" applyFont="1" applyBorder="1"/>
    <xf numFmtId="0" fontId="14" fillId="0" borderId="8" xfId="0" applyFont="1" applyBorder="1"/>
    <xf numFmtId="0" fontId="14" fillId="0" borderId="0" xfId="0" applyFont="1" applyAlignment="1">
      <alignment wrapText="1"/>
    </xf>
    <xf numFmtId="165" fontId="14" fillId="0" borderId="33" xfId="1" applyNumberFormat="1" applyFont="1" applyBorder="1" applyAlignment="1" applyProtection="1">
      <alignment shrinkToFit="1"/>
      <protection locked="0"/>
    </xf>
    <xf numFmtId="165" fontId="14" fillId="0" borderId="32" xfId="1" applyNumberFormat="1" applyFont="1" applyBorder="1" applyAlignment="1" applyProtection="1">
      <alignment shrinkToFit="1"/>
      <protection locked="0"/>
    </xf>
    <xf numFmtId="0" fontId="14" fillId="0" borderId="27" xfId="0" applyFont="1" applyBorder="1"/>
    <xf numFmtId="0" fontId="14" fillId="0" borderId="28" xfId="0" applyFont="1" applyBorder="1" applyAlignment="1">
      <alignment wrapText="1"/>
    </xf>
    <xf numFmtId="14" fontId="14" fillId="0" borderId="11" xfId="0" quotePrefix="1" applyNumberFormat="1" applyFont="1" applyBorder="1" applyAlignment="1">
      <alignment wrapText="1"/>
    </xf>
    <xf numFmtId="165" fontId="14" fillId="0" borderId="33" xfId="1" applyNumberFormat="1" applyFont="1" applyBorder="1" applyProtection="1">
      <protection locked="0"/>
    </xf>
    <xf numFmtId="0" fontId="14" fillId="0" borderId="0" xfId="0" quotePrefix="1" applyFont="1"/>
    <xf numFmtId="0" fontId="14" fillId="0" borderId="0" xfId="0" quotePrefix="1" applyFont="1" applyAlignment="1">
      <alignment vertical="top"/>
    </xf>
    <xf numFmtId="165" fontId="14" fillId="0" borderId="34" xfId="1" applyNumberFormat="1" applyFont="1" applyBorder="1" applyProtection="1">
      <protection locked="0"/>
    </xf>
    <xf numFmtId="0" fontId="14" fillId="0" borderId="11" xfId="0" applyFont="1" applyBorder="1" applyAlignment="1">
      <alignment wrapText="1"/>
    </xf>
    <xf numFmtId="0" fontId="14" fillId="0" borderId="33" xfId="0" applyFont="1" applyBorder="1" applyAlignment="1">
      <alignment horizontal="center"/>
    </xf>
    <xf numFmtId="0" fontId="14" fillId="0" borderId="0" xfId="0" applyFont="1" applyAlignment="1">
      <alignment horizontal="left"/>
    </xf>
    <xf numFmtId="165" fontId="14" fillId="0" borderId="33" xfId="1" applyNumberFormat="1" applyFont="1" applyBorder="1" applyAlignment="1" applyProtection="1">
      <alignment horizontal="left" wrapText="1"/>
      <protection locked="0"/>
    </xf>
    <xf numFmtId="0" fontId="14" fillId="0" borderId="9" xfId="0" quotePrefix="1" applyFont="1" applyBorder="1" applyAlignment="1">
      <alignment horizontal="center"/>
    </xf>
    <xf numFmtId="0" fontId="14" fillId="0" borderId="8" xfId="0" quotePrefix="1" applyFont="1" applyBorder="1" applyAlignment="1">
      <alignment horizontal="center"/>
    </xf>
    <xf numFmtId="165" fontId="14" fillId="0" borderId="33" xfId="0" applyNumberFormat="1" applyFont="1" applyBorder="1" applyProtection="1">
      <protection locked="0"/>
    </xf>
    <xf numFmtId="165" fontId="14" fillId="0" borderId="33" xfId="0" applyNumberFormat="1" applyFont="1" applyBorder="1" applyAlignment="1" applyProtection="1">
      <alignment horizontal="left"/>
      <protection locked="0"/>
    </xf>
    <xf numFmtId="0" fontId="14" fillId="0" borderId="35" xfId="0" applyFont="1" applyBorder="1" applyAlignment="1">
      <alignment horizontal="center"/>
    </xf>
    <xf numFmtId="0" fontId="9" fillId="0" borderId="36" xfId="0" applyFont="1" applyBorder="1"/>
    <xf numFmtId="0" fontId="14" fillId="0" borderId="0" xfId="0" quotePrefix="1" applyFont="1" applyAlignment="1">
      <alignment wrapText="1"/>
    </xf>
    <xf numFmtId="0" fontId="14" fillId="0" borderId="22" xfId="0" applyFont="1" applyBorder="1" applyAlignment="1">
      <alignment wrapText="1"/>
    </xf>
    <xf numFmtId="165" fontId="14" fillId="0" borderId="12" xfId="0" applyNumberFormat="1" applyFont="1" applyBorder="1" applyProtection="1">
      <protection locked="0"/>
    </xf>
    <xf numFmtId="165" fontId="14" fillId="0" borderId="35" xfId="1" applyNumberFormat="1" applyFont="1" applyBorder="1" applyAlignment="1" applyProtection="1">
      <alignment horizontal="left"/>
      <protection locked="0"/>
    </xf>
    <xf numFmtId="0" fontId="8" fillId="0" borderId="9" xfId="0" applyFont="1" applyBorder="1" applyAlignment="1">
      <alignment horizontal="center"/>
    </xf>
    <xf numFmtId="0" fontId="0" fillId="0" borderId="11" xfId="0" applyBorder="1"/>
    <xf numFmtId="0" fontId="8" fillId="0" borderId="13" xfId="0" quotePrefix="1" applyFont="1" applyBorder="1"/>
    <xf numFmtId="10" fontId="0" fillId="0" borderId="14" xfId="3" applyNumberFormat="1" applyFont="1" applyBorder="1" applyAlignment="1" applyProtection="1">
      <alignment horizontal="center"/>
    </xf>
    <xf numFmtId="10" fontId="0" fillId="0" borderId="8" xfId="3" applyNumberFormat="1" applyFont="1" applyBorder="1" applyProtection="1"/>
    <xf numFmtId="165" fontId="0" fillId="0" borderId="8" xfId="1" applyNumberFormat="1" applyFont="1" applyBorder="1" applyProtection="1"/>
    <xf numFmtId="0" fontId="8" fillId="0" borderId="30" xfId="0" quotePrefix="1" applyFont="1" applyBorder="1" applyAlignment="1">
      <alignment horizontal="left" wrapText="1"/>
    </xf>
    <xf numFmtId="0" fontId="8" fillId="0" borderId="27" xfId="0" quotePrefix="1" applyFont="1" applyBorder="1" applyAlignment="1">
      <alignment horizontal="left"/>
    </xf>
    <xf numFmtId="10" fontId="0" fillId="0" borderId="12" xfId="3" applyNumberFormat="1" applyFont="1" applyBorder="1" applyAlignment="1" applyProtection="1">
      <alignment horizontal="center"/>
    </xf>
    <xf numFmtId="0" fontId="8" fillId="0" borderId="37" xfId="0" quotePrefix="1" applyFont="1" applyBorder="1" applyAlignment="1">
      <alignment horizontal="left" wrapText="1"/>
    </xf>
    <xf numFmtId="10" fontId="0" fillId="0" borderId="33" xfId="3" applyNumberFormat="1" applyFont="1" applyBorder="1" applyAlignment="1" applyProtection="1">
      <alignment horizontal="center"/>
    </xf>
    <xf numFmtId="0" fontId="0" fillId="0" borderId="0" xfId="0" quotePrefix="1" applyAlignment="1">
      <alignment horizontal="left" wrapText="1"/>
    </xf>
    <xf numFmtId="0" fontId="0" fillId="0" borderId="19" xfId="0" quotePrefix="1" applyBorder="1"/>
    <xf numFmtId="0" fontId="0" fillId="0" borderId="4" xfId="0" quotePrefix="1" applyBorder="1"/>
    <xf numFmtId="0" fontId="0" fillId="0" borderId="21" xfId="0" quotePrefix="1" applyBorder="1"/>
    <xf numFmtId="0" fontId="0" fillId="0" borderId="7" xfId="0" quotePrefix="1" applyBorder="1"/>
    <xf numFmtId="0" fontId="0" fillId="0" borderId="30" xfId="0" quotePrefix="1" applyBorder="1"/>
    <xf numFmtId="0" fontId="0" fillId="0" borderId="15" xfId="0" quotePrefix="1" applyBorder="1"/>
    <xf numFmtId="165" fontId="0" fillId="0" borderId="14" xfId="1" applyNumberFormat="1" applyFont="1" applyBorder="1" applyProtection="1">
      <protection locked="0"/>
    </xf>
    <xf numFmtId="165" fontId="0" fillId="0" borderId="33" xfId="1" applyNumberFormat="1" applyFont="1" applyBorder="1" applyProtection="1">
      <protection locked="0"/>
    </xf>
    <xf numFmtId="165" fontId="1" fillId="0" borderId="3" xfId="1" applyNumberFormat="1" applyFont="1" applyBorder="1" applyProtection="1">
      <protection locked="0"/>
    </xf>
    <xf numFmtId="0" fontId="14" fillId="0" borderId="30" xfId="0" quotePrefix="1" applyFont="1" applyBorder="1"/>
    <xf numFmtId="0" fontId="0" fillId="0" borderId="13" xfId="0" quotePrefix="1" applyBorder="1" applyAlignment="1">
      <alignment vertical="top"/>
    </xf>
    <xf numFmtId="165" fontId="1" fillId="0" borderId="11" xfId="1" quotePrefix="1" applyNumberFormat="1" applyFont="1" applyFill="1" applyBorder="1" applyAlignment="1" applyProtection="1">
      <alignment horizontal="center"/>
    </xf>
    <xf numFmtId="165" fontId="1" fillId="0" borderId="12" xfId="1" applyNumberFormat="1" applyFont="1" applyFill="1" applyBorder="1" applyAlignment="1" applyProtection="1">
      <alignment horizontal="center" wrapText="1"/>
    </xf>
    <xf numFmtId="165" fontId="1" fillId="0" borderId="11" xfId="1" applyNumberFormat="1" applyFill="1" applyBorder="1" applyProtection="1"/>
    <xf numFmtId="165" fontId="1" fillId="0" borderId="2" xfId="1" applyNumberFormat="1" applyFill="1" applyBorder="1" applyProtection="1">
      <protection locked="0"/>
    </xf>
    <xf numFmtId="165" fontId="1" fillId="0" borderId="8" xfId="1" applyNumberFormat="1" applyFill="1" applyBorder="1" applyProtection="1"/>
    <xf numFmtId="165" fontId="1" fillId="0" borderId="2" xfId="1" quotePrefix="1" applyNumberFormat="1" applyFill="1" applyBorder="1" applyProtection="1">
      <protection locked="0"/>
    </xf>
    <xf numFmtId="165" fontId="1" fillId="0" borderId="8" xfId="1" applyNumberFormat="1" applyFill="1" applyBorder="1" applyProtection="1">
      <protection locked="0"/>
    </xf>
    <xf numFmtId="0" fontId="0" fillId="0" borderId="5" xfId="0" applyBorder="1"/>
    <xf numFmtId="0" fontId="0" fillId="0" borderId="7" xfId="0" applyBorder="1"/>
    <xf numFmtId="165" fontId="1" fillId="0" borderId="3" xfId="1" applyNumberFormat="1" applyFill="1" applyBorder="1" applyProtection="1">
      <protection locked="0"/>
    </xf>
    <xf numFmtId="0" fontId="1" fillId="0" borderId="0" xfId="0" quotePrefix="1" applyFont="1"/>
    <xf numFmtId="0" fontId="1" fillId="0" borderId="7" xfId="0" applyFont="1" applyBorder="1"/>
    <xf numFmtId="0" fontId="1" fillId="0" borderId="5" xfId="0" applyFont="1" applyBorder="1"/>
    <xf numFmtId="165" fontId="1" fillId="0" borderId="14" xfId="1" applyNumberFormat="1" applyFill="1" applyBorder="1" applyProtection="1">
      <protection locked="0"/>
    </xf>
    <xf numFmtId="0" fontId="11" fillId="0" borderId="11" xfId="0" applyFont="1" applyBorder="1" applyAlignment="1">
      <alignment horizontal="center"/>
    </xf>
    <xf numFmtId="165" fontId="1" fillId="0" borderId="12" xfId="1" applyNumberFormat="1" applyFill="1" applyBorder="1" applyProtection="1">
      <protection locked="0"/>
    </xf>
    <xf numFmtId="165" fontId="1" fillId="0" borderId="6" xfId="1" applyNumberFormat="1" applyFill="1" applyBorder="1" applyProtection="1">
      <protection locked="0"/>
    </xf>
    <xf numFmtId="0" fontId="0" fillId="0" borderId="31" xfId="0" quotePrefix="1" applyBorder="1" applyAlignment="1">
      <alignment vertical="top"/>
    </xf>
    <xf numFmtId="165" fontId="1" fillId="0" borderId="32" xfId="1" applyNumberFormat="1" applyFill="1" applyBorder="1" applyProtection="1">
      <protection locked="0"/>
    </xf>
    <xf numFmtId="0" fontId="13" fillId="0" borderId="22" xfId="0" applyFont="1" applyBorder="1" applyAlignment="1">
      <alignment horizontal="center"/>
    </xf>
    <xf numFmtId="165" fontId="1" fillId="0" borderId="38" xfId="1" applyNumberFormat="1" applyFill="1" applyBorder="1" applyProtection="1">
      <protection locked="0"/>
    </xf>
    <xf numFmtId="165" fontId="1" fillId="0" borderId="2" xfId="1" applyNumberFormat="1" applyFill="1" applyBorder="1" applyAlignment="1" applyProtection="1">
      <alignment wrapText="1"/>
      <protection locked="0"/>
    </xf>
    <xf numFmtId="0" fontId="21" fillId="0" borderId="0" xfId="0" applyFont="1" applyAlignment="1">
      <alignment horizontal="right"/>
    </xf>
    <xf numFmtId="0" fontId="17" fillId="0" borderId="0" xfId="0" applyFont="1"/>
    <xf numFmtId="0" fontId="17" fillId="0" borderId="0" xfId="0" applyFont="1" applyAlignment="1">
      <alignment horizontal="right"/>
    </xf>
    <xf numFmtId="165" fontId="1" fillId="0" borderId="1" xfId="1" applyNumberFormat="1" applyFont="1" applyBorder="1" applyAlignment="1" applyProtection="1">
      <alignment horizontal="center"/>
      <protection locked="0"/>
    </xf>
    <xf numFmtId="165" fontId="1" fillId="0" borderId="2" xfId="1" applyNumberFormat="1" applyBorder="1" applyAlignment="1" applyProtection="1">
      <alignment horizontal="center"/>
      <protection locked="0"/>
    </xf>
    <xf numFmtId="44" fontId="10" fillId="0" borderId="25" xfId="2" applyFont="1" applyFill="1" applyBorder="1" applyProtection="1">
      <protection locked="0"/>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27" fillId="0" borderId="0" xfId="0" applyFont="1"/>
    <xf numFmtId="0" fontId="10" fillId="0" borderId="17" xfId="0" applyFont="1" applyBorder="1" applyAlignment="1">
      <alignment horizontal="center" wrapText="1"/>
    </xf>
    <xf numFmtId="0" fontId="10" fillId="0" borderId="12" xfId="0" applyFont="1" applyBorder="1" applyAlignment="1">
      <alignment horizontal="center" wrapText="1"/>
    </xf>
    <xf numFmtId="0" fontId="0" fillId="0" borderId="19" xfId="0" quotePrefix="1" applyBorder="1" applyAlignment="1">
      <alignment vertical="top"/>
    </xf>
    <xf numFmtId="0" fontId="0" fillId="0" borderId="4" xfId="0" applyBorder="1"/>
    <xf numFmtId="165" fontId="1" fillId="0" borderId="1" xfId="1" applyNumberFormat="1" applyFont="1" applyFill="1" applyBorder="1" applyAlignment="1" applyProtection="1">
      <alignment horizontal="center"/>
      <protection locked="0"/>
    </xf>
    <xf numFmtId="38" fontId="1" fillId="0" borderId="1" xfId="1" applyNumberFormat="1" applyFont="1" applyFill="1" applyBorder="1" applyAlignment="1" applyProtection="1">
      <alignment horizontal="right"/>
      <protection locked="0"/>
    </xf>
    <xf numFmtId="0" fontId="0" fillId="0" borderId="21" xfId="0" quotePrefix="1" applyBorder="1" applyAlignment="1">
      <alignment vertical="top"/>
    </xf>
    <xf numFmtId="165" fontId="1" fillId="0" borderId="3" xfId="1" applyNumberFormat="1" applyFont="1" applyFill="1" applyBorder="1" applyAlignment="1" applyProtection="1">
      <alignment horizontal="center"/>
      <protection locked="0"/>
    </xf>
    <xf numFmtId="38" fontId="1" fillId="0" borderId="3" xfId="1" applyNumberFormat="1" applyFont="1" applyFill="1" applyBorder="1" applyAlignment="1" applyProtection="1">
      <alignment horizontal="right"/>
      <protection locked="0"/>
    </xf>
    <xf numFmtId="165" fontId="1" fillId="0" borderId="8" xfId="1" applyNumberFormat="1" applyFont="1" applyFill="1" applyBorder="1" applyAlignment="1" applyProtection="1">
      <alignment horizontal="center"/>
      <protection locked="0"/>
    </xf>
    <xf numFmtId="38" fontId="1" fillId="0" borderId="8" xfId="1" applyNumberFormat="1" applyFont="1" applyFill="1" applyBorder="1" applyAlignment="1" applyProtection="1">
      <alignment horizontal="right"/>
      <protection locked="0"/>
    </xf>
    <xf numFmtId="0" fontId="0" fillId="0" borderId="39" xfId="0" quotePrefix="1" applyBorder="1" applyAlignment="1">
      <alignment vertical="top"/>
    </xf>
    <xf numFmtId="0" fontId="0" fillId="0" borderId="26" xfId="0" applyBorder="1"/>
    <xf numFmtId="165" fontId="1" fillId="0" borderId="12" xfId="1" applyNumberFormat="1" applyFont="1" applyFill="1" applyBorder="1" applyAlignment="1" applyProtection="1">
      <alignment horizontal="center"/>
      <protection locked="0"/>
    </xf>
    <xf numFmtId="0" fontId="28" fillId="2" borderId="0" xfId="0" applyFont="1" applyFill="1" applyAlignment="1">
      <alignment horizontal="right" vertical="top"/>
    </xf>
    <xf numFmtId="0" fontId="28" fillId="2" borderId="0" xfId="0" applyFont="1" applyFill="1" applyAlignment="1">
      <alignment vertical="top"/>
    </xf>
    <xf numFmtId="0" fontId="28" fillId="2" borderId="0" xfId="0" quotePrefix="1" applyFont="1" applyFill="1" applyAlignment="1">
      <alignment vertical="top" wrapText="1"/>
    </xf>
    <xf numFmtId="0" fontId="28" fillId="2" borderId="0" xfId="0" quotePrefix="1" applyFont="1" applyFill="1" applyAlignment="1">
      <alignment vertical="top"/>
    </xf>
    <xf numFmtId="0" fontId="28" fillId="2" borderId="0" xfId="0" applyFont="1" applyFill="1"/>
    <xf numFmtId="165" fontId="1" fillId="0" borderId="6" xfId="1" applyNumberFormat="1" applyFont="1" applyFill="1" applyBorder="1" applyAlignment="1" applyProtection="1">
      <alignment horizontal="center"/>
      <protection locked="0"/>
    </xf>
    <xf numFmtId="166" fontId="1" fillId="0" borderId="6" xfId="2" applyNumberFormat="1" applyFont="1" applyFill="1" applyBorder="1" applyAlignment="1" applyProtection="1">
      <alignment horizontal="right"/>
      <protection locked="0"/>
    </xf>
    <xf numFmtId="0" fontId="1" fillId="2" borderId="7" xfId="0" applyFont="1" applyFill="1" applyBorder="1" applyProtection="1">
      <protection locked="0"/>
    </xf>
    <xf numFmtId="0" fontId="14" fillId="0" borderId="17" xfId="0" applyFont="1" applyBorder="1" applyAlignment="1">
      <alignment horizontal="left" wrapText="1"/>
    </xf>
    <xf numFmtId="0" fontId="0" fillId="0" borderId="0" xfId="0" applyAlignment="1">
      <alignment horizontal="left" wrapText="1"/>
    </xf>
    <xf numFmtId="0" fontId="0" fillId="0" borderId="25" xfId="0" applyBorder="1" applyProtection="1">
      <protection locked="0"/>
    </xf>
    <xf numFmtId="0" fontId="9" fillId="0" borderId="0" xfId="0" applyFont="1" applyAlignment="1">
      <alignment horizontal="center"/>
    </xf>
    <xf numFmtId="0" fontId="1" fillId="0" borderId="0" xfId="0" quotePrefix="1" applyFont="1" applyAlignment="1">
      <alignment vertical="top"/>
    </xf>
    <xf numFmtId="0" fontId="0" fillId="0" borderId="30" xfId="0" applyBorder="1" applyAlignment="1" applyProtection="1">
      <alignment horizontal="left" wrapText="1"/>
      <protection locked="0"/>
    </xf>
    <xf numFmtId="0" fontId="1" fillId="0" borderId="23" xfId="0" applyFont="1" applyBorder="1" applyAlignment="1" applyProtection="1">
      <alignment horizontal="left" wrapText="1"/>
      <protection locked="0"/>
    </xf>
    <xf numFmtId="165" fontId="0" fillId="0" borderId="3" xfId="1" applyNumberFormat="1" applyFont="1" applyBorder="1" applyAlignment="1" applyProtection="1">
      <alignment horizontal="center"/>
      <protection locked="0"/>
    </xf>
    <xf numFmtId="165" fontId="0" fillId="0" borderId="6" xfId="1" applyNumberFormat="1" applyFont="1" applyBorder="1" applyProtection="1">
      <protection locked="0"/>
    </xf>
    <xf numFmtId="165" fontId="0" fillId="0" borderId="6" xfId="1" applyNumberFormat="1" applyFont="1" applyBorder="1" applyAlignment="1" applyProtection="1">
      <alignment horizontal="center"/>
      <protection locked="0"/>
    </xf>
    <xf numFmtId="1" fontId="0" fillId="0" borderId="2" xfId="1" applyNumberFormat="1" applyFont="1" applyBorder="1" applyAlignment="1" applyProtection="1">
      <alignment horizontal="center"/>
    </xf>
    <xf numFmtId="1" fontId="0" fillId="0" borderId="3" xfId="1" applyNumberFormat="1" applyFont="1" applyBorder="1" applyAlignment="1" applyProtection="1">
      <alignment horizontal="center"/>
    </xf>
    <xf numFmtId="1" fontId="0" fillId="0" borderId="14" xfId="1" applyNumberFormat="1" applyFont="1" applyBorder="1" applyAlignment="1" applyProtection="1">
      <alignment horizontal="center"/>
    </xf>
    <xf numFmtId="165" fontId="0" fillId="0" borderId="2" xfId="1" applyNumberFormat="1" applyFont="1" applyBorder="1" applyAlignment="1" applyProtection="1">
      <alignment horizontal="center"/>
      <protection locked="0"/>
    </xf>
    <xf numFmtId="165" fontId="0" fillId="0" borderId="14" xfId="1" applyNumberFormat="1" applyFont="1" applyBorder="1" applyAlignment="1" applyProtection="1">
      <alignment horizontal="center"/>
      <protection locked="0"/>
    </xf>
    <xf numFmtId="37" fontId="1" fillId="0" borderId="0" xfId="2" applyNumberFormat="1" applyFont="1" applyBorder="1" applyAlignment="1" applyProtection="1">
      <alignment horizontal="left"/>
      <protection locked="0"/>
    </xf>
    <xf numFmtId="37" fontId="1" fillId="0" borderId="0" xfId="2" applyNumberFormat="1" applyBorder="1" applyAlignment="1" applyProtection="1">
      <alignment horizontal="left"/>
      <protection locked="0"/>
    </xf>
    <xf numFmtId="0" fontId="17" fillId="0" borderId="0" xfId="0" applyFont="1" applyAlignment="1">
      <alignment horizontal="left"/>
    </xf>
    <xf numFmtId="0" fontId="27" fillId="0" borderId="0" xfId="0" applyFont="1" applyAlignment="1">
      <alignment horizontal="left"/>
    </xf>
    <xf numFmtId="0" fontId="9" fillId="0" borderId="0" xfId="0" applyFont="1" applyAlignment="1">
      <alignment horizontal="left"/>
    </xf>
    <xf numFmtId="0" fontId="14" fillId="0" borderId="11" xfId="0" applyFont="1" applyBorder="1" applyAlignment="1">
      <alignment horizontal="center" vertical="top"/>
    </xf>
    <xf numFmtId="0" fontId="14" fillId="0" borderId="12" xfId="0" applyFont="1" applyBorder="1" applyAlignment="1">
      <alignment horizontal="center" vertical="top"/>
    </xf>
    <xf numFmtId="0" fontId="14" fillId="0" borderId="12" xfId="0" applyFont="1" applyBorder="1" applyAlignment="1">
      <alignment horizontal="center" vertical="top" wrapText="1"/>
    </xf>
    <xf numFmtId="0" fontId="17" fillId="0" borderId="0" xfId="0" applyFont="1" applyAlignment="1">
      <alignment horizontal="right" wrapText="1"/>
    </xf>
    <xf numFmtId="0" fontId="14" fillId="0" borderId="0" xfId="0" applyFont="1" applyAlignment="1">
      <alignment horizontal="right" wrapText="1"/>
    </xf>
    <xf numFmtId="0" fontId="14" fillId="0" borderId="0" xfId="0" applyFont="1" applyAlignment="1">
      <alignment vertical="top"/>
    </xf>
    <xf numFmtId="0" fontId="9" fillId="0" borderId="0" xfId="0" applyFont="1"/>
    <xf numFmtId="0" fontId="14" fillId="0" borderId="8" xfId="0" quotePrefix="1" applyFont="1" applyBorder="1" applyAlignment="1">
      <alignment horizontal="center" vertical="top"/>
    </xf>
    <xf numFmtId="0" fontId="14" fillId="0" borderId="13" xfId="0" applyFont="1" applyBorder="1" applyAlignment="1">
      <alignment horizontal="center" vertical="top" wrapText="1"/>
    </xf>
    <xf numFmtId="0" fontId="14" fillId="0" borderId="17" xfId="0" applyFont="1" applyBorder="1" applyAlignment="1">
      <alignment horizontal="center" vertical="top" wrapText="1"/>
    </xf>
    <xf numFmtId="0" fontId="0" fillId="0" borderId="13" xfId="0" applyBorder="1" applyAlignment="1">
      <alignment horizontal="center" vertical="top" wrapText="1"/>
    </xf>
    <xf numFmtId="0" fontId="0" fillId="0" borderId="12" xfId="0" applyBorder="1" applyAlignment="1">
      <alignment horizontal="center" vertical="top" wrapText="1"/>
    </xf>
    <xf numFmtId="0" fontId="1" fillId="0" borderId="12" xfId="0" applyFont="1" applyBorder="1" applyAlignment="1">
      <alignment horizontal="center" vertical="top" wrapText="1"/>
    </xf>
    <xf numFmtId="0" fontId="0" fillId="0" borderId="17" xfId="0" applyBorder="1" applyAlignment="1">
      <alignment horizontal="center" vertical="top"/>
    </xf>
    <xf numFmtId="0" fontId="1" fillId="0" borderId="13" xfId="0" applyFont="1" applyBorder="1" applyAlignment="1">
      <alignment horizontal="center" vertical="top" wrapText="1"/>
    </xf>
    <xf numFmtId="0" fontId="1" fillId="0" borderId="17" xfId="0" applyFont="1" applyBorder="1" applyAlignment="1">
      <alignment horizontal="center" vertical="top"/>
    </xf>
    <xf numFmtId="0" fontId="14" fillId="0" borderId="25" xfId="0" applyFont="1" applyBorder="1" applyAlignment="1">
      <alignment horizontal="center" vertical="top"/>
    </xf>
    <xf numFmtId="0" fontId="17" fillId="0" borderId="10" xfId="0" applyFont="1" applyBorder="1" applyAlignment="1">
      <alignment horizontal="center" vertical="top"/>
    </xf>
    <xf numFmtId="0" fontId="17" fillId="0" borderId="16" xfId="0" applyFont="1" applyBorder="1" applyAlignment="1">
      <alignment horizontal="center" vertical="top"/>
    </xf>
    <xf numFmtId="0" fontId="14" fillId="0" borderId="17" xfId="0" applyFont="1" applyBorder="1" applyAlignment="1">
      <alignment horizontal="center" vertical="top"/>
    </xf>
    <xf numFmtId="0" fontId="14" fillId="0" borderId="10" xfId="0" applyFont="1" applyBorder="1" applyAlignment="1">
      <alignment horizontal="center" vertical="top"/>
    </xf>
    <xf numFmtId="0" fontId="14" fillId="0" borderId="16" xfId="0" applyFont="1" applyBorder="1" applyAlignment="1">
      <alignment horizontal="center" vertical="top"/>
    </xf>
    <xf numFmtId="165" fontId="0" fillId="0" borderId="39" xfId="1" applyNumberFormat="1" applyFont="1" applyBorder="1" applyAlignment="1" applyProtection="1">
      <alignment horizontal="center"/>
      <protection locked="0"/>
    </xf>
    <xf numFmtId="0" fontId="1" fillId="0" borderId="16" xfId="0" applyFont="1" applyBorder="1" applyAlignment="1">
      <alignment horizontal="center" wrapText="1"/>
    </xf>
    <xf numFmtId="0" fontId="1" fillId="0" borderId="0" xfId="0" applyFont="1" applyAlignment="1">
      <alignment horizontal="left" wrapText="1"/>
    </xf>
    <xf numFmtId="0" fontId="1" fillId="0" borderId="10" xfId="0" applyFont="1" applyBorder="1" applyAlignment="1">
      <alignment horizontal="center"/>
    </xf>
    <xf numFmtId="0" fontId="1" fillId="0" borderId="25" xfId="0" applyFont="1" applyBorder="1" applyAlignment="1">
      <alignment horizontal="center" vertical="top" wrapText="1"/>
    </xf>
    <xf numFmtId="0" fontId="1" fillId="0" borderId="0" xfId="0" applyFont="1" applyAlignment="1">
      <alignment horizontal="center" vertical="top" wrapText="1"/>
    </xf>
    <xf numFmtId="1" fontId="0" fillId="0" borderId="0" xfId="1" applyNumberFormat="1" applyFont="1" applyBorder="1" applyAlignment="1" applyProtection="1">
      <alignment horizontal="center"/>
    </xf>
    <xf numFmtId="0" fontId="8" fillId="0" borderId="0" xfId="0" applyFont="1"/>
    <xf numFmtId="0" fontId="27" fillId="0" borderId="0" xfId="0" applyFont="1" applyAlignment="1">
      <alignment horizontal="left" indent="1"/>
    </xf>
    <xf numFmtId="0" fontId="7" fillId="0" borderId="0" xfId="0" applyFont="1" applyAlignment="1">
      <alignment horizontal="left" indent="1"/>
    </xf>
    <xf numFmtId="0" fontId="8" fillId="0" borderId="0" xfId="0" applyFont="1" applyAlignment="1">
      <alignment horizontal="left" vertical="top" wrapText="1" indent="1"/>
    </xf>
    <xf numFmtId="0" fontId="0" fillId="0" borderId="0" xfId="0" applyAlignment="1">
      <alignment horizontal="left" indent="1"/>
    </xf>
    <xf numFmtId="0" fontId="8" fillId="0" borderId="6" xfId="0" applyFont="1" applyBorder="1" applyAlignment="1">
      <alignment horizontal="center" vertical="top" wrapText="1"/>
    </xf>
    <xf numFmtId="0" fontId="1" fillId="0" borderId="6" xfId="0" applyFont="1" applyBorder="1" applyAlignment="1" applyProtection="1">
      <alignment horizontal="left" vertical="top" wrapText="1"/>
      <protection locked="0"/>
    </xf>
    <xf numFmtId="165" fontId="0" fillId="0" borderId="6" xfId="1" applyNumberFormat="1" applyFont="1" applyBorder="1" applyAlignment="1" applyProtection="1">
      <alignment vertical="top"/>
      <protection locked="0"/>
    </xf>
    <xf numFmtId="170" fontId="0" fillId="0" borderId="6" xfId="1" applyNumberFormat="1" applyFont="1" applyBorder="1" applyAlignment="1" applyProtection="1">
      <alignment vertical="top"/>
      <protection locked="0"/>
    </xf>
    <xf numFmtId="0" fontId="0" fillId="0" borderId="6" xfId="0" applyBorder="1" applyAlignment="1" applyProtection="1">
      <alignment horizontal="left" vertical="top" wrapText="1"/>
      <protection locked="0"/>
    </xf>
    <xf numFmtId="0" fontId="0" fillId="0" borderId="6" xfId="1" applyNumberFormat="1" applyFont="1" applyBorder="1" applyAlignment="1" applyProtection="1">
      <alignment horizontal="center" vertical="top"/>
      <protection locked="0"/>
    </xf>
    <xf numFmtId="0" fontId="0" fillId="0" borderId="0" xfId="0" applyAlignment="1">
      <alignment horizontal="center" vertical="top" wrapText="1"/>
    </xf>
    <xf numFmtId="0" fontId="1" fillId="0" borderId="0" xfId="0" applyFont="1" applyAlignment="1">
      <alignment horizontal="left" wrapText="1" indent="1"/>
    </xf>
    <xf numFmtId="165" fontId="0" fillId="0" borderId="0" xfId="1" applyNumberFormat="1" applyFont="1" applyBorder="1" applyProtection="1"/>
    <xf numFmtId="170" fontId="0" fillId="0" borderId="0" xfId="1" applyNumberFormat="1" applyFont="1" applyBorder="1" applyProtection="1"/>
    <xf numFmtId="165" fontId="0" fillId="0" borderId="0" xfId="1" applyNumberFormat="1" applyFont="1" applyBorder="1" applyAlignment="1" applyProtection="1">
      <alignment horizontal="center" vertical="top"/>
    </xf>
    <xf numFmtId="0" fontId="0" fillId="0" borderId="0" xfId="0" applyAlignment="1">
      <alignment horizontal="left" wrapText="1" indent="1"/>
    </xf>
    <xf numFmtId="1" fontId="1" fillId="0" borderId="6" xfId="1" applyNumberFormat="1" applyFont="1" applyBorder="1" applyAlignment="1" applyProtection="1">
      <alignment horizontal="center" vertical="top"/>
      <protection locked="0"/>
    </xf>
    <xf numFmtId="1" fontId="0" fillId="0" borderId="6" xfId="1" applyNumberFormat="1" applyFont="1" applyBorder="1" applyAlignment="1" applyProtection="1">
      <alignment horizontal="center" vertical="top"/>
      <protection locked="0"/>
    </xf>
    <xf numFmtId="0" fontId="1" fillId="0" borderId="6" xfId="1" applyNumberFormat="1" applyFont="1" applyBorder="1" applyAlignment="1" applyProtection="1">
      <alignment horizontal="center" vertical="top"/>
      <protection locked="0"/>
    </xf>
    <xf numFmtId="165" fontId="1" fillId="0" borderId="6" xfId="1" applyNumberFormat="1" applyFont="1" applyBorder="1" applyAlignment="1" applyProtection="1">
      <alignment vertical="top"/>
      <protection locked="0"/>
    </xf>
    <xf numFmtId="9" fontId="0" fillId="0" borderId="0" xfId="3" applyFont="1" applyBorder="1" applyAlignment="1" applyProtection="1">
      <alignment horizontal="center" vertical="top"/>
    </xf>
    <xf numFmtId="168" fontId="1" fillId="0" borderId="6" xfId="3" applyNumberFormat="1" applyFont="1" applyBorder="1" applyAlignment="1" applyProtection="1">
      <alignment horizontal="center" vertical="top"/>
      <protection locked="0"/>
    </xf>
    <xf numFmtId="168" fontId="0" fillId="0" borderId="6" xfId="3" applyNumberFormat="1" applyFont="1" applyBorder="1" applyAlignment="1" applyProtection="1">
      <alignment horizontal="center" vertical="top"/>
      <protection locked="0"/>
    </xf>
    <xf numFmtId="0" fontId="1" fillId="0" borderId="0" xfId="0" applyFont="1" applyAlignment="1">
      <alignment wrapText="1"/>
    </xf>
    <xf numFmtId="0" fontId="1" fillId="0" borderId="0" xfId="0" applyFont="1" applyAlignment="1">
      <alignment horizontal="right" vertical="top"/>
    </xf>
    <xf numFmtId="0" fontId="1" fillId="0" borderId="25" xfId="0" applyFont="1" applyBorder="1" applyAlignment="1">
      <alignment wrapText="1"/>
    </xf>
    <xf numFmtId="0" fontId="1" fillId="0" borderId="7" xfId="0" applyFont="1" applyBorder="1" applyAlignment="1">
      <alignment horizontal="left"/>
    </xf>
    <xf numFmtId="0" fontId="1" fillId="0" borderId="27" xfId="0" quotePrefix="1" applyFont="1" applyBorder="1" applyAlignment="1">
      <alignment vertical="top"/>
    </xf>
    <xf numFmtId="0" fontId="1" fillId="0" borderId="27" xfId="0" quotePrefix="1" applyFont="1" applyBorder="1" applyAlignment="1">
      <alignment vertical="top" wrapText="1"/>
    </xf>
    <xf numFmtId="0" fontId="1" fillId="0" borderId="31" xfId="0" quotePrefix="1" applyFont="1" applyBorder="1"/>
    <xf numFmtId="0" fontId="1" fillId="0" borderId="5"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21" fillId="0" borderId="48" xfId="0" applyFont="1" applyBorder="1" applyAlignment="1" applyProtection="1">
      <alignment horizontal="center"/>
      <protection locked="0"/>
    </xf>
    <xf numFmtId="0" fontId="1" fillId="0" borderId="5" xfId="0" applyFont="1" applyBorder="1" applyAlignment="1" applyProtection="1">
      <alignment horizontal="left"/>
      <protection locked="0"/>
    </xf>
    <xf numFmtId="0" fontId="10" fillId="0" borderId="7" xfId="0" applyFont="1" applyBorder="1" applyAlignment="1">
      <alignment horizontal="left"/>
    </xf>
    <xf numFmtId="0" fontId="0" fillId="0" borderId="25" xfId="0" applyBorder="1" applyAlignment="1">
      <alignment horizontal="center"/>
    </xf>
    <xf numFmtId="0" fontId="10" fillId="0" borderId="5" xfId="0" applyFont="1" applyBorder="1" applyAlignment="1">
      <alignment horizontal="left"/>
    </xf>
    <xf numFmtId="0" fontId="0" fillId="0" borderId="16" xfId="0" applyBorder="1" applyAlignment="1">
      <alignment horizontal="center"/>
    </xf>
    <xf numFmtId="0" fontId="10" fillId="0" borderId="4" xfId="0" applyFont="1" applyBorder="1" applyAlignment="1">
      <alignment horizontal="left"/>
    </xf>
    <xf numFmtId="0" fontId="10" fillId="0" borderId="18" xfId="0" applyFont="1" applyBorder="1" applyAlignment="1">
      <alignment horizontal="left"/>
    </xf>
    <xf numFmtId="0" fontId="11" fillId="0" borderId="0" xfId="0" applyFont="1" applyAlignment="1">
      <alignment horizontal="center"/>
    </xf>
    <xf numFmtId="0" fontId="1" fillId="0" borderId="5" xfId="0" applyFont="1" applyBorder="1" applyAlignment="1">
      <alignment horizontal="left"/>
    </xf>
    <xf numFmtId="0" fontId="11" fillId="0" borderId="27" xfId="0" applyFont="1" applyBorder="1" applyAlignment="1">
      <alignment horizontal="center"/>
    </xf>
    <xf numFmtId="0" fontId="0" fillId="0" borderId="49" xfId="0" applyBorder="1" applyAlignment="1">
      <alignment horizontal="center"/>
    </xf>
    <xf numFmtId="0" fontId="10" fillId="0" borderId="24" xfId="0" applyFont="1" applyBorder="1" applyAlignment="1">
      <alignment horizontal="left"/>
    </xf>
    <xf numFmtId="0" fontId="10" fillId="0" borderId="20" xfId="0" applyFont="1" applyBorder="1" applyAlignment="1">
      <alignment horizontal="left"/>
    </xf>
    <xf numFmtId="0" fontId="0" fillId="0" borderId="5" xfId="0" applyBorder="1" applyAlignment="1">
      <alignment horizontal="left"/>
    </xf>
    <xf numFmtId="0" fontId="0" fillId="0" borderId="53" xfId="0" applyBorder="1" applyAlignment="1">
      <alignment horizontal="left"/>
    </xf>
    <xf numFmtId="0" fontId="0" fillId="0" borderId="54" xfId="0" applyBorder="1" applyAlignment="1">
      <alignment horizontal="left"/>
    </xf>
    <xf numFmtId="0" fontId="0" fillId="0" borderId="49" xfId="0" quotePrefix="1" applyBorder="1" applyAlignment="1">
      <alignment horizontal="center" vertical="top"/>
    </xf>
    <xf numFmtId="0" fontId="14" fillId="0" borderId="4" xfId="0" applyFont="1" applyBorder="1" applyAlignment="1">
      <alignment horizontal="left"/>
    </xf>
    <xf numFmtId="0" fontId="14" fillId="0" borderId="18" xfId="0" applyFont="1" applyBorder="1" applyAlignment="1">
      <alignment horizontal="left"/>
    </xf>
    <xf numFmtId="0" fontId="14" fillId="0" borderId="7" xfId="0" applyFont="1" applyBorder="1" applyAlignment="1">
      <alignment horizontal="left"/>
    </xf>
    <xf numFmtId="0" fontId="14" fillId="0" borderId="20" xfId="0" applyFont="1" applyBorder="1" applyAlignment="1">
      <alignment horizontal="left"/>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14" fillId="0" borderId="13" xfId="0" applyFont="1" applyBorder="1" applyAlignment="1">
      <alignment horizontal="center" vertical="top"/>
    </xf>
    <xf numFmtId="0" fontId="14" fillId="0" borderId="19" xfId="0" applyFont="1" applyBorder="1" applyAlignment="1" applyProtection="1">
      <alignment horizontal="center" wrapText="1"/>
      <protection locked="0"/>
    </xf>
    <xf numFmtId="0" fontId="14" fillId="0" borderId="4" xfId="0" applyFont="1" applyBorder="1" applyAlignment="1" applyProtection="1">
      <alignment horizontal="center" wrapText="1"/>
      <protection locked="0"/>
    </xf>
    <xf numFmtId="0" fontId="14" fillId="0" borderId="18" xfId="0" applyFont="1" applyBorder="1" applyAlignment="1" applyProtection="1">
      <alignment horizontal="center" wrapText="1"/>
      <protection locked="0"/>
    </xf>
    <xf numFmtId="0" fontId="0" fillId="0" borderId="25" xfId="0" applyBorder="1" applyAlignment="1" applyProtection="1">
      <alignment horizontal="left"/>
      <protection locked="0"/>
    </xf>
    <xf numFmtId="0" fontId="0" fillId="0" borderId="25" xfId="0" applyBorder="1" applyAlignment="1" applyProtection="1">
      <alignment horizontal="left" wrapText="1"/>
      <protection locked="0"/>
    </xf>
    <xf numFmtId="0" fontId="0" fillId="0" borderId="25" xfId="0" applyBorder="1" applyAlignment="1" applyProtection="1">
      <alignment horizontal="center" wrapText="1"/>
      <protection locked="0"/>
    </xf>
    <xf numFmtId="0" fontId="1" fillId="0" borderId="0" xfId="0" applyFont="1" applyAlignment="1">
      <alignment horizontal="left"/>
    </xf>
    <xf numFmtId="0" fontId="17" fillId="0" borderId="0" xfId="0" applyFont="1" applyAlignment="1">
      <alignment horizontal="center"/>
    </xf>
    <xf numFmtId="0" fontId="0" fillId="0" borderId="0" xfId="0" quotePrefix="1" applyAlignment="1">
      <alignment horizontal="center" vertical="top"/>
    </xf>
    <xf numFmtId="0" fontId="0" fillId="0" borderId="25" xfId="0" applyBorder="1" applyAlignment="1" applyProtection="1">
      <alignment horizontal="left" vertical="top" wrapText="1"/>
      <protection locked="0"/>
    </xf>
    <xf numFmtId="0" fontId="10" fillId="0" borderId="0" xfId="0" applyFont="1" applyAlignment="1">
      <alignment horizontal="left" wrapText="1"/>
    </xf>
    <xf numFmtId="0" fontId="14" fillId="0" borderId="8" xfId="0" applyFont="1" applyBorder="1" applyAlignment="1">
      <alignment horizontal="center" vertical="top" wrapText="1"/>
    </xf>
    <xf numFmtId="0" fontId="14" fillId="0" borderId="8" xfId="0" applyFont="1" applyBorder="1" applyAlignment="1">
      <alignment horizontal="center" vertical="top"/>
    </xf>
    <xf numFmtId="0" fontId="9" fillId="0" borderId="66" xfId="0" quotePrefix="1" applyFont="1" applyBorder="1" applyAlignment="1">
      <alignment horizontal="left" wrapText="1"/>
    </xf>
    <xf numFmtId="0" fontId="9" fillId="0" borderId="67" xfId="0" quotePrefix="1" applyFont="1" applyBorder="1" applyAlignment="1">
      <alignment horizontal="left" wrapText="1"/>
    </xf>
    <xf numFmtId="0" fontId="14" fillId="0" borderId="49" xfId="0" applyFont="1" applyBorder="1" applyAlignment="1">
      <alignment horizontal="center" wrapText="1"/>
    </xf>
    <xf numFmtId="0" fontId="9" fillId="0" borderId="34" xfId="0" applyFont="1" applyBorder="1" applyAlignment="1">
      <alignment horizontal="left" wrapText="1"/>
    </xf>
    <xf numFmtId="0" fontId="9" fillId="0" borderId="35" xfId="0" applyFont="1" applyBorder="1" applyAlignment="1">
      <alignment horizontal="left" wrapText="1"/>
    </xf>
    <xf numFmtId="0" fontId="9" fillId="0" borderId="34" xfId="0" applyFont="1" applyBorder="1" applyAlignment="1">
      <alignment wrapText="1"/>
    </xf>
    <xf numFmtId="0" fontId="9" fillId="0" borderId="35" xfId="0" applyFont="1" applyBorder="1" applyAlignment="1">
      <alignment wrapText="1"/>
    </xf>
    <xf numFmtId="0" fontId="9" fillId="0" borderId="34" xfId="0" quotePrefix="1" applyFont="1" applyBorder="1" applyAlignment="1">
      <alignment horizontal="left" wrapText="1"/>
    </xf>
    <xf numFmtId="0" fontId="9" fillId="0" borderId="35" xfId="0" quotePrefix="1" applyFont="1" applyBorder="1" applyAlignment="1">
      <alignment horizontal="left" wrapText="1"/>
    </xf>
    <xf numFmtId="0" fontId="14" fillId="0" borderId="0" xfId="0" applyFont="1" applyAlignment="1">
      <alignment horizontal="left" wrapText="1"/>
    </xf>
    <xf numFmtId="0" fontId="14" fillId="0" borderId="49" xfId="0" applyFont="1" applyBorder="1" applyAlignment="1">
      <alignment horizontal="center"/>
    </xf>
    <xf numFmtId="0" fontId="9" fillId="0" borderId="37" xfId="0" applyFont="1" applyBorder="1" applyAlignment="1">
      <alignment horizontal="left"/>
    </xf>
    <xf numFmtId="0" fontId="9" fillId="0" borderId="37" xfId="0" quotePrefix="1" applyFont="1" applyBorder="1" applyAlignment="1">
      <alignment horizontal="left"/>
    </xf>
    <xf numFmtId="0" fontId="9" fillId="0" borderId="65" xfId="0" quotePrefix="1" applyFont="1" applyBorder="1" applyAlignment="1">
      <alignment horizontal="left"/>
    </xf>
    <xf numFmtId="0" fontId="0" fillId="0" borderId="40" xfId="0" applyBorder="1" applyAlignment="1">
      <alignment horizontal="center"/>
    </xf>
    <xf numFmtId="0" fontId="0" fillId="0" borderId="0" xfId="0" applyAlignment="1">
      <alignment horizontal="center"/>
    </xf>
    <xf numFmtId="0" fontId="0" fillId="0" borderId="41" xfId="0" applyBorder="1" applyAlignment="1">
      <alignment horizontal="center"/>
    </xf>
    <xf numFmtId="0" fontId="5" fillId="3" borderId="40" xfId="0" applyFont="1" applyFill="1" applyBorder="1" applyAlignment="1" applyProtection="1">
      <alignment horizontal="center" wrapText="1"/>
      <protection locked="0"/>
    </xf>
    <xf numFmtId="0" fontId="5" fillId="3" borderId="0" xfId="0" applyFont="1" applyFill="1" applyAlignment="1" applyProtection="1">
      <alignment horizontal="center" wrapText="1"/>
      <protection locked="0"/>
    </xf>
    <xf numFmtId="0" fontId="5" fillId="3" borderId="41" xfId="0" applyFont="1" applyFill="1" applyBorder="1" applyAlignment="1" applyProtection="1">
      <alignment horizontal="center" wrapText="1"/>
      <protection locked="0"/>
    </xf>
    <xf numFmtId="0" fontId="6" fillId="0" borderId="42" xfId="0" applyFont="1" applyBorder="1" applyAlignment="1">
      <alignment horizontal="center"/>
    </xf>
    <xf numFmtId="0" fontId="6" fillId="0" borderId="43" xfId="0" applyFont="1" applyBorder="1" applyAlignment="1">
      <alignment horizontal="center"/>
    </xf>
    <xf numFmtId="0" fontId="6" fillId="0" borderId="44" xfId="0" applyFont="1" applyBorder="1" applyAlignment="1">
      <alignment horizontal="center"/>
    </xf>
    <xf numFmtId="0" fontId="3" fillId="0" borderId="40" xfId="0" applyFont="1" applyBorder="1" applyAlignment="1">
      <alignment horizontal="center"/>
    </xf>
    <xf numFmtId="0" fontId="3" fillId="0" borderId="0" xfId="0" applyFont="1" applyAlignment="1">
      <alignment horizontal="center"/>
    </xf>
    <xf numFmtId="0" fontId="3" fillId="0" borderId="41" xfId="0" applyFont="1" applyBorder="1" applyAlignment="1">
      <alignment horizontal="center"/>
    </xf>
    <xf numFmtId="15" fontId="3" fillId="0" borderId="40" xfId="0" quotePrefix="1" applyNumberFormat="1" applyFont="1" applyBorder="1" applyAlignment="1">
      <alignment horizontal="center"/>
    </xf>
    <xf numFmtId="0" fontId="0" fillId="0" borderId="40" xfId="0" applyBorder="1" applyAlignment="1">
      <alignment horizontal="right"/>
    </xf>
    <xf numFmtId="0" fontId="0" fillId="0" borderId="0" xfId="0" applyAlignment="1">
      <alignment horizontal="right"/>
    </xf>
    <xf numFmtId="0" fontId="0" fillId="0" borderId="41" xfId="0" applyBorder="1" applyAlignment="1">
      <alignment horizontal="right"/>
    </xf>
    <xf numFmtId="0" fontId="5" fillId="0" borderId="40" xfId="0" applyFont="1" applyBorder="1" applyAlignment="1">
      <alignment horizontal="center"/>
    </xf>
    <xf numFmtId="0" fontId="5" fillId="0" borderId="0" xfId="0" applyFont="1" applyAlignment="1">
      <alignment horizontal="center"/>
    </xf>
    <xf numFmtId="0" fontId="5" fillId="0" borderId="41" xfId="0" applyFont="1" applyBorder="1" applyAlignment="1">
      <alignment horizontal="center"/>
    </xf>
    <xf numFmtId="0" fontId="4" fillId="0" borderId="0" xfId="0" applyFont="1" applyAlignment="1">
      <alignment horizontal="center"/>
    </xf>
    <xf numFmtId="0" fontId="4" fillId="0" borderId="41" xfId="0" applyFont="1" applyBorder="1" applyAlignment="1">
      <alignment horizontal="center"/>
    </xf>
    <xf numFmtId="0" fontId="1" fillId="0" borderId="40" xfId="0" applyFont="1" applyBorder="1" applyAlignment="1">
      <alignment horizontal="right" wrapText="1"/>
    </xf>
    <xf numFmtId="0" fontId="1" fillId="0" borderId="0" xfId="0" applyFont="1" applyAlignment="1">
      <alignment horizontal="center" vertical="top" wrapText="1"/>
    </xf>
    <xf numFmtId="0" fontId="0" fillId="0" borderId="0" xfId="0" applyAlignment="1">
      <alignment horizontal="center" vertical="top"/>
    </xf>
    <xf numFmtId="0" fontId="7" fillId="0" borderId="0" xfId="0" applyFont="1" applyAlignment="1">
      <alignment horizontal="center" wrapText="1"/>
    </xf>
    <xf numFmtId="0" fontId="7" fillId="0" borderId="0" xfId="0" applyFont="1" applyAlignment="1">
      <alignment horizontal="center"/>
    </xf>
    <xf numFmtId="0" fontId="22" fillId="0" borderId="0" xfId="0" applyFont="1" applyAlignment="1">
      <alignment horizontal="center"/>
    </xf>
    <xf numFmtId="0" fontId="12" fillId="0" borderId="0" xfId="0" applyFont="1" applyAlignment="1">
      <alignment horizontal="center"/>
    </xf>
    <xf numFmtId="0" fontId="23" fillId="0" borderId="0" xfId="0" applyFont="1" applyAlignment="1">
      <alignment horizontal="center"/>
    </xf>
    <xf numFmtId="0" fontId="21" fillId="0" borderId="0" xfId="0" applyFont="1" applyAlignment="1">
      <alignment horizontal="center"/>
    </xf>
    <xf numFmtId="0" fontId="1" fillId="0" borderId="5" xfId="0" applyFont="1" applyBorder="1" applyAlignment="1" applyProtection="1">
      <alignment horizontal="center"/>
      <protection locked="0"/>
    </xf>
    <xf numFmtId="0" fontId="10" fillId="0" borderId="5" xfId="0" applyFont="1" applyBorder="1" applyAlignment="1" applyProtection="1">
      <alignment horizontal="center"/>
      <protection locked="0"/>
    </xf>
    <xf numFmtId="0" fontId="24" fillId="0" borderId="0" xfId="0" applyFont="1" applyAlignment="1">
      <alignment horizontal="center"/>
    </xf>
    <xf numFmtId="0" fontId="8" fillId="0" borderId="0" xfId="0" applyFont="1" applyAlignment="1">
      <alignment horizontal="center"/>
    </xf>
    <xf numFmtId="0" fontId="1" fillId="0" borderId="0" xfId="0" applyFont="1" applyAlignment="1">
      <alignment horizontal="center"/>
    </xf>
    <xf numFmtId="14" fontId="1" fillId="0" borderId="5" xfId="0" applyNumberFormat="1" applyFont="1" applyBorder="1" applyAlignment="1" applyProtection="1">
      <alignment horizontal="center"/>
      <protection locked="0"/>
    </xf>
    <xf numFmtId="0" fontId="1" fillId="0" borderId="7" xfId="0" applyFont="1" applyBorder="1" applyAlignment="1" applyProtection="1">
      <alignment horizontal="left"/>
      <protection locked="0"/>
    </xf>
    <xf numFmtId="0" fontId="0" fillId="0" borderId="5" xfId="0" applyBorder="1" applyAlignment="1" applyProtection="1">
      <alignment horizontal="center"/>
      <protection locked="0"/>
    </xf>
    <xf numFmtId="0" fontId="21" fillId="0" borderId="48" xfId="0" applyFont="1" applyBorder="1" applyAlignment="1" applyProtection="1">
      <alignment horizontal="center"/>
      <protection locked="0"/>
    </xf>
    <xf numFmtId="0" fontId="21" fillId="0" borderId="5" xfId="0" applyFont="1" applyBorder="1" applyAlignment="1" applyProtection="1">
      <alignment horizontal="center"/>
      <protection locked="0"/>
    </xf>
    <xf numFmtId="0" fontId="21" fillId="0" borderId="26" xfId="0" applyFont="1" applyBorder="1" applyAlignment="1" applyProtection="1">
      <alignment horizontal="center"/>
      <protection locked="0"/>
    </xf>
    <xf numFmtId="0" fontId="17" fillId="0" borderId="0" xfId="0" quotePrefix="1" applyFont="1" applyAlignment="1">
      <alignment horizontal="left"/>
    </xf>
    <xf numFmtId="0" fontId="1" fillId="0" borderId="7" xfId="0" applyFont="1" applyBorder="1" applyAlignment="1">
      <alignment horizontal="left"/>
    </xf>
    <xf numFmtId="0" fontId="1" fillId="0" borderId="5" xfId="0" applyFont="1" applyBorder="1" applyAlignment="1">
      <alignment horizontal="left"/>
    </xf>
    <xf numFmtId="0" fontId="1" fillId="0" borderId="7" xfId="0" applyFont="1" applyBorder="1" applyAlignment="1">
      <alignment horizontal="left" wrapText="1"/>
    </xf>
    <xf numFmtId="0" fontId="1" fillId="0" borderId="20" xfId="0" applyFont="1" applyBorder="1" applyAlignment="1">
      <alignment horizontal="left" wrapText="1"/>
    </xf>
    <xf numFmtId="0" fontId="1" fillId="0" borderId="5" xfId="0" applyFont="1" applyBorder="1" applyAlignment="1">
      <alignment horizontal="left" wrapText="1"/>
    </xf>
    <xf numFmtId="0" fontId="11" fillId="0" borderId="0" xfId="0" applyFont="1" applyAlignment="1">
      <alignment horizontal="center"/>
    </xf>
    <xf numFmtId="0" fontId="11" fillId="0" borderId="27" xfId="0" applyFont="1" applyBorder="1" applyAlignment="1">
      <alignment horizontal="center"/>
    </xf>
    <xf numFmtId="0" fontId="1" fillId="0" borderId="52" xfId="0" applyFont="1" applyBorder="1" applyAlignment="1">
      <alignment horizontal="left"/>
    </xf>
    <xf numFmtId="0" fontId="27" fillId="0" borderId="0" xfId="0" applyFont="1" applyAlignment="1">
      <alignment horizontal="left"/>
    </xf>
    <xf numFmtId="0" fontId="0" fillId="0" borderId="25" xfId="0"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17" xfId="0" applyBorder="1" applyAlignment="1">
      <alignment horizontal="center"/>
    </xf>
    <xf numFmtId="0" fontId="10" fillId="0" borderId="0" xfId="0" applyFont="1" applyAlignment="1">
      <alignment horizontal="left"/>
    </xf>
    <xf numFmtId="0" fontId="10" fillId="0" borderId="4" xfId="0" applyFont="1" applyBorder="1" applyAlignment="1">
      <alignment horizontal="left"/>
    </xf>
    <xf numFmtId="0" fontId="10" fillId="0" borderId="18" xfId="0" applyFont="1" applyBorder="1" applyAlignment="1">
      <alignment horizontal="left"/>
    </xf>
    <xf numFmtId="0" fontId="10" fillId="0" borderId="50" xfId="0" applyFont="1" applyBorder="1" applyAlignment="1">
      <alignment horizontal="left"/>
    </xf>
    <xf numFmtId="0" fontId="10" fillId="0" borderId="51" xfId="0" applyFont="1" applyBorder="1" applyAlignment="1">
      <alignment horizontal="left"/>
    </xf>
    <xf numFmtId="0" fontId="0" fillId="0" borderId="7" xfId="0" applyBorder="1" applyAlignment="1">
      <alignment wrapText="1"/>
    </xf>
    <xf numFmtId="0" fontId="0" fillId="0" borderId="7" xfId="0" applyBorder="1" applyAlignment="1">
      <alignment horizontal="left"/>
    </xf>
    <xf numFmtId="0" fontId="0" fillId="0" borderId="53" xfId="0" applyBorder="1" applyAlignment="1">
      <alignment wrapText="1"/>
    </xf>
    <xf numFmtId="0" fontId="11" fillId="0" borderId="28" xfId="0" applyFont="1" applyBorder="1" applyAlignment="1">
      <alignment horizontal="center"/>
    </xf>
    <xf numFmtId="0" fontId="0" fillId="0" borderId="7" xfId="0" applyBorder="1" applyAlignment="1">
      <alignment horizontal="left" wrapText="1"/>
    </xf>
    <xf numFmtId="0" fontId="0" fillId="0" borderId="20" xfId="0" applyBorder="1" applyAlignment="1">
      <alignment horizontal="left" wrapText="1"/>
    </xf>
    <xf numFmtId="0" fontId="0" fillId="0" borderId="5" xfId="0" applyBorder="1" applyAlignment="1">
      <alignment horizontal="left"/>
    </xf>
    <xf numFmtId="0" fontId="0" fillId="0" borderId="5" xfId="0" applyBorder="1" applyAlignment="1">
      <alignment horizontal="left" wrapText="1"/>
    </xf>
    <xf numFmtId="0" fontId="0" fillId="0" borderId="24" xfId="0" applyBorder="1" applyAlignment="1">
      <alignment horizontal="left" wrapText="1"/>
    </xf>
    <xf numFmtId="0" fontId="0" fillId="0" borderId="5" xfId="0" quotePrefix="1" applyBorder="1" applyAlignment="1">
      <alignment horizontal="left"/>
    </xf>
    <xf numFmtId="0" fontId="0" fillId="0" borderId="0" xfId="0" applyAlignment="1">
      <alignment horizontal="left"/>
    </xf>
    <xf numFmtId="0" fontId="0" fillId="0" borderId="20" xfId="0" applyBorder="1" applyAlignment="1">
      <alignment horizontal="left"/>
    </xf>
    <xf numFmtId="0" fontId="0" fillId="0" borderId="24" xfId="0" applyBorder="1" applyAlignment="1">
      <alignment horizontal="left"/>
    </xf>
    <xf numFmtId="0" fontId="11" fillId="0" borderId="9" xfId="0" applyFont="1" applyBorder="1" applyAlignment="1">
      <alignment horizontal="center"/>
    </xf>
    <xf numFmtId="0" fontId="11" fillId="0" borderId="16" xfId="0" applyFont="1" applyBorder="1" applyAlignment="1">
      <alignment horizontal="center"/>
    </xf>
    <xf numFmtId="0" fontId="11" fillId="0" borderId="10" xfId="0" applyFont="1" applyBorder="1" applyAlignment="1">
      <alignment horizontal="center"/>
    </xf>
    <xf numFmtId="0" fontId="11" fillId="0" borderId="13" xfId="0" applyFont="1" applyBorder="1" applyAlignment="1">
      <alignment horizontal="center"/>
    </xf>
    <xf numFmtId="0" fontId="11" fillId="0" borderId="25" xfId="0" applyFont="1" applyBorder="1" applyAlignment="1">
      <alignment horizontal="center"/>
    </xf>
    <xf numFmtId="0" fontId="11" fillId="0" borderId="17" xfId="0" applyFont="1" applyBorder="1" applyAlignment="1">
      <alignment horizontal="center"/>
    </xf>
    <xf numFmtId="0" fontId="9" fillId="0" borderId="0" xfId="0" applyFont="1" applyAlignment="1">
      <alignment horizontal="left"/>
    </xf>
    <xf numFmtId="0" fontId="14" fillId="0" borderId="13" xfId="0" applyFont="1" applyBorder="1" applyAlignment="1">
      <alignment horizontal="center" vertical="top"/>
    </xf>
    <xf numFmtId="0" fontId="14" fillId="0" borderId="25" xfId="0" applyFont="1" applyBorder="1" applyAlignment="1">
      <alignment horizontal="center" vertical="top"/>
    </xf>
    <xf numFmtId="0" fontId="7" fillId="0" borderId="39" xfId="0" applyFont="1" applyBorder="1" applyAlignment="1">
      <alignment horizontal="center"/>
    </xf>
    <xf numFmtId="0" fontId="7" fillId="0" borderId="26" xfId="0" applyFont="1" applyBorder="1" applyAlignment="1">
      <alignment horizontal="center"/>
    </xf>
    <xf numFmtId="0" fontId="7" fillId="0" borderId="55" xfId="0" applyFont="1" applyBorder="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0" fontId="14" fillId="0" borderId="39" xfId="0" applyFont="1" applyBorder="1" applyAlignment="1">
      <alignment horizontal="center"/>
    </xf>
    <xf numFmtId="0" fontId="14" fillId="0" borderId="55" xfId="0" applyFont="1" applyBorder="1" applyAlignment="1">
      <alignment horizontal="center"/>
    </xf>
    <xf numFmtId="0" fontId="14" fillId="0" borderId="26" xfId="0" applyFont="1" applyBorder="1" applyAlignment="1">
      <alignment horizontal="center"/>
    </xf>
    <xf numFmtId="0" fontId="14" fillId="0" borderId="27" xfId="0" applyFont="1" applyBorder="1" applyAlignment="1">
      <alignment horizontal="center"/>
    </xf>
    <xf numFmtId="0" fontId="14" fillId="0" borderId="28" xfId="0" applyFont="1" applyBorder="1" applyAlignment="1">
      <alignment horizontal="center"/>
    </xf>
    <xf numFmtId="0" fontId="7" fillId="0" borderId="25" xfId="0" applyFont="1" applyBorder="1" applyAlignment="1">
      <alignment horizontal="center" wrapText="1"/>
    </xf>
    <xf numFmtId="0" fontId="14" fillId="0" borderId="13" xfId="0" applyFont="1" applyBorder="1" applyAlignment="1">
      <alignment horizontal="center"/>
    </xf>
    <xf numFmtId="0" fontId="14" fillId="0" borderId="17" xfId="0" applyFont="1" applyBorder="1" applyAlignment="1">
      <alignment horizontal="center"/>
    </xf>
    <xf numFmtId="0" fontId="8" fillId="0" borderId="39" xfId="0" applyFont="1" applyBorder="1" applyAlignment="1">
      <alignment horizontal="center"/>
    </xf>
    <xf numFmtId="0" fontId="8" fillId="0" borderId="26" xfId="0" quotePrefix="1" applyFont="1" applyBorder="1" applyAlignment="1">
      <alignment horizontal="center"/>
    </xf>
    <xf numFmtId="0" fontId="8" fillId="0" borderId="16" xfId="0" quotePrefix="1" applyFont="1" applyBorder="1" applyAlignment="1">
      <alignment horizontal="center"/>
    </xf>
    <xf numFmtId="0" fontId="8" fillId="0" borderId="10" xfId="0" quotePrefix="1" applyFont="1" applyBorder="1" applyAlignment="1">
      <alignment horizontal="center"/>
    </xf>
    <xf numFmtId="0" fontId="14" fillId="0" borderId="21"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20" xfId="0" applyFont="1" applyBorder="1" applyAlignment="1" applyProtection="1">
      <alignment horizontal="center"/>
      <protection locked="0"/>
    </xf>
    <xf numFmtId="0" fontId="14" fillId="0" borderId="25" xfId="0" applyFont="1" applyBorder="1" applyAlignment="1">
      <alignment horizontal="center"/>
    </xf>
    <xf numFmtId="0" fontId="8" fillId="0" borderId="26" xfId="0" applyFont="1" applyBorder="1" applyAlignment="1">
      <alignment horizontal="center"/>
    </xf>
    <xf numFmtId="0" fontId="8" fillId="0" borderId="55" xfId="0" applyFont="1" applyBorder="1" applyAlignment="1">
      <alignment horizontal="center"/>
    </xf>
    <xf numFmtId="0" fontId="14" fillId="0" borderId="30"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4" fillId="0" borderId="29" xfId="0" applyFont="1" applyBorder="1" applyAlignment="1" applyProtection="1">
      <alignment horizontal="center"/>
      <protection locked="0"/>
    </xf>
    <xf numFmtId="0" fontId="5" fillId="0" borderId="39" xfId="0" applyFont="1" applyBorder="1" applyAlignment="1">
      <alignment horizontal="center" vertical="center"/>
    </xf>
    <xf numFmtId="0" fontId="5" fillId="0" borderId="26" xfId="0" applyFont="1" applyBorder="1" applyAlignment="1">
      <alignment horizontal="center" vertical="center"/>
    </xf>
    <xf numFmtId="0" fontId="5" fillId="0" borderId="55" xfId="0" applyFont="1" applyBorder="1" applyAlignment="1">
      <alignment horizontal="center" vertical="center"/>
    </xf>
    <xf numFmtId="0" fontId="8" fillId="0" borderId="0" xfId="0" applyFont="1" applyAlignment="1">
      <alignment horizontal="left"/>
    </xf>
    <xf numFmtId="0" fontId="0" fillId="0" borderId="0" xfId="0" applyAlignment="1">
      <alignment horizontal="left" wrapText="1"/>
    </xf>
    <xf numFmtId="0" fontId="7" fillId="0" borderId="0" xfId="0" applyFont="1" applyAlignment="1">
      <alignment horizontal="center" vertical="top"/>
    </xf>
    <xf numFmtId="49" fontId="0" fillId="0" borderId="25" xfId="0" applyNumberFormat="1" applyBorder="1" applyAlignment="1" applyProtection="1">
      <alignment horizontal="left"/>
      <protection locked="0"/>
    </xf>
    <xf numFmtId="0" fontId="1" fillId="0" borderId="0" xfId="0" applyFont="1" applyAlignment="1">
      <alignment horizontal="left" wrapText="1"/>
    </xf>
    <xf numFmtId="0" fontId="21" fillId="0" borderId="6" xfId="0" quotePrefix="1" applyFont="1" applyBorder="1" applyAlignment="1">
      <alignment horizontal="center" vertical="top"/>
    </xf>
    <xf numFmtId="0" fontId="0" fillId="0" borderId="26" xfId="0" applyBorder="1" applyAlignment="1" applyProtection="1">
      <alignment horizontal="left" wrapText="1"/>
      <protection locked="0"/>
    </xf>
    <xf numFmtId="0" fontId="1" fillId="0" borderId="0" xfId="0" applyFont="1" applyAlignment="1">
      <alignment horizontal="left"/>
    </xf>
    <xf numFmtId="166" fontId="1" fillId="0" borderId="26" xfId="2" applyNumberFormat="1" applyFont="1" applyBorder="1" applyAlignment="1" applyProtection="1">
      <alignment horizontal="left"/>
      <protection locked="0"/>
    </xf>
    <xf numFmtId="166" fontId="1" fillId="0" borderId="26" xfId="2" applyNumberFormat="1" applyBorder="1" applyAlignment="1" applyProtection="1">
      <alignment horizontal="left"/>
      <protection locked="0"/>
    </xf>
    <xf numFmtId="166" fontId="1" fillId="0" borderId="25" xfId="2" applyNumberFormat="1" applyFont="1" applyBorder="1" applyAlignment="1" applyProtection="1">
      <alignment horizontal="left"/>
      <protection locked="0"/>
    </xf>
    <xf numFmtId="166" fontId="1" fillId="0" borderId="25" xfId="2" applyNumberFormat="1" applyBorder="1" applyAlignment="1" applyProtection="1">
      <alignment horizontal="left"/>
      <protection locked="0"/>
    </xf>
    <xf numFmtId="49" fontId="0" fillId="0" borderId="0" xfId="0" applyNumberFormat="1" applyAlignment="1">
      <alignment horizontal="left"/>
    </xf>
    <xf numFmtId="0" fontId="0" fillId="0" borderId="0" xfId="0"/>
    <xf numFmtId="0" fontId="0" fillId="0" borderId="25" xfId="0" applyBorder="1" applyAlignment="1" applyProtection="1">
      <alignment horizontal="center" wrapText="1"/>
      <protection locked="0"/>
    </xf>
    <xf numFmtId="0" fontId="21" fillId="0" borderId="6" xfId="0" applyFont="1" applyBorder="1" applyAlignment="1">
      <alignment horizontal="center" vertical="top" wrapText="1"/>
    </xf>
    <xf numFmtId="0" fontId="21" fillId="0" borderId="6" xfId="0" quotePrefix="1" applyFont="1" applyBorder="1" applyAlignment="1">
      <alignment horizontal="center" vertical="top" wrapText="1"/>
    </xf>
    <xf numFmtId="0" fontId="17" fillId="0" borderId="0" xfId="0" applyFont="1" applyAlignment="1">
      <alignment horizontal="center"/>
    </xf>
    <xf numFmtId="0" fontId="21" fillId="0" borderId="39" xfId="0" quotePrefix="1" applyFont="1" applyBorder="1" applyAlignment="1" applyProtection="1">
      <alignment horizontal="center" vertical="top"/>
      <protection locked="0"/>
    </xf>
    <xf numFmtId="0" fontId="21" fillId="0" borderId="26" xfId="0" quotePrefix="1" applyFont="1" applyBorder="1" applyAlignment="1" applyProtection="1">
      <alignment horizontal="center" vertical="top"/>
      <protection locked="0"/>
    </xf>
    <xf numFmtId="0" fontId="21" fillId="0" borderId="55" xfId="0" quotePrefix="1" applyFont="1" applyBorder="1" applyAlignment="1" applyProtection="1">
      <alignment horizontal="center" vertical="top"/>
      <protection locked="0"/>
    </xf>
    <xf numFmtId="37" fontId="1" fillId="0" borderId="25" xfId="2" applyNumberFormat="1" applyFont="1" applyBorder="1" applyAlignment="1" applyProtection="1">
      <alignment horizontal="center"/>
      <protection locked="0"/>
    </xf>
    <xf numFmtId="37" fontId="1" fillId="0" borderId="25" xfId="2" applyNumberFormat="1" applyBorder="1" applyAlignment="1" applyProtection="1">
      <alignment horizontal="center"/>
      <protection locked="0"/>
    </xf>
    <xf numFmtId="165" fontId="0" fillId="0" borderId="25" xfId="1" applyNumberFormat="1" applyFont="1" applyBorder="1" applyAlignment="1" applyProtection="1">
      <protection locked="0"/>
    </xf>
    <xf numFmtId="166" fontId="0" fillId="0" borderId="25" xfId="2" applyNumberFormat="1" applyFont="1" applyBorder="1" applyAlignment="1" applyProtection="1">
      <alignment horizontal="center"/>
      <protection locked="0"/>
    </xf>
    <xf numFmtId="0" fontId="0" fillId="0" borderId="26" xfId="0" applyBorder="1" applyAlignment="1" applyProtection="1">
      <alignment horizontal="left"/>
      <protection locked="0"/>
    </xf>
    <xf numFmtId="0" fontId="0" fillId="0" borderId="25" xfId="0" applyBorder="1" applyAlignment="1" applyProtection="1">
      <alignment horizontal="left" wrapText="1"/>
      <protection locked="0"/>
    </xf>
    <xf numFmtId="0" fontId="17" fillId="0" borderId="0" xfId="0" applyFont="1" applyAlignment="1">
      <alignment horizontal="left"/>
    </xf>
    <xf numFmtId="0" fontId="0" fillId="0" borderId="25" xfId="0" applyBorder="1" applyAlignment="1" applyProtection="1">
      <alignment horizontal="left"/>
      <protection locked="0"/>
    </xf>
    <xf numFmtId="166" fontId="0" fillId="0" borderId="25" xfId="2" applyNumberFormat="1" applyFont="1" applyBorder="1" applyAlignment="1" applyProtection="1">
      <protection locked="0"/>
    </xf>
    <xf numFmtId="44" fontId="0" fillId="0" borderId="25" xfId="2" applyFont="1" applyBorder="1" applyAlignment="1" applyProtection="1">
      <alignment horizontal="left" wrapText="1"/>
      <protection locked="0"/>
    </xf>
    <xf numFmtId="0" fontId="1" fillId="0" borderId="0" xfId="0" applyFont="1" applyAlignment="1">
      <alignment horizontal="right"/>
    </xf>
    <xf numFmtId="0" fontId="10" fillId="0" borderId="0" xfId="0" applyFont="1" applyAlignment="1">
      <alignment horizontal="right"/>
    </xf>
    <xf numFmtId="0" fontId="0" fillId="0" borderId="59" xfId="0" applyBorder="1" applyAlignment="1" applyProtection="1">
      <alignment horizontal="left"/>
      <protection locked="0"/>
    </xf>
    <xf numFmtId="0" fontId="0" fillId="0" borderId="60" xfId="0" applyBorder="1" applyAlignment="1" applyProtection="1">
      <alignment horizontal="left"/>
      <protection locked="0"/>
    </xf>
    <xf numFmtId="0" fontId="0" fillId="0" borderId="61" xfId="0" applyBorder="1" applyAlignment="1" applyProtection="1">
      <alignment horizontal="left"/>
      <protection locked="0"/>
    </xf>
    <xf numFmtId="0" fontId="0" fillId="0" borderId="42" xfId="0" applyBorder="1" applyAlignment="1">
      <alignment horizontal="center"/>
    </xf>
    <xf numFmtId="0" fontId="0" fillId="0" borderId="44" xfId="0" applyBorder="1" applyAlignment="1">
      <alignment horizontal="center"/>
    </xf>
    <xf numFmtId="0" fontId="0" fillId="0" borderId="46" xfId="0" applyBorder="1" applyAlignment="1">
      <alignment horizontal="center"/>
    </xf>
    <xf numFmtId="0" fontId="0" fillId="0" borderId="45" xfId="0" applyBorder="1" applyAlignment="1">
      <alignment horizontal="center"/>
    </xf>
    <xf numFmtId="0" fontId="0" fillId="0" borderId="47" xfId="0" applyBorder="1" applyAlignment="1">
      <alignment horizontal="center"/>
    </xf>
    <xf numFmtId="0" fontId="0" fillId="0" borderId="62" xfId="0" applyBorder="1" applyAlignment="1" applyProtection="1">
      <alignment horizontal="left"/>
      <protection locked="0"/>
    </xf>
    <xf numFmtId="0" fontId="0" fillId="0" borderId="63" xfId="0" applyBorder="1" applyAlignment="1" applyProtection="1">
      <alignment horizontal="left"/>
      <protection locked="0"/>
    </xf>
    <xf numFmtId="0" fontId="0" fillId="0" borderId="64" xfId="0" applyBorder="1" applyAlignment="1" applyProtection="1">
      <alignment horizontal="left"/>
      <protection locked="0"/>
    </xf>
    <xf numFmtId="0" fontId="0" fillId="0" borderId="56" xfId="0" applyBorder="1" applyAlignment="1" applyProtection="1">
      <alignment horizontal="left"/>
      <protection locked="0"/>
    </xf>
    <xf numFmtId="0" fontId="0" fillId="0" borderId="57" xfId="0" applyBorder="1" applyAlignment="1" applyProtection="1">
      <alignment horizontal="left"/>
      <protection locked="0"/>
    </xf>
    <xf numFmtId="0" fontId="0" fillId="0" borderId="58" xfId="0" applyBorder="1" applyAlignment="1" applyProtection="1">
      <alignment horizontal="left"/>
      <protection locked="0"/>
    </xf>
    <xf numFmtId="0" fontId="0" fillId="0" borderId="43" xfId="0" applyBorder="1" applyAlignment="1">
      <alignment horizontal="center"/>
    </xf>
    <xf numFmtId="0" fontId="30" fillId="0" borderId="0" xfId="0" applyFont="1" applyAlignment="1">
      <alignment horizontal="center"/>
    </xf>
    <xf numFmtId="0" fontId="0" fillId="0" borderId="9" xfId="0" applyBorder="1" applyAlignment="1">
      <alignment horizontal="center" wrapText="1"/>
    </xf>
    <xf numFmtId="0" fontId="14" fillId="0" borderId="0" xfId="0" applyFont="1" applyAlignment="1">
      <alignment horizontal="center" wrapText="1"/>
    </xf>
    <xf numFmtId="0" fontId="7" fillId="0" borderId="0" xfId="0" quotePrefix="1" applyFont="1" applyAlignment="1">
      <alignment horizontal="center" wrapText="1"/>
    </xf>
    <xf numFmtId="0" fontId="14" fillId="0" borderId="8" xfId="0" applyFont="1" applyBorder="1" applyAlignment="1">
      <alignment horizontal="center" vertical="top" wrapText="1"/>
    </xf>
    <xf numFmtId="0" fontId="14" fillId="0" borderId="12" xfId="0" applyFont="1" applyBorder="1" applyAlignment="1">
      <alignment horizontal="center" vertical="top"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9" fillId="0" borderId="37" xfId="0" applyFont="1" applyBorder="1" applyAlignment="1">
      <alignment horizontal="left" wrapText="1"/>
    </xf>
    <xf numFmtId="0" fontId="9" fillId="0" borderId="34" xfId="0" applyFont="1" applyBorder="1" applyAlignment="1">
      <alignment horizontal="left" wrapText="1"/>
    </xf>
    <xf numFmtId="0" fontId="14" fillId="0" borderId="0" xfId="0" applyFont="1" applyAlignment="1">
      <alignment horizontal="center"/>
    </xf>
    <xf numFmtId="0" fontId="7" fillId="0" borderId="25" xfId="0" applyFont="1" applyBorder="1" applyAlignment="1">
      <alignment horizontal="center"/>
    </xf>
    <xf numFmtId="0" fontId="17" fillId="0" borderId="26" xfId="0" applyFont="1" applyBorder="1" applyAlignment="1">
      <alignment horizontal="center"/>
    </xf>
    <xf numFmtId="0" fontId="17" fillId="0" borderId="55" xfId="0" applyFont="1" applyBorder="1" applyAlignment="1">
      <alignment horizontal="center"/>
    </xf>
    <xf numFmtId="0" fontId="17" fillId="0" borderId="9" xfId="0" applyFont="1" applyBorder="1" applyAlignment="1">
      <alignment horizontal="center"/>
    </xf>
    <xf numFmtId="0" fontId="17" fillId="0" borderId="10" xfId="0" applyFont="1" applyBorder="1" applyAlignment="1">
      <alignment horizontal="center"/>
    </xf>
    <xf numFmtId="0" fontId="14" fillId="0" borderId="8" xfId="0" applyFont="1" applyBorder="1" applyAlignment="1">
      <alignment horizontal="center" vertical="top"/>
    </xf>
    <xf numFmtId="0" fontId="14" fillId="0" borderId="12" xfId="0" applyFont="1" applyBorder="1" applyAlignment="1">
      <alignment horizontal="center" vertical="top"/>
    </xf>
    <xf numFmtId="0" fontId="14" fillId="0" borderId="27" xfId="0" applyFont="1" applyBorder="1" applyAlignment="1">
      <alignment horizontal="center" vertical="top"/>
    </xf>
    <xf numFmtId="0" fontId="14" fillId="0" borderId="28" xfId="0" applyFont="1" applyBorder="1" applyAlignment="1">
      <alignment horizontal="center" vertical="top"/>
    </xf>
    <xf numFmtId="0" fontId="14" fillId="0" borderId="17" xfId="0" applyFont="1" applyBorder="1" applyAlignment="1">
      <alignment horizontal="center" vertical="top"/>
    </xf>
    <xf numFmtId="0" fontId="14" fillId="0" borderId="0" xfId="0" applyFont="1" applyAlignment="1">
      <alignment horizontal="left" wrapText="1"/>
    </xf>
    <xf numFmtId="0" fontId="14" fillId="0" borderId="0" xfId="0" applyFont="1" applyAlignment="1">
      <alignment wrapText="1"/>
    </xf>
    <xf numFmtId="0" fontId="14" fillId="0" borderId="0" xfId="0" applyFont="1" applyAlignment="1">
      <alignment horizontal="left"/>
    </xf>
    <xf numFmtId="0" fontId="9" fillId="0" borderId="37" xfId="0" applyFont="1" applyBorder="1" applyAlignment="1">
      <alignment horizontal="left"/>
    </xf>
    <xf numFmtId="0" fontId="9" fillId="0" borderId="34" xfId="0" applyFont="1" applyBorder="1" applyAlignment="1">
      <alignment horizontal="left"/>
    </xf>
    <xf numFmtId="0" fontId="9" fillId="0" borderId="35" xfId="0" applyFont="1" applyBorder="1" applyAlignment="1">
      <alignment horizontal="left"/>
    </xf>
    <xf numFmtId="0" fontId="9" fillId="0" borderId="37" xfId="0" quotePrefix="1" applyFont="1" applyBorder="1" applyAlignment="1">
      <alignment horizontal="left"/>
    </xf>
    <xf numFmtId="0" fontId="9" fillId="0" borderId="39" xfId="0" quotePrefix="1" applyFont="1" applyBorder="1" applyAlignment="1">
      <alignment horizontal="left"/>
    </xf>
    <xf numFmtId="0" fontId="9" fillId="0" borderId="26" xfId="0" quotePrefix="1" applyFont="1" applyBorder="1" applyAlignment="1">
      <alignment horizontal="left"/>
    </xf>
    <xf numFmtId="0" fontId="9" fillId="0" borderId="55" xfId="0" quotePrefix="1" applyFont="1" applyBorder="1" applyAlignment="1">
      <alignment horizontal="left"/>
    </xf>
    <xf numFmtId="0" fontId="9" fillId="0" borderId="65" xfId="0" quotePrefix="1" applyFont="1" applyBorder="1" applyAlignment="1">
      <alignment horizontal="left"/>
    </xf>
    <xf numFmtId="0" fontId="9" fillId="0" borderId="66" xfId="0" quotePrefix="1" applyFont="1" applyBorder="1" applyAlignment="1">
      <alignment horizontal="left"/>
    </xf>
    <xf numFmtId="0" fontId="9" fillId="0" borderId="67" xfId="0" quotePrefix="1" applyFont="1" applyBorder="1" applyAlignment="1">
      <alignment horizontal="left"/>
    </xf>
    <xf numFmtId="0" fontId="9" fillId="0" borderId="34" xfId="0" quotePrefix="1" applyFont="1" applyBorder="1" applyAlignment="1">
      <alignment horizontal="left"/>
    </xf>
    <xf numFmtId="0" fontId="9" fillId="0" borderId="35" xfId="0" quotePrefix="1" applyFont="1" applyBorder="1" applyAlignment="1">
      <alignment horizontal="left"/>
    </xf>
    <xf numFmtId="0" fontId="8" fillId="0" borderId="39" xfId="0" applyFont="1" applyBorder="1" applyAlignment="1">
      <alignment horizontal="center" wrapText="1"/>
    </xf>
    <xf numFmtId="0" fontId="8" fillId="0" borderId="26" xfId="0" applyFont="1" applyBorder="1" applyAlignment="1">
      <alignment horizontal="center" wrapText="1"/>
    </xf>
    <xf numFmtId="0" fontId="8" fillId="0" borderId="55" xfId="0" applyFont="1" applyBorder="1" applyAlignment="1">
      <alignment horizontal="center" wrapText="1"/>
    </xf>
    <xf numFmtId="0" fontId="1" fillId="0" borderId="13" xfId="0" applyFont="1" applyBorder="1" applyAlignment="1">
      <alignment horizontal="center" vertical="top" wrapText="1"/>
    </xf>
    <xf numFmtId="0" fontId="1" fillId="0" borderId="17" xfId="0" applyFont="1" applyBorder="1" applyAlignment="1">
      <alignment horizontal="center" vertical="top" wrapText="1"/>
    </xf>
    <xf numFmtId="1" fontId="0" fillId="0" borderId="6" xfId="1" applyNumberFormat="1" applyFont="1" applyBorder="1" applyAlignment="1" applyProtection="1">
      <alignment horizontal="left"/>
      <protection locked="0"/>
    </xf>
    <xf numFmtId="0" fontId="1" fillId="0" borderId="9" xfId="0" applyFont="1" applyBorder="1" applyAlignment="1">
      <alignment horizontal="center" wrapText="1"/>
    </xf>
    <xf numFmtId="0" fontId="1" fillId="0" borderId="16" xfId="0" applyFont="1" applyBorder="1" applyAlignment="1">
      <alignment horizontal="center" wrapText="1"/>
    </xf>
    <xf numFmtId="0" fontId="1" fillId="0" borderId="9" xfId="0" applyFont="1" applyBorder="1" applyAlignment="1">
      <alignment horizontal="center"/>
    </xf>
    <xf numFmtId="0" fontId="1" fillId="0" borderId="10" xfId="0" applyFont="1" applyBorder="1" applyAlignment="1">
      <alignment horizontal="center"/>
    </xf>
    <xf numFmtId="165" fontId="0" fillId="0" borderId="6" xfId="1" applyNumberFormat="1" applyFont="1" applyBorder="1" applyAlignment="1" applyProtection="1">
      <alignment horizontal="center"/>
      <protection locked="0"/>
    </xf>
    <xf numFmtId="165" fontId="0" fillId="0" borderId="39" xfId="1" applyNumberFormat="1" applyFont="1" applyBorder="1" applyAlignment="1" applyProtection="1">
      <alignment horizontal="center"/>
      <protection locked="0"/>
    </xf>
    <xf numFmtId="165" fontId="0" fillId="0" borderId="55" xfId="1" applyNumberFormat="1" applyFont="1" applyBorder="1" applyAlignment="1" applyProtection="1">
      <alignment horizontal="center"/>
      <protection locked="0"/>
    </xf>
    <xf numFmtId="0" fontId="0" fillId="0" borderId="5" xfId="0" applyBorder="1" applyAlignment="1" applyProtection="1">
      <alignment horizontal="left"/>
      <protection locked="0"/>
    </xf>
    <xf numFmtId="0" fontId="2" fillId="0" borderId="46" xfId="0" applyFont="1" applyBorder="1" applyAlignment="1">
      <alignment horizontal="centerContinuous"/>
    </xf>
    <xf numFmtId="0" fontId="2" fillId="0" borderId="45" xfId="0" applyFont="1" applyBorder="1" applyAlignment="1">
      <alignment horizontal="centerContinuous"/>
    </xf>
    <xf numFmtId="0" fontId="2" fillId="0" borderId="47" xfId="0" applyFont="1" applyBorder="1" applyAlignment="1">
      <alignment horizontal="centerContinuous"/>
    </xf>
    <xf numFmtId="0" fontId="0" fillId="0" borderId="40" xfId="0" applyBorder="1" applyAlignment="1"/>
    <xf numFmtId="0" fontId="0" fillId="0" borderId="0" xfId="0" applyAlignment="1"/>
    <xf numFmtId="0" fontId="0" fillId="0" borderId="41" xfId="0" applyBorder="1" applyAlignment="1"/>
    <xf numFmtId="0" fontId="3" fillId="0" borderId="40" xfId="0" applyFont="1" applyBorder="1" applyAlignment="1">
      <alignment horizontal="centerContinuous"/>
    </xf>
    <xf numFmtId="0" fontId="4" fillId="0" borderId="0" xfId="0" applyFont="1" applyAlignment="1">
      <alignment horizontal="centerContinuous"/>
    </xf>
    <xf numFmtId="0" fontId="4" fillId="0" borderId="41" xfId="0" applyFont="1" applyBorder="1" applyAlignment="1">
      <alignment horizontal="centerContinuous"/>
    </xf>
    <xf numFmtId="0" fontId="21" fillId="0" borderId="5" xfId="0" applyFont="1" applyBorder="1" applyAlignment="1" applyProtection="1">
      <protection locked="0"/>
    </xf>
    <xf numFmtId="0" fontId="21" fillId="0" borderId="25" xfId="0" applyFont="1" applyBorder="1" applyAlignment="1" applyProtection="1">
      <protection locked="0"/>
    </xf>
    <xf numFmtId="0" fontId="21" fillId="0" borderId="0" xfId="0" applyFont="1" applyAlignment="1">
      <alignment horizontal="centerContinuous" vertical="top" wrapText="1"/>
    </xf>
    <xf numFmtId="0" fontId="11" fillId="0" borderId="27" xfId="0" applyFont="1" applyBorder="1" applyAlignment="1">
      <alignment horizontal="centerContinuous"/>
    </xf>
    <xf numFmtId="0" fontId="11" fillId="0" borderId="0" xfId="0" applyFont="1" applyAlignment="1">
      <alignment horizontal="centerContinuous"/>
    </xf>
    <xf numFmtId="0" fontId="11" fillId="0" borderId="0" xfId="0" quotePrefix="1" applyFont="1" applyAlignment="1">
      <alignment horizontal="centerContinuous"/>
    </xf>
    <xf numFmtId="0" fontId="0" fillId="0" borderId="7" xfId="0" applyBorder="1" applyAlignment="1"/>
    <xf numFmtId="0" fontId="10" fillId="0" borderId="5" xfId="0" applyFont="1" applyBorder="1" applyAlignment="1"/>
    <xf numFmtId="0" fontId="10" fillId="0" borderId="24" xfId="0" applyFont="1" applyBorder="1" applyAlignment="1"/>
    <xf numFmtId="0" fontId="10" fillId="0" borderId="7" xfId="0" applyFont="1" applyBorder="1" applyAlignment="1"/>
    <xf numFmtId="0" fontId="10" fillId="0" borderId="20" xfId="0" applyFont="1" applyBorder="1" applyAlignment="1"/>
    <xf numFmtId="0" fontId="1" fillId="0" borderId="7" xfId="0" applyFont="1" applyBorder="1" applyAlignment="1">
      <alignment vertical="center"/>
    </xf>
    <xf numFmtId="0" fontId="1" fillId="0" borderId="20" xfId="0" applyFont="1" applyBorder="1" applyAlignment="1">
      <alignment vertical="center"/>
    </xf>
    <xf numFmtId="0" fontId="1" fillId="0" borderId="7" xfId="0" applyFont="1" applyBorder="1" applyAlignment="1"/>
    <xf numFmtId="0" fontId="1" fillId="0" borderId="53" xfId="0" applyFont="1" applyBorder="1" applyAlignment="1">
      <alignment horizontal="centerContinuous" vertical="top" wrapText="1"/>
    </xf>
    <xf numFmtId="0" fontId="0" fillId="0" borderId="54" xfId="0" applyBorder="1" applyAlignment="1">
      <alignment horizontal="centerContinuous" vertical="top" wrapText="1"/>
    </xf>
    <xf numFmtId="0" fontId="11" fillId="0" borderId="27" xfId="0" applyFont="1" applyBorder="1" applyAlignment="1">
      <alignment horizontal="centerContinuous" vertical="center"/>
    </xf>
    <xf numFmtId="0" fontId="11" fillId="0" borderId="0" xfId="0" applyFont="1" applyAlignment="1">
      <alignment horizontal="centerContinuous" vertical="center"/>
    </xf>
    <xf numFmtId="0" fontId="11" fillId="0" borderId="28" xfId="0" applyFont="1" applyBorder="1" applyAlignment="1">
      <alignment horizontal="centerContinuous" vertical="center"/>
    </xf>
    <xf numFmtId="0" fontId="7" fillId="0" borderId="0" xfId="0" applyFont="1" applyAlignment="1">
      <alignment horizontal="centerContinuous" vertical="center" wrapText="1"/>
    </xf>
    <xf numFmtId="0" fontId="14" fillId="0" borderId="0" xfId="0" applyFont="1" applyAlignment="1">
      <alignment horizontal="centerContinuous" vertical="center" wrapText="1"/>
    </xf>
    <xf numFmtId="0" fontId="9" fillId="0" borderId="37" xfId="0" applyFont="1" applyBorder="1" applyAlignment="1"/>
    <xf numFmtId="0" fontId="14" fillId="0" borderId="68" xfId="0" applyFont="1" applyBorder="1" applyAlignment="1">
      <alignment horizontal="centerContinuous"/>
    </xf>
    <xf numFmtId="0" fontId="14" fillId="0" borderId="49" xfId="0" applyFont="1" applyBorder="1" applyAlignment="1">
      <alignment horizontal="centerContinuous"/>
    </xf>
    <xf numFmtId="0" fontId="14" fillId="0" borderId="9" xfId="0" applyFont="1" applyBorder="1" applyAlignment="1">
      <alignment horizontal="centerContinuous"/>
    </xf>
    <xf numFmtId="0" fontId="14" fillId="0" borderId="10" xfId="0" applyFont="1" applyBorder="1" applyAlignment="1">
      <alignment horizontal="centerContinuous"/>
    </xf>
    <xf numFmtId="0" fontId="14" fillId="0" borderId="27" xfId="0" applyFont="1" applyBorder="1" applyAlignment="1">
      <alignment horizontal="centerContinuous" vertical="top"/>
    </xf>
    <xf numFmtId="0" fontId="14" fillId="0" borderId="28" xfId="0" applyFont="1" applyBorder="1" applyAlignment="1">
      <alignment horizontal="centerContinuous" vertical="top"/>
    </xf>
    <xf numFmtId="0" fontId="7" fillId="0" borderId="0" xfId="0" applyFont="1" applyAlignment="1">
      <alignment horizontal="centerContinuous"/>
    </xf>
    <xf numFmtId="0" fontId="3" fillId="0" borderId="0" xfId="0" applyFont="1" applyAlignment="1">
      <alignment horizontal="centerContinuous"/>
    </xf>
    <xf numFmtId="0" fontId="9" fillId="0" borderId="0" xfId="0" applyFont="1" applyAlignment="1">
      <alignment horizontal="centerContinuous"/>
    </xf>
    <xf numFmtId="0" fontId="1" fillId="0" borderId="25" xfId="0" applyFont="1" applyBorder="1" applyAlignment="1" applyProtection="1">
      <alignment horizontal="left"/>
      <protection locked="0"/>
    </xf>
    <xf numFmtId="0" fontId="17" fillId="0" borderId="48" xfId="0" applyFont="1" applyBorder="1" applyAlignment="1" applyProtection="1">
      <alignment horizontal="center"/>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411480</xdr:colOff>
          <xdr:row>0</xdr:row>
          <xdr:rowOff>7620</xdr:rowOff>
        </xdr:from>
        <xdr:to>
          <xdr:col>2</xdr:col>
          <xdr:colOff>259080</xdr:colOff>
          <xdr:row>0</xdr:row>
          <xdr:rowOff>1150620</xdr:rowOff>
        </xdr:to>
        <xdr:sp macro="" textlink="">
          <xdr:nvSpPr>
            <xdr:cNvPr id="34819" name="Object 3" descr="TN Seal" hidden="1">
              <a:extLst>
                <a:ext uri="{63B3BB69-23CF-44E3-9099-C40C66FF867C}">
                  <a14:compatExt spid="_x0000_s34819"/>
                </a:ext>
                <a:ext uri="{FF2B5EF4-FFF2-40B4-BE49-F238E27FC236}">
                  <a16:creationId xmlns:a16="http://schemas.microsoft.com/office/drawing/2014/main" id="{00000000-0008-0000-0000-000003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200025</xdr:colOff>
      <xdr:row>18</xdr:row>
      <xdr:rowOff>0</xdr:rowOff>
    </xdr:from>
    <xdr:to>
      <xdr:col>19</xdr:col>
      <xdr:colOff>171450</xdr:colOff>
      <xdr:row>23</xdr:row>
      <xdr:rowOff>95250</xdr:rowOff>
    </xdr:to>
    <xdr:sp macro="" textlink="">
      <xdr:nvSpPr>
        <xdr:cNvPr id="4231" name="AutoShape 1">
          <a:extLst>
            <a:ext uri="{FF2B5EF4-FFF2-40B4-BE49-F238E27FC236}">
              <a16:creationId xmlns:a16="http://schemas.microsoft.com/office/drawing/2014/main" id="{00000000-0008-0000-0200-000087100000}"/>
            </a:ext>
          </a:extLst>
        </xdr:cNvPr>
        <xdr:cNvSpPr>
          <a:spLocks/>
        </xdr:cNvSpPr>
      </xdr:nvSpPr>
      <xdr:spPr bwMode="auto">
        <a:xfrm>
          <a:off x="4486275" y="5334000"/>
          <a:ext cx="171450" cy="1428750"/>
        </a:xfrm>
        <a:prstGeom prst="leftBrace">
          <a:avLst>
            <a:gd name="adj1" fmla="val 69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28575</xdr:colOff>
      <xdr:row>31</xdr:row>
      <xdr:rowOff>133350</xdr:rowOff>
    </xdr:from>
    <xdr:to>
      <xdr:col>10</xdr:col>
      <xdr:colOff>190500</xdr:colOff>
      <xdr:row>34</xdr:row>
      <xdr:rowOff>38100</xdr:rowOff>
    </xdr:to>
    <xdr:sp macro="" textlink="">
      <xdr:nvSpPr>
        <xdr:cNvPr id="4232" name="AutoShape 2">
          <a:extLst>
            <a:ext uri="{FF2B5EF4-FFF2-40B4-BE49-F238E27FC236}">
              <a16:creationId xmlns:a16="http://schemas.microsoft.com/office/drawing/2014/main" id="{00000000-0008-0000-0200-000088100000}"/>
            </a:ext>
          </a:extLst>
        </xdr:cNvPr>
        <xdr:cNvSpPr>
          <a:spLocks/>
        </xdr:cNvSpPr>
      </xdr:nvSpPr>
      <xdr:spPr bwMode="auto">
        <a:xfrm>
          <a:off x="2305050" y="8782050"/>
          <a:ext cx="161925" cy="485775"/>
        </a:xfrm>
        <a:prstGeom prst="rightBrace">
          <a:avLst>
            <a:gd name="adj1" fmla="val 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200025</xdr:colOff>
      <xdr:row>32</xdr:row>
      <xdr:rowOff>133350</xdr:rowOff>
    </xdr:from>
    <xdr:to>
      <xdr:col>12</xdr:col>
      <xdr:colOff>38100</xdr:colOff>
      <xdr:row>33</xdr:row>
      <xdr:rowOff>190500</xdr:rowOff>
    </xdr:to>
    <xdr:sp macro="" textlink="">
      <xdr:nvSpPr>
        <xdr:cNvPr id="4099" name="Text Box 3">
          <a:extLst>
            <a:ext uri="{FF2B5EF4-FFF2-40B4-BE49-F238E27FC236}">
              <a16:creationId xmlns:a16="http://schemas.microsoft.com/office/drawing/2014/main" id="{00000000-0008-0000-0200-000003100000}"/>
            </a:ext>
          </a:extLst>
        </xdr:cNvPr>
        <xdr:cNvSpPr txBox="1">
          <a:spLocks noChangeArrowheads="1"/>
        </xdr:cNvSpPr>
      </xdr:nvSpPr>
      <xdr:spPr bwMode="auto">
        <a:xfrm>
          <a:off x="2476500" y="8943975"/>
          <a:ext cx="2952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ss</a:t>
          </a:r>
          <a:endParaRPr lang="en-US"/>
        </a:p>
      </xdr:txBody>
    </xdr:sp>
    <xdr:clientData/>
  </xdr:twoCellAnchor>
  <xdr:oneCellAnchor>
    <xdr:from>
      <xdr:col>5</xdr:col>
      <xdr:colOff>171450</xdr:colOff>
      <xdr:row>13</xdr:row>
      <xdr:rowOff>0</xdr:rowOff>
    </xdr:from>
    <xdr:ext cx="953787" cy="148310"/>
    <xdr:sp macro="" textlink="">
      <xdr:nvSpPr>
        <xdr:cNvPr id="4100" name="Text Box 4">
          <a:extLst>
            <a:ext uri="{FF2B5EF4-FFF2-40B4-BE49-F238E27FC236}">
              <a16:creationId xmlns:a16="http://schemas.microsoft.com/office/drawing/2014/main" id="{00000000-0008-0000-0200-000004100000}"/>
            </a:ext>
          </a:extLst>
        </xdr:cNvPr>
        <xdr:cNvSpPr txBox="1">
          <a:spLocks noChangeArrowheads="1"/>
        </xdr:cNvSpPr>
      </xdr:nvSpPr>
      <xdr:spPr bwMode="auto">
        <a:xfrm>
          <a:off x="1447800" y="3914775"/>
          <a:ext cx="953787" cy="148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800" b="0" i="0" u="none" strike="noStrike" baseline="0">
              <a:solidFill>
                <a:srgbClr val="969696"/>
              </a:solidFill>
              <a:latin typeface="Arial"/>
              <a:cs typeface="Arial"/>
            </a:rPr>
            <a:t>(Street and Number)</a:t>
          </a:r>
          <a:endParaRPr lang="en-US"/>
        </a:p>
      </xdr:txBody>
    </xdr:sp>
    <xdr:clientData/>
  </xdr:oneCellAnchor>
  <xdr:oneCellAnchor>
    <xdr:from>
      <xdr:col>5</xdr:col>
      <xdr:colOff>171450</xdr:colOff>
      <xdr:row>14</xdr:row>
      <xdr:rowOff>0</xdr:rowOff>
    </xdr:from>
    <xdr:ext cx="953787" cy="148310"/>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1447800" y="4229100"/>
          <a:ext cx="953787" cy="148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800" b="0" i="0" u="none" strike="noStrike" baseline="0">
              <a:solidFill>
                <a:srgbClr val="969696"/>
              </a:solidFill>
              <a:latin typeface="Arial"/>
              <a:cs typeface="Arial"/>
            </a:rPr>
            <a:t>(Street and Number)</a:t>
          </a:r>
          <a:endParaRPr lang="en-US"/>
        </a:p>
      </xdr:txBody>
    </xdr:sp>
    <xdr:clientData/>
  </xdr:oneCellAnchor>
  <xdr:oneCellAnchor>
    <xdr:from>
      <xdr:col>18</xdr:col>
      <xdr:colOff>76200</xdr:colOff>
      <xdr:row>13</xdr:row>
      <xdr:rowOff>0</xdr:rowOff>
    </xdr:from>
    <xdr:ext cx="1033488" cy="148310"/>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4362450" y="3914775"/>
          <a:ext cx="1033488" cy="148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800" b="0" i="0" u="none" strike="noStrike" baseline="0">
              <a:solidFill>
                <a:srgbClr val="969696"/>
              </a:solidFill>
              <a:latin typeface="Arial"/>
              <a:cs typeface="Arial"/>
            </a:rPr>
            <a:t>(City, State, Zip Code)</a:t>
          </a:r>
          <a:endParaRPr lang="en-US"/>
        </a:p>
      </xdr:txBody>
    </xdr:sp>
    <xdr:clientData/>
  </xdr:oneCellAnchor>
  <xdr:oneCellAnchor>
    <xdr:from>
      <xdr:col>18</xdr:col>
      <xdr:colOff>76200</xdr:colOff>
      <xdr:row>14</xdr:row>
      <xdr:rowOff>0</xdr:rowOff>
    </xdr:from>
    <xdr:ext cx="1033488" cy="148310"/>
    <xdr:sp macro="" textlink="">
      <xdr:nvSpPr>
        <xdr:cNvPr id="4103" name="Text Box 7">
          <a:extLst>
            <a:ext uri="{FF2B5EF4-FFF2-40B4-BE49-F238E27FC236}">
              <a16:creationId xmlns:a16="http://schemas.microsoft.com/office/drawing/2014/main" id="{00000000-0008-0000-0200-000007100000}"/>
            </a:ext>
          </a:extLst>
        </xdr:cNvPr>
        <xdr:cNvSpPr txBox="1">
          <a:spLocks noChangeArrowheads="1"/>
        </xdr:cNvSpPr>
      </xdr:nvSpPr>
      <xdr:spPr bwMode="auto">
        <a:xfrm>
          <a:off x="4362450" y="4229100"/>
          <a:ext cx="1033488" cy="148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800" b="0" i="0" u="none" strike="noStrike" baseline="0">
              <a:solidFill>
                <a:srgbClr val="969696"/>
              </a:solidFill>
              <a:latin typeface="Arial"/>
              <a:cs typeface="Arial"/>
            </a:rPr>
            <a:t>(City, State, Zip Code)</a:t>
          </a:r>
          <a:endParaRPr lang="en-US"/>
        </a:p>
      </xdr:txBody>
    </xdr:sp>
    <xdr:clientData/>
  </xdr:oneCellAnchor>
  <mc:AlternateContent xmlns:mc="http://schemas.openxmlformats.org/markup-compatibility/2006">
    <mc:Choice xmlns:a14="http://schemas.microsoft.com/office/drawing/2010/main" Requires="a14">
      <xdr:twoCellAnchor editAs="oneCell">
        <xdr:from>
          <xdr:col>0</xdr:col>
          <xdr:colOff>38100</xdr:colOff>
          <xdr:row>37</xdr:row>
          <xdr:rowOff>30480</xdr:rowOff>
        </xdr:from>
        <xdr:to>
          <xdr:col>25</xdr:col>
          <xdr:colOff>171450</xdr:colOff>
          <xdr:row>40</xdr:row>
          <xdr:rowOff>57150</xdr:rowOff>
        </xdr:to>
        <xdr:sp macro="" textlink="">
          <xdr:nvSpPr>
            <xdr:cNvPr id="4105" name="Object 9" descr="Instructions"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171450</xdr:colOff>
      <xdr:row>15</xdr:row>
      <xdr:rowOff>0</xdr:rowOff>
    </xdr:from>
    <xdr:ext cx="953787" cy="148310"/>
    <xdr:sp macro="" textlink="">
      <xdr:nvSpPr>
        <xdr:cNvPr id="4106" name="Text Box 10">
          <a:extLst>
            <a:ext uri="{FF2B5EF4-FFF2-40B4-BE49-F238E27FC236}">
              <a16:creationId xmlns:a16="http://schemas.microsoft.com/office/drawing/2014/main" id="{00000000-0008-0000-0200-00000A100000}"/>
            </a:ext>
          </a:extLst>
        </xdr:cNvPr>
        <xdr:cNvSpPr txBox="1">
          <a:spLocks noChangeArrowheads="1"/>
        </xdr:cNvSpPr>
      </xdr:nvSpPr>
      <xdr:spPr bwMode="auto">
        <a:xfrm>
          <a:off x="1447800" y="4543425"/>
          <a:ext cx="953787" cy="148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800" b="0" i="0" u="none" strike="noStrike" baseline="0">
              <a:solidFill>
                <a:srgbClr val="969696"/>
              </a:solidFill>
              <a:latin typeface="Arial"/>
              <a:cs typeface="Arial"/>
            </a:rPr>
            <a:t>(Street and Number)</a:t>
          </a:r>
          <a:endParaRPr lang="en-US"/>
        </a:p>
      </xdr:txBody>
    </xdr:sp>
    <xdr:clientData/>
  </xdr:oneCellAnchor>
  <xdr:oneCellAnchor>
    <xdr:from>
      <xdr:col>18</xdr:col>
      <xdr:colOff>76200</xdr:colOff>
      <xdr:row>15</xdr:row>
      <xdr:rowOff>0</xdr:rowOff>
    </xdr:from>
    <xdr:ext cx="1033488" cy="148310"/>
    <xdr:sp macro="" textlink="">
      <xdr:nvSpPr>
        <xdr:cNvPr id="4107" name="Text Box 11">
          <a:extLst>
            <a:ext uri="{FF2B5EF4-FFF2-40B4-BE49-F238E27FC236}">
              <a16:creationId xmlns:a16="http://schemas.microsoft.com/office/drawing/2014/main" id="{00000000-0008-0000-0200-00000B100000}"/>
            </a:ext>
          </a:extLst>
        </xdr:cNvPr>
        <xdr:cNvSpPr txBox="1">
          <a:spLocks noChangeArrowheads="1"/>
        </xdr:cNvSpPr>
      </xdr:nvSpPr>
      <xdr:spPr bwMode="auto">
        <a:xfrm>
          <a:off x="4362450" y="4543425"/>
          <a:ext cx="1033488" cy="148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800" b="0" i="0" u="none" strike="noStrike" baseline="0">
              <a:solidFill>
                <a:srgbClr val="969696"/>
              </a:solidFill>
              <a:latin typeface="Arial"/>
              <a:cs typeface="Arial"/>
            </a:rPr>
            <a:t>(City, State, Zip Code)</a:t>
          </a:r>
          <a:endParaRPr lang="en-US"/>
        </a:p>
      </xdr:txBody>
    </xdr:sp>
    <xdr:clientData/>
  </xdr:oneCellAnchor>
  <xdr:oneCellAnchor>
    <xdr:from>
      <xdr:col>5</xdr:col>
      <xdr:colOff>142875</xdr:colOff>
      <xdr:row>16</xdr:row>
      <xdr:rowOff>0</xdr:rowOff>
    </xdr:from>
    <xdr:ext cx="1683923" cy="148310"/>
    <xdr:sp macro="" textlink="">
      <xdr:nvSpPr>
        <xdr:cNvPr id="4108" name="Text Box 12">
          <a:extLst>
            <a:ext uri="{FF2B5EF4-FFF2-40B4-BE49-F238E27FC236}">
              <a16:creationId xmlns:a16="http://schemas.microsoft.com/office/drawing/2014/main" id="{00000000-0008-0000-0200-00000C100000}"/>
            </a:ext>
          </a:extLst>
        </xdr:cNvPr>
        <xdr:cNvSpPr txBox="1">
          <a:spLocks noChangeArrowheads="1"/>
        </xdr:cNvSpPr>
      </xdr:nvSpPr>
      <xdr:spPr bwMode="auto">
        <a:xfrm>
          <a:off x="1419225" y="4857750"/>
          <a:ext cx="1683923" cy="148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800" b="0" i="0" u="none" strike="noStrike" baseline="0">
              <a:solidFill>
                <a:srgbClr val="969696"/>
              </a:solidFill>
              <a:latin typeface="Arial"/>
              <a:cs typeface="Arial"/>
            </a:rPr>
            <a:t>(Area Code and Telephone Number)</a:t>
          </a:r>
          <a:endParaRPr lang="en-US"/>
        </a:p>
      </xdr:txBody>
    </xdr:sp>
    <xdr:clientData/>
  </xdr:oneCellAnchor>
  <xdr:oneCellAnchor>
    <xdr:from>
      <xdr:col>18</xdr:col>
      <xdr:colOff>123825</xdr:colOff>
      <xdr:row>16</xdr:row>
      <xdr:rowOff>0</xdr:rowOff>
    </xdr:from>
    <xdr:ext cx="782394" cy="148310"/>
    <xdr:sp macro="" textlink="">
      <xdr:nvSpPr>
        <xdr:cNvPr id="4109" name="Text Box 13">
          <a:extLst>
            <a:ext uri="{FF2B5EF4-FFF2-40B4-BE49-F238E27FC236}">
              <a16:creationId xmlns:a16="http://schemas.microsoft.com/office/drawing/2014/main" id="{00000000-0008-0000-0200-00000D100000}"/>
            </a:ext>
          </a:extLst>
        </xdr:cNvPr>
        <xdr:cNvSpPr txBox="1">
          <a:spLocks noChangeArrowheads="1"/>
        </xdr:cNvSpPr>
      </xdr:nvSpPr>
      <xdr:spPr bwMode="auto">
        <a:xfrm>
          <a:off x="4410075" y="4857750"/>
          <a:ext cx="782394" cy="148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en-US" sz="800" b="0" i="0" u="none" strike="noStrike" baseline="0">
              <a:solidFill>
                <a:srgbClr val="969696"/>
              </a:solidFill>
              <a:latin typeface="Arial"/>
              <a:cs typeface="Arial"/>
            </a:rPr>
            <a:t>(E-mail Address)</a:t>
          </a:r>
          <a:endParaRPr lang="en-US"/>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121920</xdr:colOff>
          <xdr:row>4</xdr:row>
          <xdr:rowOff>68580</xdr:rowOff>
        </xdr:from>
        <xdr:to>
          <xdr:col>13</xdr:col>
          <xdr:colOff>590550</xdr:colOff>
          <xdr:row>4</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4</xdr:row>
          <xdr:rowOff>68580</xdr:rowOff>
        </xdr:from>
        <xdr:to>
          <xdr:col>14</xdr:col>
          <xdr:colOff>472440</xdr:colOff>
          <xdr:row>4</xdr:row>
          <xdr:rowOff>285750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A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15</xdr:row>
          <xdr:rowOff>0</xdr:rowOff>
        </xdr:from>
        <xdr:to>
          <xdr:col>13</xdr:col>
          <xdr:colOff>592455</xdr:colOff>
          <xdr:row>16</xdr:row>
          <xdr:rowOff>20955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A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15</xdr:row>
          <xdr:rowOff>0</xdr:rowOff>
        </xdr:from>
        <xdr:to>
          <xdr:col>14</xdr:col>
          <xdr:colOff>472440</xdr:colOff>
          <xdr:row>16</xdr:row>
          <xdr:rowOff>20955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A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29</xdr:row>
          <xdr:rowOff>76200</xdr:rowOff>
        </xdr:from>
        <xdr:to>
          <xdr:col>13</xdr:col>
          <xdr:colOff>628650</xdr:colOff>
          <xdr:row>29</xdr:row>
          <xdr:rowOff>285750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A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29</xdr:row>
          <xdr:rowOff>76200</xdr:rowOff>
        </xdr:from>
        <xdr:to>
          <xdr:col>14</xdr:col>
          <xdr:colOff>666750</xdr:colOff>
          <xdr:row>29</xdr:row>
          <xdr:rowOff>281940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A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37</xdr:row>
          <xdr:rowOff>137160</xdr:rowOff>
        </xdr:from>
        <xdr:to>
          <xdr:col>13</xdr:col>
          <xdr:colOff>586740</xdr:colOff>
          <xdr:row>37</xdr:row>
          <xdr:rowOff>325755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A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37</xdr:row>
          <xdr:rowOff>144780</xdr:rowOff>
        </xdr:from>
        <xdr:to>
          <xdr:col>14</xdr:col>
          <xdr:colOff>609600</xdr:colOff>
          <xdr:row>37</xdr:row>
          <xdr:rowOff>361950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A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47</xdr:row>
          <xdr:rowOff>190500</xdr:rowOff>
        </xdr:from>
        <xdr:to>
          <xdr:col>13</xdr:col>
          <xdr:colOff>592455</xdr:colOff>
          <xdr:row>48</xdr:row>
          <xdr:rowOff>59055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A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47</xdr:row>
          <xdr:rowOff>198120</xdr:rowOff>
        </xdr:from>
        <xdr:to>
          <xdr:col>14</xdr:col>
          <xdr:colOff>628650</xdr:colOff>
          <xdr:row>48</xdr:row>
          <xdr:rowOff>95250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A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4</xdr:row>
          <xdr:rowOff>0</xdr:rowOff>
        </xdr:from>
        <xdr:to>
          <xdr:col>10</xdr:col>
          <xdr:colOff>592455</xdr:colOff>
          <xdr:row>4</xdr:row>
          <xdr:rowOff>209550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B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4</xdr:row>
          <xdr:rowOff>0</xdr:rowOff>
        </xdr:from>
        <xdr:to>
          <xdr:col>11</xdr:col>
          <xdr:colOff>586740</xdr:colOff>
          <xdr:row>4</xdr:row>
          <xdr:rowOff>205740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B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342900</xdr:colOff>
          <xdr:row>16</xdr:row>
          <xdr:rowOff>133350</xdr:rowOff>
        </xdr:from>
        <xdr:to>
          <xdr:col>11</xdr:col>
          <xdr:colOff>685800</xdr:colOff>
          <xdr:row>18</xdr:row>
          <xdr:rowOff>47625</xdr:rowOff>
        </xdr:to>
        <xdr:grpSp>
          <xdr:nvGrpSpPr>
            <xdr:cNvPr id="3106" name="Group 22" descr="Yes No NA">
              <a:extLst>
                <a:ext uri="{FF2B5EF4-FFF2-40B4-BE49-F238E27FC236}">
                  <a16:creationId xmlns:a16="http://schemas.microsoft.com/office/drawing/2014/main" id="{00000000-0008-0000-0B00-0000220C0000}"/>
                </a:ext>
              </a:extLst>
            </xdr:cNvPr>
            <xdr:cNvGrpSpPr>
              <a:grpSpLocks/>
            </xdr:cNvGrpSpPr>
          </xdr:nvGrpSpPr>
          <xdr:grpSpPr bwMode="auto">
            <a:xfrm>
              <a:off x="5010150" y="3140905"/>
              <a:ext cx="1925515" cy="257029"/>
              <a:chOff x="500" y="797"/>
              <a:chExt cx="198" cy="25"/>
            </a:xfrm>
          </xdr:grpSpPr>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B00-0000100C0000}"/>
                  </a:ext>
                </a:extLst>
              </xdr:cNvPr>
              <xdr:cNvSpPr/>
            </xdr:nvSpPr>
            <xdr:spPr bwMode="auto">
              <a:xfrm>
                <a:off x="500" y="797"/>
                <a:ext cx="5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B00-0000110C0000}"/>
                  </a:ext>
                </a:extLst>
              </xdr:cNvPr>
              <xdr:cNvSpPr/>
            </xdr:nvSpPr>
            <xdr:spPr bwMode="auto">
              <a:xfrm>
                <a:off x="576" y="798"/>
                <a:ext cx="52" cy="2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B00-0000150C0000}"/>
                  </a:ext>
                </a:extLst>
              </xdr:cNvPr>
              <xdr:cNvSpPr/>
            </xdr:nvSpPr>
            <xdr:spPr bwMode="auto">
              <a:xfrm>
                <a:off x="646" y="798"/>
                <a:ext cx="52" cy="2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N/A</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48</xdr:row>
          <xdr:rowOff>99060</xdr:rowOff>
        </xdr:from>
        <xdr:to>
          <xdr:col>11</xdr:col>
          <xdr:colOff>15240</xdr:colOff>
          <xdr:row>49</xdr:row>
          <xdr:rowOff>129540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B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48</xdr:row>
          <xdr:rowOff>106680</xdr:rowOff>
        </xdr:from>
        <xdr:to>
          <xdr:col>11</xdr:col>
          <xdr:colOff>662940</xdr:colOff>
          <xdr:row>49</xdr:row>
          <xdr:rowOff>135255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B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50</xdr:row>
          <xdr:rowOff>99060</xdr:rowOff>
        </xdr:from>
        <xdr:to>
          <xdr:col>11</xdr:col>
          <xdr:colOff>20955</xdr:colOff>
          <xdr:row>51</xdr:row>
          <xdr:rowOff>129540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B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50</xdr:row>
          <xdr:rowOff>99060</xdr:rowOff>
        </xdr:from>
        <xdr:to>
          <xdr:col>11</xdr:col>
          <xdr:colOff>662940</xdr:colOff>
          <xdr:row>51</xdr:row>
          <xdr:rowOff>135255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B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xdr:row>
          <xdr:rowOff>7620</xdr:rowOff>
        </xdr:from>
        <xdr:to>
          <xdr:col>10</xdr:col>
          <xdr:colOff>630555</xdr:colOff>
          <xdr:row>11</xdr:row>
          <xdr:rowOff>205740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B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11</xdr:row>
          <xdr:rowOff>22860</xdr:rowOff>
        </xdr:from>
        <xdr:to>
          <xdr:col>11</xdr:col>
          <xdr:colOff>624840</xdr:colOff>
          <xdr:row>11</xdr:row>
          <xdr:rowOff>228600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B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42</xdr:row>
          <xdr:rowOff>137160</xdr:rowOff>
        </xdr:from>
        <xdr:to>
          <xdr:col>11</xdr:col>
          <xdr:colOff>15240</xdr:colOff>
          <xdr:row>43</xdr:row>
          <xdr:rowOff>167640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B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42</xdr:row>
          <xdr:rowOff>144780</xdr:rowOff>
        </xdr:from>
        <xdr:to>
          <xdr:col>11</xdr:col>
          <xdr:colOff>668655</xdr:colOff>
          <xdr:row>44</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B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238125</xdr:colOff>
          <xdr:row>54</xdr:row>
          <xdr:rowOff>21292</xdr:rowOff>
        </xdr:from>
        <xdr:to>
          <xdr:col>11</xdr:col>
          <xdr:colOff>676275</xdr:colOff>
          <xdr:row>55</xdr:row>
          <xdr:rowOff>44824</xdr:rowOff>
        </xdr:to>
        <xdr:grpSp>
          <xdr:nvGrpSpPr>
            <xdr:cNvPr id="2" name="Group 1" descr="Yes No">
              <a:extLst>
                <a:ext uri="{FF2B5EF4-FFF2-40B4-BE49-F238E27FC236}">
                  <a16:creationId xmlns:a16="http://schemas.microsoft.com/office/drawing/2014/main" id="{00000000-0008-0000-0B00-000002000000}"/>
                </a:ext>
              </a:extLst>
            </xdr:cNvPr>
            <xdr:cNvGrpSpPr/>
          </xdr:nvGrpSpPr>
          <xdr:grpSpPr>
            <a:xfrm>
              <a:off x="5801165" y="9549809"/>
              <a:ext cx="1123070" cy="219747"/>
              <a:chOff x="5628153" y="9019601"/>
              <a:chExt cx="1110484" cy="214058"/>
            </a:xfrm>
          </xdr:grpSpPr>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B00-0000480C0000}"/>
                  </a:ext>
                </a:extLst>
              </xdr:cNvPr>
              <xdr:cNvSpPr/>
            </xdr:nvSpPr>
            <xdr:spPr bwMode="auto">
              <a:xfrm>
                <a:off x="5628153" y="9019601"/>
                <a:ext cx="453276" cy="20450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B00-0000490C0000}"/>
                  </a:ext>
                </a:extLst>
              </xdr:cNvPr>
              <xdr:cNvSpPr/>
            </xdr:nvSpPr>
            <xdr:spPr bwMode="auto">
              <a:xfrm>
                <a:off x="6290961" y="9029152"/>
                <a:ext cx="447676" cy="20450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211230</xdr:colOff>
          <xdr:row>57</xdr:row>
          <xdr:rowOff>140074</xdr:rowOff>
        </xdr:from>
        <xdr:to>
          <xdr:col>11</xdr:col>
          <xdr:colOff>649380</xdr:colOff>
          <xdr:row>59</xdr:row>
          <xdr:rowOff>40342</xdr:rowOff>
        </xdr:to>
        <xdr:grpSp>
          <xdr:nvGrpSpPr>
            <xdr:cNvPr id="3" name="Group 2" descr="Yes No">
              <a:extLst>
                <a:ext uri="{FF2B5EF4-FFF2-40B4-BE49-F238E27FC236}">
                  <a16:creationId xmlns:a16="http://schemas.microsoft.com/office/drawing/2014/main" id="{00000000-0008-0000-0B00-000003000000}"/>
                </a:ext>
              </a:extLst>
            </xdr:cNvPr>
            <xdr:cNvGrpSpPr/>
          </xdr:nvGrpSpPr>
          <xdr:grpSpPr>
            <a:xfrm>
              <a:off x="5768555" y="10196129"/>
              <a:ext cx="1130690" cy="241117"/>
              <a:chOff x="5628165" y="9019695"/>
              <a:chExt cx="1110466" cy="213946"/>
            </a:xfrm>
          </xdr:grpSpPr>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B00-00004A0C0000}"/>
                  </a:ext>
                </a:extLst>
              </xdr:cNvPr>
              <xdr:cNvSpPr/>
            </xdr:nvSpPr>
            <xdr:spPr bwMode="auto">
              <a:xfrm>
                <a:off x="5628165" y="9019695"/>
                <a:ext cx="453277" cy="20450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B00-00004B0C0000}"/>
                  </a:ext>
                </a:extLst>
              </xdr:cNvPr>
              <xdr:cNvSpPr/>
            </xdr:nvSpPr>
            <xdr:spPr bwMode="auto">
              <a:xfrm>
                <a:off x="6290956" y="9029134"/>
                <a:ext cx="447675" cy="20450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361950</xdr:colOff>
          <xdr:row>7</xdr:row>
          <xdr:rowOff>237069</xdr:rowOff>
        </xdr:from>
        <xdr:to>
          <xdr:col>8</xdr:col>
          <xdr:colOff>733425</xdr:colOff>
          <xdr:row>7</xdr:row>
          <xdr:rowOff>437094</xdr:rowOff>
        </xdr:to>
        <xdr:grpSp>
          <xdr:nvGrpSpPr>
            <xdr:cNvPr id="2" name="Group 1" descr="Yes No">
              <a:extLst>
                <a:ext uri="{FF2B5EF4-FFF2-40B4-BE49-F238E27FC236}">
                  <a16:creationId xmlns:a16="http://schemas.microsoft.com/office/drawing/2014/main" id="{00000000-0008-0000-1A00-000002000000}"/>
                </a:ext>
              </a:extLst>
            </xdr:cNvPr>
            <xdr:cNvGrpSpPr/>
          </xdr:nvGrpSpPr>
          <xdr:grpSpPr>
            <a:xfrm>
              <a:off x="7364307" y="1498391"/>
              <a:ext cx="1107440" cy="201930"/>
              <a:chOff x="7092947" y="1274233"/>
              <a:chExt cx="1091148" cy="200025"/>
            </a:xfrm>
          </xdr:grpSpPr>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1A00-000002840000}"/>
                  </a:ext>
                </a:extLst>
              </xdr:cNvPr>
              <xdr:cNvSpPr/>
            </xdr:nvSpPr>
            <xdr:spPr bwMode="auto">
              <a:xfrm>
                <a:off x="7092947" y="1274233"/>
                <a:ext cx="452967"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1A00-000003840000}"/>
                  </a:ext>
                </a:extLst>
              </xdr:cNvPr>
              <xdr:cNvSpPr/>
            </xdr:nvSpPr>
            <xdr:spPr bwMode="auto">
              <a:xfrm>
                <a:off x="7736420" y="1274233"/>
                <a:ext cx="447675"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w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drawing" Target="../drawings/drawing4.x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printerSettings" Target="../printerSettings/printerSettings24.bin"/><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2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vmlDrawing" Target="../drawings/vmlDrawing4.v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2.bin"/><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image" Target="../media/image2.emf"/><Relationship Id="rId5" Type="http://schemas.openxmlformats.org/officeDocument/2006/relationships/oleObject" Target="../embeddings/Microsoft_Word_97_-_2003_Document.doc"/><Relationship Id="rId4"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pageSetUpPr fitToPage="1"/>
  </sheetPr>
  <dimension ref="A1:I22"/>
  <sheetViews>
    <sheetView tabSelected="1" topLeftCell="A4" zoomScale="115" zoomScaleNormal="115" workbookViewId="0">
      <selection activeCell="M13" sqref="M13"/>
    </sheetView>
  </sheetViews>
  <sheetFormatPr defaultRowHeight="13.2" x14ac:dyDescent="0.25"/>
  <sheetData>
    <row r="1" spans="1:9" ht="116.85" customHeight="1" thickBot="1" x14ac:dyDescent="0.3">
      <c r="A1" s="209"/>
      <c r="B1" s="209"/>
      <c r="C1" s="493" t="s">
        <v>856</v>
      </c>
      <c r="D1" s="494"/>
      <c r="E1" s="494"/>
      <c r="F1" s="494"/>
      <c r="G1" s="494"/>
      <c r="H1" s="494"/>
      <c r="I1" s="494"/>
    </row>
    <row r="2" spans="1:9" ht="33" x14ac:dyDescent="0.6">
      <c r="A2" s="682" t="s">
        <v>1</v>
      </c>
      <c r="B2" s="683"/>
      <c r="C2" s="683"/>
      <c r="D2" s="683"/>
      <c r="E2" s="683"/>
      <c r="F2" s="683"/>
      <c r="G2" s="683"/>
      <c r="H2" s="683"/>
      <c r="I2" s="684"/>
    </row>
    <row r="3" spans="1:9" x14ac:dyDescent="0.25">
      <c r="A3" s="685" t="s">
        <v>490</v>
      </c>
      <c r="B3" s="686"/>
      <c r="C3" s="686"/>
      <c r="D3" s="686"/>
      <c r="E3" s="686"/>
      <c r="F3" s="686"/>
      <c r="G3" s="686"/>
      <c r="H3" s="686"/>
      <c r="I3" s="687"/>
    </row>
    <row r="4" spans="1:9" ht="21" x14ac:dyDescent="0.4">
      <c r="A4" s="688" t="s">
        <v>2</v>
      </c>
      <c r="B4" s="689"/>
      <c r="C4" s="689"/>
      <c r="D4" s="689"/>
      <c r="E4" s="689"/>
      <c r="F4" s="689"/>
      <c r="G4" s="689"/>
      <c r="H4" s="689"/>
      <c r="I4" s="690"/>
    </row>
    <row r="5" spans="1:9" ht="37.5" customHeight="1" x14ac:dyDescent="0.25">
      <c r="A5" s="685"/>
      <c r="B5" s="686"/>
      <c r="C5" s="686"/>
      <c r="D5" s="686"/>
      <c r="E5" s="686"/>
      <c r="F5" s="686"/>
      <c r="G5" s="686"/>
      <c r="H5" s="686"/>
      <c r="I5" s="687"/>
    </row>
    <row r="6" spans="1:9" ht="42.75" customHeight="1" x14ac:dyDescent="0.3">
      <c r="A6" s="474"/>
      <c r="B6" s="475"/>
      <c r="C6" s="475"/>
      <c r="D6" s="475"/>
      <c r="E6" s="475"/>
      <c r="F6" s="475"/>
      <c r="G6" s="475"/>
      <c r="H6" s="475"/>
      <c r="I6" s="476"/>
    </row>
    <row r="7" spans="1:9" x14ac:dyDescent="0.25">
      <c r="A7" s="471" t="s">
        <v>3</v>
      </c>
      <c r="B7" s="472"/>
      <c r="C7" s="472"/>
      <c r="D7" s="472"/>
      <c r="E7" s="472"/>
      <c r="F7" s="472"/>
      <c r="G7" s="472"/>
      <c r="H7" s="472"/>
      <c r="I7" s="473"/>
    </row>
    <row r="8" spans="1:9" x14ac:dyDescent="0.25">
      <c r="A8" s="471"/>
      <c r="B8" s="472"/>
      <c r="C8" s="472"/>
      <c r="D8" s="472"/>
      <c r="E8" s="472"/>
      <c r="F8" s="472"/>
      <c r="G8" s="472"/>
      <c r="H8" s="472"/>
      <c r="I8" s="473"/>
    </row>
    <row r="9" spans="1:9" ht="21" x14ac:dyDescent="0.4">
      <c r="A9" s="480" t="s">
        <v>4</v>
      </c>
      <c r="B9" s="481"/>
      <c r="C9" s="481"/>
      <c r="D9" s="481"/>
      <c r="E9" s="481"/>
      <c r="F9" s="481"/>
      <c r="G9" s="481"/>
      <c r="H9" s="481"/>
      <c r="I9" s="482"/>
    </row>
    <row r="10" spans="1:9" x14ac:dyDescent="0.25">
      <c r="A10" s="471"/>
      <c r="B10" s="472"/>
      <c r="C10" s="472"/>
      <c r="D10" s="472"/>
      <c r="E10" s="472"/>
      <c r="F10" s="472"/>
      <c r="G10" s="472"/>
      <c r="H10" s="472"/>
      <c r="I10" s="473"/>
    </row>
    <row r="11" spans="1:9" ht="17.399999999999999" x14ac:dyDescent="0.3">
      <c r="A11" s="487" t="s">
        <v>529</v>
      </c>
      <c r="B11" s="488"/>
      <c r="C11" s="488"/>
      <c r="D11" s="488"/>
      <c r="E11" s="488"/>
      <c r="F11" s="488"/>
      <c r="G11" s="488"/>
      <c r="H11" s="488"/>
      <c r="I11" s="489"/>
    </row>
    <row r="12" spans="1:9" x14ac:dyDescent="0.25">
      <c r="A12" s="471"/>
      <c r="B12" s="472"/>
      <c r="C12" s="472"/>
      <c r="D12" s="472"/>
      <c r="E12" s="472"/>
      <c r="F12" s="472"/>
      <c r="G12" s="472"/>
      <c r="H12" s="472"/>
      <c r="I12" s="473"/>
    </row>
    <row r="13" spans="1:9" ht="21" x14ac:dyDescent="0.4">
      <c r="A13" s="480" t="s">
        <v>2</v>
      </c>
      <c r="B13" s="490"/>
      <c r="C13" s="490"/>
      <c r="D13" s="490"/>
      <c r="E13" s="490"/>
      <c r="F13" s="490"/>
      <c r="G13" s="490"/>
      <c r="H13" s="490"/>
      <c r="I13" s="491"/>
    </row>
    <row r="14" spans="1:9" x14ac:dyDescent="0.25">
      <c r="A14" s="471"/>
      <c r="B14" s="472"/>
      <c r="C14" s="472"/>
      <c r="D14" s="472"/>
      <c r="E14" s="472"/>
      <c r="F14" s="472"/>
      <c r="G14" s="472"/>
      <c r="H14" s="472"/>
      <c r="I14" s="473"/>
    </row>
    <row r="15" spans="1:9" ht="21" x14ac:dyDescent="0.4">
      <c r="A15" s="480" t="s">
        <v>509</v>
      </c>
      <c r="B15" s="481"/>
      <c r="C15" s="481"/>
      <c r="D15" s="481"/>
      <c r="E15" s="481"/>
      <c r="F15" s="481"/>
      <c r="G15" s="481"/>
      <c r="H15" s="481"/>
      <c r="I15" s="482"/>
    </row>
    <row r="16" spans="1:9" ht="63" customHeight="1" x14ac:dyDescent="0.25">
      <c r="A16" s="471"/>
      <c r="B16" s="472"/>
      <c r="C16" s="472"/>
      <c r="D16" s="472"/>
      <c r="E16" s="472"/>
      <c r="F16" s="472"/>
      <c r="G16" s="472"/>
      <c r="H16" s="472"/>
      <c r="I16" s="473"/>
    </row>
    <row r="17" spans="1:9" ht="21" x14ac:dyDescent="0.4">
      <c r="A17" s="480" t="s">
        <v>5</v>
      </c>
      <c r="B17" s="481"/>
      <c r="C17" s="481"/>
      <c r="D17" s="481"/>
      <c r="E17" s="481"/>
      <c r="F17" s="481"/>
      <c r="G17" s="481"/>
      <c r="H17" s="481"/>
      <c r="I17" s="482"/>
    </row>
    <row r="18" spans="1:9" ht="21" x14ac:dyDescent="0.4">
      <c r="A18" s="483" t="s">
        <v>892</v>
      </c>
      <c r="B18" s="481"/>
      <c r="C18" s="481"/>
      <c r="D18" s="481"/>
      <c r="E18" s="481"/>
      <c r="F18" s="481"/>
      <c r="G18" s="481"/>
      <c r="H18" s="481"/>
      <c r="I18" s="482"/>
    </row>
    <row r="19" spans="1:9" ht="114.9" customHeight="1" x14ac:dyDescent="0.25">
      <c r="A19" s="492" t="s">
        <v>893</v>
      </c>
      <c r="B19" s="485"/>
      <c r="C19" s="485"/>
      <c r="D19" s="485"/>
      <c r="E19" s="485"/>
      <c r="F19" s="485"/>
      <c r="G19" s="485"/>
      <c r="H19" s="485"/>
      <c r="I19" s="486"/>
    </row>
    <row r="20" spans="1:9" ht="17.399999999999999" x14ac:dyDescent="0.3">
      <c r="A20" s="487" t="s">
        <v>510</v>
      </c>
      <c r="B20" s="488"/>
      <c r="C20" s="488"/>
      <c r="D20" s="488"/>
      <c r="E20" s="488"/>
      <c r="F20" s="488"/>
      <c r="G20" s="488"/>
      <c r="H20" s="488"/>
      <c r="I20" s="489"/>
    </row>
    <row r="21" spans="1:9" x14ac:dyDescent="0.25">
      <c r="A21" s="484"/>
      <c r="B21" s="485"/>
      <c r="C21" s="485"/>
      <c r="D21" s="485"/>
      <c r="E21" s="485"/>
      <c r="F21" s="485"/>
      <c r="G21" s="485"/>
      <c r="H21" s="485"/>
      <c r="I21" s="486"/>
    </row>
    <row r="22" spans="1:9" ht="30.6" thickBot="1" x14ac:dyDescent="0.55000000000000004">
      <c r="A22" s="477">
        <v>2025</v>
      </c>
      <c r="B22" s="478"/>
      <c r="C22" s="478"/>
      <c r="D22" s="478"/>
      <c r="E22" s="478"/>
      <c r="F22" s="478"/>
      <c r="G22" s="478"/>
      <c r="H22" s="478"/>
      <c r="I22" s="479"/>
    </row>
  </sheetData>
  <sheetProtection algorithmName="SHA-512" hashValue="bn24F0P2XEMfp9MuotzbYemcdbB2mlkwgptZ2Q4StPnF/uLa4MFKUbzquWzv0TQTJV9+9VnHCx/t9+WnFOzK/g==" saltValue="DvAUbiIjviZvsNxv0F+J2A==" spinCount="100000" sheet="1" formatCells="0"/>
  <customSheetViews>
    <customSheetView guid="{C1BF18DD-D8B7-48A7-BA12-6303B9AC698A}" printArea="1" showRuler="0">
      <selection activeCell="A7" sqref="A7:IV7"/>
      <pageMargins left="0.75" right="0.75" top="1" bottom="1" header="0.5" footer="0.5"/>
      <printOptions horizontalCentered="1"/>
      <pageSetup paperSize="5" orientation="portrait" r:id="rId1"/>
      <headerFooter alignWithMargins="0"/>
    </customSheetView>
  </customSheetViews>
  <mergeCells count="18">
    <mergeCell ref="A12:I12"/>
    <mergeCell ref="C1:I1"/>
    <mergeCell ref="A14:I14"/>
    <mergeCell ref="A8:I8"/>
    <mergeCell ref="A7:I7"/>
    <mergeCell ref="A6:I6"/>
    <mergeCell ref="A22:I22"/>
    <mergeCell ref="A17:I17"/>
    <mergeCell ref="A18:I18"/>
    <mergeCell ref="A21:I21"/>
    <mergeCell ref="A20:I20"/>
    <mergeCell ref="A9:I9"/>
    <mergeCell ref="A11:I11"/>
    <mergeCell ref="A13:I13"/>
    <mergeCell ref="A16:I16"/>
    <mergeCell ref="A19:I19"/>
    <mergeCell ref="A15:I15"/>
    <mergeCell ref="A10:I10"/>
  </mergeCells>
  <phoneticPr fontId="0" type="noConversion"/>
  <printOptions horizontalCentered="1"/>
  <pageMargins left="0.75" right="0.75" top="1" bottom="1" header="0.5" footer="0.5"/>
  <pageSetup paperSize="5" orientation="portrait" blackAndWhite="1" r:id="rId2"/>
  <headerFooter alignWithMargins="0"/>
  <drawing r:id="rId3"/>
  <legacyDrawing r:id="rId4"/>
  <oleObjects>
    <mc:AlternateContent xmlns:mc="http://schemas.openxmlformats.org/markup-compatibility/2006">
      <mc:Choice Requires="x14">
        <oleObject progId="Word.Picture.8" shapeId="34819" r:id="rId5">
          <objectPr defaultSize="0" autoPict="0" altText="TN Seal" r:id="rId6">
            <anchor moveWithCells="1" sizeWithCells="1">
              <from>
                <xdr:col>0</xdr:col>
                <xdr:colOff>411480</xdr:colOff>
                <xdr:row>0</xdr:row>
                <xdr:rowOff>7620</xdr:rowOff>
              </from>
              <to>
                <xdr:col>2</xdr:col>
                <xdr:colOff>259080</xdr:colOff>
                <xdr:row>0</xdr:row>
                <xdr:rowOff>1150620</xdr:rowOff>
              </to>
            </anchor>
          </objectPr>
        </oleObject>
      </mc:Choice>
      <mc:Fallback>
        <oleObject progId="Word.Picture.8" shapeId="34819"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8"/>
  <sheetViews>
    <sheetView zoomScale="85" zoomScaleNormal="85" workbookViewId="0">
      <selection activeCell="D18" sqref="D18"/>
    </sheetView>
  </sheetViews>
  <sheetFormatPr defaultColWidth="9.109375" defaultRowHeight="13.2" x14ac:dyDescent="0.25"/>
  <cols>
    <col min="1" max="1" width="3.6640625" style="200" customWidth="1"/>
    <col min="2" max="2" width="26" style="199" customWidth="1"/>
    <col min="3" max="9" width="21" style="199" customWidth="1"/>
    <col min="10" max="16384" width="9.109375" style="199"/>
  </cols>
  <sheetData>
    <row r="1" spans="1:9" x14ac:dyDescent="0.25">
      <c r="A1" s="584" t="str">
        <f>'P2-Assets'!A1:E1</f>
        <v xml:space="preserve">ANNUAL STATEMENT FOR THE YEAR 2025 OF:  </v>
      </c>
      <c r="B1" s="584"/>
      <c r="C1" s="584"/>
      <c r="D1" s="584"/>
      <c r="E1" s="584"/>
      <c r="F1" s="584"/>
      <c r="G1" s="584"/>
      <c r="H1" s="584"/>
      <c r="I1" s="308" t="str">
        <f>"Rev. "&amp;'P1-Jurat'!B49</f>
        <v>Rev. 11/25-01 Form IN-1947</v>
      </c>
    </row>
    <row r="2" spans="1:9" ht="37.5" customHeight="1" x14ac:dyDescent="0.25">
      <c r="A2" s="340"/>
      <c r="B2" s="340"/>
      <c r="C2" s="340"/>
      <c r="D2" s="340"/>
      <c r="E2" s="340"/>
      <c r="F2" s="340"/>
      <c r="G2" s="340"/>
      <c r="H2" s="340"/>
      <c r="I2" s="340"/>
    </row>
    <row r="3" spans="1:9" ht="48.75" customHeight="1" x14ac:dyDescent="0.25">
      <c r="B3" s="581" t="s">
        <v>271</v>
      </c>
      <c r="C3" s="582"/>
      <c r="D3" s="582"/>
      <c r="E3" s="582"/>
      <c r="F3" s="582"/>
      <c r="G3" s="582"/>
      <c r="H3" s="583"/>
    </row>
    <row r="4" spans="1:9" s="203" customFormat="1" ht="13.8" x14ac:dyDescent="0.25">
      <c r="A4" s="201"/>
      <c r="B4" s="202">
        <v>1</v>
      </c>
      <c r="C4" s="202">
        <v>2</v>
      </c>
      <c r="D4" s="202">
        <v>3</v>
      </c>
      <c r="E4" s="202">
        <v>4</v>
      </c>
      <c r="F4" s="202">
        <v>5</v>
      </c>
      <c r="G4" s="202">
        <v>6</v>
      </c>
      <c r="H4" s="202">
        <v>7</v>
      </c>
    </row>
    <row r="5" spans="1:9" s="205" customFormat="1" ht="41.4" x14ac:dyDescent="0.25">
      <c r="A5" s="201"/>
      <c r="B5" s="204" t="s">
        <v>623</v>
      </c>
      <c r="C5" s="204" t="s">
        <v>512</v>
      </c>
      <c r="D5" s="204" t="s">
        <v>513</v>
      </c>
      <c r="E5" s="204" t="s">
        <v>514</v>
      </c>
      <c r="F5" s="204" t="s">
        <v>515</v>
      </c>
      <c r="G5" s="204" t="s">
        <v>516</v>
      </c>
      <c r="H5" s="204" t="s">
        <v>517</v>
      </c>
    </row>
    <row r="6" spans="1:9" ht="31.5" customHeight="1" thickBot="1" x14ac:dyDescent="0.3">
      <c r="B6" s="206"/>
      <c r="C6" s="206"/>
      <c r="D6" s="206"/>
      <c r="E6" s="206"/>
      <c r="F6" s="206"/>
      <c r="G6" s="206"/>
      <c r="H6" s="206"/>
    </row>
    <row r="7" spans="1:9" ht="13.8" thickTop="1" x14ac:dyDescent="0.25"/>
    <row r="8" spans="1:9" x14ac:dyDescent="0.25">
      <c r="A8" s="166" t="s">
        <v>281</v>
      </c>
      <c r="B8" s="34" t="s">
        <v>518</v>
      </c>
    </row>
    <row r="9" spans="1:9" x14ac:dyDescent="0.25">
      <c r="A9" s="166"/>
      <c r="B9" s="34" t="s">
        <v>519</v>
      </c>
    </row>
    <row r="10" spans="1:9" x14ac:dyDescent="0.25">
      <c r="A10" s="166" t="s">
        <v>282</v>
      </c>
      <c r="B10" s="34" t="s">
        <v>625</v>
      </c>
      <c r="C10" s="311" t="s">
        <v>624</v>
      </c>
    </row>
    <row r="14" spans="1:9" ht="48.75" customHeight="1" x14ac:dyDescent="0.25">
      <c r="A14" s="199"/>
      <c r="B14" s="581" t="s">
        <v>272</v>
      </c>
      <c r="C14" s="582"/>
      <c r="D14" s="582"/>
      <c r="E14" s="582"/>
      <c r="F14" s="582"/>
      <c r="G14" s="582"/>
      <c r="H14" s="582"/>
      <c r="I14" s="583"/>
    </row>
    <row r="15" spans="1:9" s="203" customFormat="1" ht="13.8" x14ac:dyDescent="0.25">
      <c r="B15" s="202">
        <v>1</v>
      </c>
      <c r="C15" s="202">
        <v>2</v>
      </c>
      <c r="D15" s="202">
        <v>3</v>
      </c>
      <c r="E15" s="202">
        <v>4</v>
      </c>
      <c r="F15" s="202">
        <v>5</v>
      </c>
      <c r="G15" s="202">
        <v>6</v>
      </c>
      <c r="H15" s="202">
        <v>7</v>
      </c>
      <c r="I15" s="202">
        <v>8</v>
      </c>
    </row>
    <row r="16" spans="1:9" s="205" customFormat="1" ht="41.4" x14ac:dyDescent="0.25">
      <c r="A16" s="203"/>
      <c r="B16" s="204" t="s">
        <v>273</v>
      </c>
      <c r="C16" s="204" t="s">
        <v>274</v>
      </c>
      <c r="D16" s="204" t="s">
        <v>275</v>
      </c>
      <c r="E16" s="204" t="s">
        <v>627</v>
      </c>
      <c r="F16" s="204" t="s">
        <v>276</v>
      </c>
      <c r="G16" s="204" t="s">
        <v>277</v>
      </c>
      <c r="H16" s="204" t="s">
        <v>278</v>
      </c>
      <c r="I16" s="204" t="s">
        <v>279</v>
      </c>
    </row>
    <row r="17" spans="1:9" ht="31.5" customHeight="1" thickBot="1" x14ac:dyDescent="0.3">
      <c r="A17" s="199"/>
      <c r="B17" s="206"/>
      <c r="C17" s="206"/>
      <c r="D17" s="206"/>
      <c r="E17" s="206"/>
      <c r="F17" s="206"/>
      <c r="G17" s="206"/>
      <c r="H17" s="206"/>
      <c r="I17" s="206"/>
    </row>
    <row r="18" spans="1:9" ht="13.8" thickTop="1" x14ac:dyDescent="0.25"/>
  </sheetData>
  <sheetProtection algorithmName="SHA-512" hashValue="NU2xffAOHbkw3gmc9LmwQfCXt+6YGJaCQ7Y7iya0qefwpDgmu+pIyQbV8oshQ0ihTAyfKzFlIh2EYmlHdZKjlw==" saltValue="4pyAmkH43ilR7ZUj5qBrow==" spinCount="100000" sheet="1" formatCells="0"/>
  <customSheetViews>
    <customSheetView guid="{C1BF18DD-D8B7-48A7-BA12-6303B9AC698A}" scale="90" fitToPage="1" showRuler="0">
      <selection activeCell="F13" sqref="F13"/>
      <colBreaks count="1" manualBreakCount="1">
        <brk id="8" max="1048575" man="1"/>
      </colBreaks>
      <pageMargins left="0.31" right="0.3" top="0.95" bottom="0.59" header="0.5" footer="0.41"/>
      <pageSetup paperSize="5" orientation="landscape" verticalDpi="0" r:id="rId1"/>
      <headerFooter alignWithMargins="0">
        <oddFooter>&amp;CPage 6</oddFooter>
      </headerFooter>
    </customSheetView>
  </customSheetViews>
  <mergeCells count="3">
    <mergeCell ref="B3:H3"/>
    <mergeCell ref="B14:I14"/>
    <mergeCell ref="A1:H1"/>
  </mergeCells>
  <phoneticPr fontId="21" type="noConversion"/>
  <pageMargins left="0.31" right="0.3" top="0.95" bottom="0.59" header="0.5" footer="0.6"/>
  <pageSetup paperSize="5" scale="97" orientation="landscape" cellComments="asDisplayed" verticalDpi="1200" r:id="rId2"/>
  <headerFooter alignWithMargins="0">
    <oddFooter>&amp;CPage 6</oddFooter>
  </headerFooter>
  <colBreaks count="1" manualBreakCount="1">
    <brk id="8"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O67"/>
  <sheetViews>
    <sheetView zoomScale="115" zoomScaleNormal="115" workbookViewId="0">
      <selection activeCell="H12" sqref="H12"/>
    </sheetView>
  </sheetViews>
  <sheetFormatPr defaultColWidth="15.6640625" defaultRowHeight="13.2" x14ac:dyDescent="0.25"/>
  <cols>
    <col min="1" max="1" width="3.44140625" style="209" customWidth="1"/>
    <col min="2" max="2" width="4.44140625" style="209" customWidth="1"/>
    <col min="3" max="3" width="3.6640625" customWidth="1"/>
    <col min="4" max="4" width="5.33203125" customWidth="1"/>
    <col min="5" max="5" width="6.5546875" customWidth="1"/>
    <col min="6" max="6" width="5.33203125" customWidth="1"/>
    <col min="7" max="7" width="5.44140625" customWidth="1"/>
    <col min="8" max="8" width="6.33203125" customWidth="1"/>
    <col min="9" max="9" width="5.5546875" customWidth="1"/>
    <col min="10" max="12" width="10.5546875" customWidth="1"/>
    <col min="13" max="15" width="10.44140625" customWidth="1"/>
  </cols>
  <sheetData>
    <row r="1" spans="1:15" x14ac:dyDescent="0.25">
      <c r="A1" s="521" t="str">
        <f>'P2-Assets'!A1:E1</f>
        <v xml:space="preserve">ANNUAL STATEMENT FOR THE YEAR 2025 OF:  </v>
      </c>
      <c r="B1" s="521"/>
      <c r="C1" s="521"/>
      <c r="D1" s="521"/>
      <c r="E1" s="521"/>
      <c r="F1" s="521"/>
      <c r="G1" s="521"/>
      <c r="H1" s="521"/>
      <c r="I1" s="521"/>
      <c r="J1" s="521"/>
      <c r="K1" s="521"/>
      <c r="L1" s="521"/>
      <c r="M1" s="521"/>
      <c r="N1" s="611" t="str">
        <f>"Rev. "&amp;'P1-Jurat'!B49</f>
        <v>Rev. 11/25-01 Form IN-1947</v>
      </c>
      <c r="O1" s="611"/>
    </row>
    <row r="2" spans="1:15" x14ac:dyDescent="0.25">
      <c r="A2" s="207"/>
      <c r="B2" s="207"/>
      <c r="C2" s="207"/>
      <c r="D2" s="207"/>
      <c r="E2" s="207"/>
      <c r="F2" s="207"/>
      <c r="G2" s="207"/>
      <c r="H2" s="207"/>
      <c r="I2" s="207"/>
      <c r="J2" s="207"/>
      <c r="K2" s="207"/>
      <c r="L2" s="207"/>
      <c r="M2" s="207"/>
      <c r="N2" s="207"/>
      <c r="O2" s="207"/>
    </row>
    <row r="3" spans="1:15" ht="15.6" x14ac:dyDescent="0.25">
      <c r="A3" s="586" t="s">
        <v>280</v>
      </c>
      <c r="B3" s="586"/>
      <c r="C3" s="586"/>
      <c r="D3" s="586"/>
      <c r="E3" s="586"/>
      <c r="F3" s="586"/>
      <c r="G3" s="586"/>
      <c r="H3" s="586"/>
      <c r="I3" s="586"/>
      <c r="J3" s="586"/>
      <c r="K3" s="586"/>
      <c r="L3" s="586"/>
      <c r="M3" s="586"/>
      <c r="N3" s="586"/>
      <c r="O3" s="586"/>
    </row>
    <row r="4" spans="1:15" x14ac:dyDescent="0.25">
      <c r="A4" s="494"/>
      <c r="B4" s="494"/>
      <c r="C4" s="494"/>
      <c r="D4" s="494"/>
      <c r="E4" s="494"/>
      <c r="F4" s="494"/>
      <c r="G4" s="494"/>
      <c r="H4" s="494"/>
      <c r="I4" s="494"/>
      <c r="J4" s="494"/>
      <c r="K4" s="494"/>
      <c r="L4" s="494"/>
      <c r="M4" s="494"/>
      <c r="N4" s="494"/>
      <c r="O4" s="494"/>
    </row>
    <row r="5" spans="1:15" ht="24" customHeight="1" x14ac:dyDescent="0.25">
      <c r="A5" s="208" t="s">
        <v>48</v>
      </c>
      <c r="B5" s="209" t="s">
        <v>281</v>
      </c>
      <c r="C5" s="585" t="s">
        <v>489</v>
      </c>
      <c r="D5" s="585"/>
      <c r="E5" s="585"/>
      <c r="F5" s="585"/>
      <c r="G5" s="585"/>
      <c r="H5" s="585"/>
      <c r="I5" s="585"/>
      <c r="J5" s="585"/>
      <c r="K5" s="585"/>
      <c r="L5" s="585"/>
      <c r="M5" s="585"/>
      <c r="N5" s="210"/>
      <c r="O5" s="210"/>
    </row>
    <row r="6" spans="1:15" x14ac:dyDescent="0.25">
      <c r="A6" s="207"/>
      <c r="B6" s="207"/>
      <c r="C6" s="207"/>
      <c r="D6" s="207"/>
      <c r="E6" s="207"/>
      <c r="F6" s="207"/>
      <c r="G6" s="207"/>
      <c r="H6" s="207"/>
      <c r="I6" s="207"/>
      <c r="J6" s="207"/>
      <c r="K6" s="207"/>
      <c r="L6" s="207"/>
      <c r="M6" s="207"/>
      <c r="N6" s="207"/>
      <c r="O6" s="207"/>
    </row>
    <row r="7" spans="1:15" x14ac:dyDescent="0.25">
      <c r="A7" s="148"/>
      <c r="B7" t="s">
        <v>282</v>
      </c>
      <c r="C7" s="543" t="s">
        <v>283</v>
      </c>
      <c r="D7" s="543"/>
      <c r="E7" s="543"/>
      <c r="F7" s="543"/>
      <c r="G7" s="543"/>
      <c r="H7" s="543"/>
      <c r="I7" s="543"/>
      <c r="J7" s="543"/>
      <c r="K7" s="543"/>
      <c r="L7" s="543"/>
      <c r="M7" s="543"/>
      <c r="N7" s="587"/>
      <c r="O7" s="587"/>
    </row>
    <row r="8" spans="1:15" x14ac:dyDescent="0.25">
      <c r="A8"/>
      <c r="B8"/>
      <c r="C8" s="155" t="s">
        <v>284</v>
      </c>
      <c r="D8" s="155"/>
      <c r="E8" s="155"/>
      <c r="F8" s="155"/>
      <c r="G8" s="155"/>
      <c r="H8" s="155"/>
      <c r="I8" s="155"/>
      <c r="J8" s="155"/>
      <c r="K8" s="155"/>
      <c r="L8" s="155"/>
      <c r="M8" s="155"/>
      <c r="N8" s="155"/>
      <c r="O8" s="155"/>
    </row>
    <row r="9" spans="1:15" x14ac:dyDescent="0.25">
      <c r="A9" s="207"/>
      <c r="B9" s="207"/>
      <c r="C9" s="207"/>
      <c r="D9" s="207"/>
      <c r="E9" s="207"/>
      <c r="F9" s="207"/>
      <c r="G9" s="207"/>
      <c r="H9" s="207"/>
      <c r="I9" s="207"/>
      <c r="J9" s="207"/>
      <c r="K9" s="207"/>
      <c r="L9" s="207"/>
      <c r="M9" s="207"/>
      <c r="N9" s="207"/>
      <c r="O9" s="207"/>
    </row>
    <row r="10" spans="1:15" x14ac:dyDescent="0.25">
      <c r="A10" s="208" t="s">
        <v>49</v>
      </c>
      <c r="C10" s="543" t="s">
        <v>574</v>
      </c>
      <c r="D10" s="543"/>
      <c r="E10" s="543"/>
      <c r="F10" s="543"/>
      <c r="G10" s="543"/>
      <c r="H10" s="543"/>
      <c r="I10" s="543"/>
      <c r="J10" s="543"/>
      <c r="K10" s="543"/>
      <c r="L10" s="543"/>
      <c r="M10" s="597"/>
      <c r="N10" s="596"/>
      <c r="O10" s="596"/>
    </row>
    <row r="11" spans="1:15" x14ac:dyDescent="0.25">
      <c r="A11" s="208"/>
      <c r="C11" s="543" t="s">
        <v>575</v>
      </c>
      <c r="D11" s="543"/>
      <c r="E11" s="543"/>
      <c r="F11" s="543"/>
      <c r="G11" s="543"/>
      <c r="H11" s="543"/>
      <c r="I11" s="543"/>
      <c r="J11" s="543"/>
      <c r="K11" s="543"/>
      <c r="L11" s="543"/>
      <c r="M11" s="597"/>
      <c r="N11" s="587"/>
      <c r="O11" s="587"/>
    </row>
    <row r="12" spans="1:15" x14ac:dyDescent="0.25">
      <c r="A12" s="207"/>
      <c r="B12" s="207"/>
      <c r="C12" s="207"/>
      <c r="D12" s="207"/>
      <c r="E12" s="207"/>
      <c r="F12" s="207"/>
      <c r="G12" s="207"/>
      <c r="H12" s="207"/>
      <c r="I12" s="207"/>
      <c r="J12" s="207"/>
      <c r="K12" s="207"/>
      <c r="L12" s="207"/>
      <c r="M12" s="207"/>
      <c r="N12" s="207"/>
      <c r="O12" s="207"/>
    </row>
    <row r="13" spans="1:15" x14ac:dyDescent="0.25">
      <c r="A13" s="208" t="s">
        <v>55</v>
      </c>
      <c r="B13" s="212" t="s">
        <v>281</v>
      </c>
      <c r="C13" s="591" t="s">
        <v>867</v>
      </c>
      <c r="D13" s="543"/>
      <c r="E13" s="543"/>
      <c r="F13" s="543"/>
      <c r="G13" s="543"/>
      <c r="H13" s="543"/>
      <c r="I13" s="543"/>
      <c r="J13" s="543"/>
      <c r="K13" s="543"/>
      <c r="L13" s="543"/>
      <c r="M13" s="543"/>
      <c r="N13" s="594"/>
      <c r="O13" s="595"/>
    </row>
    <row r="14" spans="1:15" x14ac:dyDescent="0.25">
      <c r="B14" s="209" t="s">
        <v>282</v>
      </c>
      <c r="C14" s="591" t="s">
        <v>868</v>
      </c>
      <c r="D14" s="543"/>
      <c r="E14" s="543"/>
      <c r="F14" s="543"/>
      <c r="G14" s="543"/>
      <c r="H14" s="543"/>
      <c r="I14" s="543"/>
      <c r="J14" s="543"/>
      <c r="K14" s="543"/>
      <c r="L14" s="543"/>
      <c r="M14" s="543"/>
      <c r="N14" s="592"/>
      <c r="O14" s="593"/>
    </row>
    <row r="15" spans="1:15" x14ac:dyDescent="0.25">
      <c r="A15" s="207"/>
      <c r="B15" s="207"/>
      <c r="C15" s="207"/>
      <c r="D15" s="207"/>
      <c r="E15" s="207"/>
      <c r="F15" s="207"/>
      <c r="G15" s="207"/>
      <c r="H15" s="207"/>
      <c r="I15" s="207"/>
      <c r="J15" s="207"/>
      <c r="K15" s="207"/>
      <c r="L15" s="207"/>
      <c r="M15" s="207"/>
      <c r="N15" s="207"/>
      <c r="O15" s="207"/>
    </row>
    <row r="16" spans="1:15" ht="26.25" customHeight="1" x14ac:dyDescent="0.25">
      <c r="A16" s="208" t="s">
        <v>61</v>
      </c>
      <c r="B16" s="209" t="s">
        <v>281</v>
      </c>
      <c r="C16" s="588" t="s">
        <v>869</v>
      </c>
      <c r="D16" s="585"/>
      <c r="E16" s="585"/>
      <c r="F16" s="585"/>
      <c r="G16" s="585"/>
      <c r="H16" s="585"/>
      <c r="I16" s="585"/>
      <c r="J16" s="585"/>
      <c r="K16" s="585"/>
      <c r="L16" s="585"/>
      <c r="M16" s="585"/>
      <c r="N16" s="211"/>
      <c r="O16" s="211"/>
    </row>
    <row r="17" spans="1:15" x14ac:dyDescent="0.25">
      <c r="A17" s="207"/>
      <c r="B17" s="207"/>
      <c r="C17" s="207"/>
      <c r="D17" s="207"/>
      <c r="E17" s="207"/>
      <c r="F17" s="207"/>
      <c r="G17" s="207"/>
      <c r="H17" s="207"/>
      <c r="I17" s="207"/>
      <c r="J17" s="207"/>
      <c r="K17" s="207"/>
      <c r="L17" s="207"/>
      <c r="M17" s="207"/>
      <c r="N17" s="207"/>
      <c r="O17" s="207"/>
    </row>
    <row r="18" spans="1:15" x14ac:dyDescent="0.25">
      <c r="A18" s="208"/>
      <c r="B18" s="209" t="s">
        <v>282</v>
      </c>
      <c r="C18" s="543" t="s">
        <v>285</v>
      </c>
      <c r="D18" s="543"/>
      <c r="E18" s="543"/>
      <c r="F18" s="543"/>
      <c r="G18" s="543"/>
      <c r="H18" s="543"/>
      <c r="I18" s="543"/>
      <c r="J18" s="543"/>
      <c r="K18" s="543"/>
      <c r="L18" s="543"/>
      <c r="M18" s="543"/>
    </row>
    <row r="19" spans="1:15" x14ac:dyDescent="0.25">
      <c r="A19" s="207"/>
      <c r="B19" s="207"/>
      <c r="C19" s="453"/>
      <c r="D19" s="453"/>
      <c r="E19" s="453"/>
      <c r="F19" s="453"/>
      <c r="G19" s="453"/>
      <c r="H19" s="453"/>
      <c r="I19" s="453"/>
      <c r="J19" s="453"/>
      <c r="K19" s="453"/>
      <c r="L19" s="453"/>
      <c r="M19" s="453"/>
      <c r="N19" s="453"/>
      <c r="O19" s="453"/>
    </row>
    <row r="20" spans="1:15" x14ac:dyDescent="0.25">
      <c r="C20" s="590"/>
      <c r="D20" s="590"/>
      <c r="E20" s="590"/>
      <c r="F20" s="590"/>
      <c r="G20" s="590"/>
      <c r="H20" s="590"/>
      <c r="I20" s="590"/>
      <c r="J20" s="590"/>
      <c r="K20" s="590"/>
      <c r="L20" s="590"/>
      <c r="M20" s="590"/>
      <c r="N20" s="590"/>
      <c r="O20" s="590"/>
    </row>
    <row r="21" spans="1:15" x14ac:dyDescent="0.25">
      <c r="A21" s="207"/>
      <c r="B21" s="207"/>
      <c r="C21" s="207"/>
      <c r="D21" s="207"/>
      <c r="E21" s="207"/>
      <c r="F21" s="207"/>
      <c r="G21" s="207"/>
      <c r="H21" s="207"/>
      <c r="I21" s="207"/>
      <c r="J21" s="207"/>
      <c r="K21" s="207"/>
      <c r="L21" s="207"/>
      <c r="M21" s="207"/>
      <c r="N21" s="207"/>
      <c r="O21" s="207"/>
    </row>
    <row r="22" spans="1:15" x14ac:dyDescent="0.25">
      <c r="A22" s="208" t="s">
        <v>67</v>
      </c>
      <c r="B22" s="209" t="s">
        <v>286</v>
      </c>
    </row>
    <row r="23" spans="1:15" x14ac:dyDescent="0.25">
      <c r="A23" s="452"/>
      <c r="B23" s="452"/>
      <c r="C23" s="452"/>
      <c r="D23" s="452"/>
      <c r="E23" s="452"/>
      <c r="F23" s="452"/>
      <c r="G23" s="452"/>
      <c r="H23" s="452"/>
      <c r="I23" s="452"/>
      <c r="J23" s="452"/>
      <c r="K23" s="452"/>
      <c r="L23" s="452"/>
      <c r="M23" s="452"/>
      <c r="N23" s="452"/>
      <c r="O23" s="452"/>
    </row>
    <row r="24" spans="1:15" s="117" customFormat="1" ht="10.199999999999999" x14ac:dyDescent="0.2">
      <c r="A24" s="589">
        <v>1</v>
      </c>
      <c r="B24" s="589"/>
      <c r="C24" s="589"/>
      <c r="D24" s="589">
        <v>2</v>
      </c>
      <c r="E24" s="589"/>
      <c r="F24" s="589">
        <v>3</v>
      </c>
      <c r="G24" s="589"/>
      <c r="H24" s="589">
        <v>4</v>
      </c>
      <c r="I24" s="589"/>
      <c r="J24" s="213">
        <v>5</v>
      </c>
      <c r="K24" s="213">
        <v>6</v>
      </c>
      <c r="L24" s="213">
        <v>7</v>
      </c>
      <c r="M24" s="213">
        <v>8</v>
      </c>
      <c r="N24" s="213">
        <v>9</v>
      </c>
      <c r="O24" s="213">
        <v>10</v>
      </c>
    </row>
    <row r="25" spans="1:15" s="216" customFormat="1" ht="47.25" customHeight="1" x14ac:dyDescent="0.2">
      <c r="A25" s="599" t="s">
        <v>528</v>
      </c>
      <c r="B25" s="600"/>
      <c r="C25" s="600"/>
      <c r="D25" s="599" t="s">
        <v>287</v>
      </c>
      <c r="E25" s="599"/>
      <c r="F25" s="599" t="s">
        <v>288</v>
      </c>
      <c r="G25" s="599"/>
      <c r="H25" s="599" t="s">
        <v>289</v>
      </c>
      <c r="I25" s="600"/>
      <c r="J25" s="214" t="s">
        <v>290</v>
      </c>
      <c r="K25" s="214" t="s">
        <v>291</v>
      </c>
      <c r="L25" s="214" t="s">
        <v>292</v>
      </c>
      <c r="M25" s="214" t="s">
        <v>295</v>
      </c>
      <c r="N25" s="215" t="s">
        <v>296</v>
      </c>
      <c r="O25" s="215" t="s">
        <v>297</v>
      </c>
    </row>
    <row r="26" spans="1:15" s="117" customFormat="1" ht="10.199999999999999" x14ac:dyDescent="0.2">
      <c r="A26" s="602"/>
      <c r="B26" s="603"/>
      <c r="C26" s="604"/>
      <c r="D26" s="602"/>
      <c r="E26" s="604"/>
      <c r="F26" s="602"/>
      <c r="G26" s="604"/>
      <c r="H26" s="602"/>
      <c r="I26" s="604"/>
      <c r="J26" s="217"/>
      <c r="K26" s="217"/>
      <c r="L26" s="217"/>
      <c r="M26" s="217"/>
      <c r="N26" s="217"/>
      <c r="O26" s="217"/>
    </row>
    <row r="27" spans="1:15" ht="15.75" customHeight="1" x14ac:dyDescent="0.25">
      <c r="A27" s="451"/>
      <c r="B27" s="451"/>
      <c r="C27" s="451"/>
      <c r="D27" s="451"/>
      <c r="E27" s="451"/>
      <c r="F27" s="451"/>
      <c r="G27" s="451"/>
      <c r="H27" s="451"/>
      <c r="I27" s="451"/>
      <c r="J27" s="451"/>
      <c r="K27" s="451"/>
      <c r="L27" s="451"/>
      <c r="M27" s="451"/>
      <c r="N27" s="451"/>
      <c r="O27" s="451"/>
    </row>
    <row r="28" spans="1:15" x14ac:dyDescent="0.25">
      <c r="A28" s="208" t="s">
        <v>69</v>
      </c>
      <c r="B28" s="212"/>
      <c r="C28" s="591" t="s">
        <v>870</v>
      </c>
      <c r="D28" s="543"/>
      <c r="E28" s="543"/>
      <c r="F28" s="543"/>
      <c r="G28" s="543"/>
      <c r="H28" s="543"/>
      <c r="I28" s="543"/>
      <c r="J28" s="543"/>
      <c r="K28" s="543"/>
      <c r="L28" s="543"/>
      <c r="M28" s="543"/>
      <c r="N28" s="605"/>
      <c r="O28" s="606"/>
    </row>
    <row r="29" spans="1:15" x14ac:dyDescent="0.25">
      <c r="A29" s="208"/>
      <c r="B29" s="212"/>
      <c r="C29" s="155"/>
      <c r="D29" s="155"/>
      <c r="E29" s="155"/>
      <c r="F29" s="155"/>
      <c r="G29" s="155"/>
      <c r="H29" s="155"/>
      <c r="I29" s="155"/>
      <c r="J29" s="155"/>
      <c r="K29" s="155"/>
      <c r="L29" s="155"/>
      <c r="M29" s="155"/>
      <c r="N29" s="352"/>
      <c r="O29" s="353"/>
    </row>
    <row r="30" spans="1:15" ht="27" customHeight="1" x14ac:dyDescent="0.25">
      <c r="A30" s="341" t="s">
        <v>70</v>
      </c>
      <c r="B30" s="209" t="s">
        <v>281</v>
      </c>
      <c r="C30" s="588" t="s">
        <v>871</v>
      </c>
      <c r="D30" s="585"/>
      <c r="E30" s="585"/>
      <c r="F30" s="585"/>
      <c r="G30" s="585"/>
      <c r="H30" s="585"/>
      <c r="I30" s="585"/>
      <c r="J30" s="585"/>
      <c r="K30" s="585"/>
      <c r="L30" s="585"/>
      <c r="M30" s="585"/>
      <c r="N30" s="211"/>
      <c r="O30" s="211"/>
    </row>
    <row r="32" spans="1:15" x14ac:dyDescent="0.25">
      <c r="B32" s="209" t="s">
        <v>282</v>
      </c>
      <c r="C32" s="543" t="s">
        <v>285</v>
      </c>
      <c r="D32" s="543"/>
      <c r="E32" s="543"/>
      <c r="F32" s="543"/>
      <c r="G32" s="543"/>
      <c r="H32" s="543"/>
      <c r="I32" s="543"/>
      <c r="J32" s="543"/>
      <c r="K32" s="543"/>
      <c r="L32" s="543"/>
      <c r="M32" s="543"/>
    </row>
    <row r="33" spans="1:15" x14ac:dyDescent="0.25">
      <c r="C33" s="449"/>
      <c r="D33" s="449"/>
      <c r="E33" s="449"/>
      <c r="F33" s="449"/>
      <c r="G33" s="449"/>
      <c r="H33" s="449"/>
      <c r="I33" s="449"/>
      <c r="J33" s="449"/>
      <c r="K33" s="449"/>
      <c r="L33" s="449"/>
      <c r="M33" s="449"/>
      <c r="N33" s="449"/>
      <c r="O33" s="449"/>
    </row>
    <row r="34" spans="1:15" x14ac:dyDescent="0.25">
      <c r="C34" s="598"/>
      <c r="D34" s="598"/>
      <c r="E34" s="598"/>
      <c r="F34" s="598"/>
      <c r="G34" s="598"/>
      <c r="H34" s="598"/>
      <c r="I34" s="598"/>
      <c r="J34" s="598"/>
      <c r="K34" s="598"/>
      <c r="L34" s="598"/>
      <c r="M34" s="598"/>
      <c r="N34" s="598"/>
      <c r="O34" s="598"/>
    </row>
    <row r="35" spans="1:15" x14ac:dyDescent="0.25">
      <c r="C35" s="598"/>
      <c r="D35" s="598"/>
      <c r="E35" s="598"/>
      <c r="F35" s="598"/>
      <c r="G35" s="598"/>
      <c r="H35" s="598"/>
      <c r="I35" s="598"/>
      <c r="J35" s="598"/>
      <c r="K35" s="598"/>
      <c r="L35" s="598"/>
      <c r="M35" s="598"/>
      <c r="N35" s="598"/>
      <c r="O35" s="598"/>
    </row>
    <row r="36" spans="1:15" x14ac:dyDescent="0.25">
      <c r="C36" s="598"/>
      <c r="D36" s="598"/>
      <c r="E36" s="598"/>
      <c r="F36" s="598"/>
      <c r="G36" s="598"/>
      <c r="H36" s="598"/>
      <c r="I36" s="598"/>
      <c r="J36" s="598"/>
      <c r="K36" s="598"/>
      <c r="L36" s="598"/>
      <c r="M36" s="598"/>
      <c r="N36" s="598"/>
      <c r="O36" s="598"/>
    </row>
    <row r="38" spans="1:15" ht="29.25" customHeight="1" x14ac:dyDescent="0.25">
      <c r="A38" s="341" t="s">
        <v>71</v>
      </c>
      <c r="C38" s="585" t="s">
        <v>298</v>
      </c>
      <c r="D38" s="585"/>
      <c r="E38" s="585"/>
      <c r="F38" s="585"/>
      <c r="G38" s="585"/>
      <c r="H38" s="585"/>
      <c r="I38" s="585"/>
      <c r="J38" s="585"/>
      <c r="K38" s="585"/>
      <c r="L38" s="585"/>
      <c r="M38" s="585"/>
      <c r="N38" s="211"/>
      <c r="O38" s="211"/>
    </row>
    <row r="39" spans="1:15" ht="17.25" customHeight="1" x14ac:dyDescent="0.25"/>
    <row r="40" spans="1:15" ht="12.75" customHeight="1" x14ac:dyDescent="0.25">
      <c r="A40" s="341" t="s">
        <v>73</v>
      </c>
      <c r="C40" s="585" t="s">
        <v>299</v>
      </c>
      <c r="D40" s="585"/>
      <c r="E40" s="585"/>
      <c r="F40" s="585"/>
      <c r="G40" s="585"/>
      <c r="H40" s="585"/>
      <c r="I40" s="585"/>
      <c r="J40" s="585"/>
      <c r="K40" s="585"/>
      <c r="L40" s="585"/>
      <c r="M40" s="585"/>
      <c r="N40" s="608"/>
      <c r="O40" s="608"/>
    </row>
    <row r="42" spans="1:15" x14ac:dyDescent="0.25">
      <c r="A42" s="341" t="s">
        <v>75</v>
      </c>
      <c r="B42" s="209" t="s">
        <v>281</v>
      </c>
      <c r="C42" s="543" t="s">
        <v>605</v>
      </c>
      <c r="D42" s="543"/>
      <c r="E42" s="543"/>
      <c r="F42" s="543"/>
      <c r="G42" s="543"/>
      <c r="H42" s="543"/>
      <c r="I42" s="543"/>
      <c r="J42" s="543"/>
      <c r="K42" s="543"/>
      <c r="N42" s="608"/>
      <c r="O42" s="608"/>
    </row>
    <row r="43" spans="1:15" ht="4.5" customHeight="1" x14ac:dyDescent="0.25">
      <c r="A43" s="207"/>
      <c r="B43" s="207"/>
      <c r="C43" s="207"/>
      <c r="D43" s="207"/>
      <c r="E43" s="207"/>
      <c r="F43" s="207"/>
      <c r="G43" s="207"/>
      <c r="H43" s="207"/>
      <c r="I43" s="207"/>
      <c r="J43" s="207"/>
      <c r="K43" s="207"/>
      <c r="L43" s="207"/>
    </row>
    <row r="44" spans="1:15" x14ac:dyDescent="0.25">
      <c r="B44" s="209" t="s">
        <v>282</v>
      </c>
      <c r="C44" s="155" t="s">
        <v>300</v>
      </c>
      <c r="D44" s="155"/>
      <c r="E44" s="155"/>
      <c r="F44" s="155"/>
      <c r="G44" s="155"/>
      <c r="H44" s="155"/>
      <c r="I44" s="155"/>
      <c r="J44" s="155"/>
      <c r="K44" s="155"/>
      <c r="L44" s="155"/>
      <c r="M44" s="155"/>
      <c r="N44" s="607"/>
      <c r="O44" s="607"/>
    </row>
    <row r="45" spans="1:15" x14ac:dyDescent="0.25">
      <c r="B45" s="212"/>
      <c r="C45" s="212"/>
      <c r="D45" s="212"/>
      <c r="E45" s="212"/>
      <c r="F45" s="212"/>
      <c r="G45" s="212"/>
      <c r="H45" s="212"/>
      <c r="I45" s="212"/>
      <c r="J45" s="212"/>
      <c r="K45" s="212"/>
      <c r="L45" s="212"/>
    </row>
    <row r="46" spans="1:15" ht="27.75" customHeight="1" x14ac:dyDescent="0.25">
      <c r="A46" s="341" t="s">
        <v>77</v>
      </c>
      <c r="C46" s="450" t="s">
        <v>849</v>
      </c>
      <c r="D46" s="155"/>
      <c r="E46" s="155"/>
      <c r="F46" s="155"/>
      <c r="G46" s="155"/>
      <c r="H46" s="155"/>
      <c r="I46" s="155"/>
      <c r="J46" s="155"/>
      <c r="K46" s="155"/>
      <c r="L46" s="155"/>
      <c r="M46" s="155"/>
      <c r="N46" s="613"/>
      <c r="O46" s="613"/>
    </row>
    <row r="48" spans="1:15" ht="25.5" customHeight="1" x14ac:dyDescent="0.25">
      <c r="A48" s="341" t="s">
        <v>78</v>
      </c>
      <c r="B48" s="209" t="s">
        <v>281</v>
      </c>
      <c r="C48" s="585" t="s">
        <v>301</v>
      </c>
      <c r="D48" s="585"/>
      <c r="E48" s="585"/>
      <c r="F48" s="585"/>
      <c r="G48" s="585"/>
      <c r="H48" s="585"/>
      <c r="I48" s="585"/>
      <c r="J48" s="585"/>
      <c r="K48" s="585"/>
      <c r="L48" s="585"/>
      <c r="M48" s="585"/>
    </row>
    <row r="49" spans="1:14" x14ac:dyDescent="0.25">
      <c r="A49" s="207"/>
      <c r="B49" s="207"/>
      <c r="C49" s="207"/>
      <c r="D49" s="207"/>
      <c r="E49" s="207"/>
      <c r="F49" s="207"/>
      <c r="G49" s="207"/>
      <c r="H49" s="207"/>
      <c r="I49" s="207"/>
      <c r="J49" s="207"/>
      <c r="K49" s="207"/>
      <c r="L49" s="207"/>
    </row>
    <row r="50" spans="1:14" x14ac:dyDescent="0.25">
      <c r="B50" s="209" t="s">
        <v>282</v>
      </c>
      <c r="C50" s="543" t="s">
        <v>285</v>
      </c>
      <c r="D50" s="543"/>
      <c r="E50" s="543"/>
      <c r="F50" s="543"/>
      <c r="G50" s="543"/>
      <c r="H50" s="543"/>
      <c r="I50" s="543"/>
      <c r="J50" s="543"/>
      <c r="K50" s="543"/>
      <c r="L50" s="543"/>
    </row>
    <row r="51" spans="1:14" x14ac:dyDescent="0.25">
      <c r="C51" s="610"/>
      <c r="D51" s="610"/>
      <c r="E51" s="610"/>
      <c r="F51" s="610"/>
      <c r="G51" s="610"/>
      <c r="H51" s="610"/>
      <c r="I51" s="610"/>
      <c r="J51" s="610"/>
      <c r="K51" s="610"/>
      <c r="L51" s="610"/>
    </row>
    <row r="52" spans="1:14" x14ac:dyDescent="0.25">
      <c r="C52" s="590"/>
      <c r="D52" s="590"/>
      <c r="E52" s="590"/>
      <c r="F52" s="590"/>
      <c r="G52" s="590"/>
      <c r="H52" s="590"/>
      <c r="I52" s="590"/>
      <c r="J52" s="590"/>
      <c r="K52" s="590"/>
      <c r="L52" s="590"/>
    </row>
    <row r="53" spans="1:14" x14ac:dyDescent="0.25">
      <c r="C53" s="590"/>
      <c r="D53" s="590"/>
      <c r="E53" s="590"/>
      <c r="F53" s="590"/>
      <c r="G53" s="590"/>
      <c r="H53" s="590"/>
      <c r="I53" s="590"/>
      <c r="J53" s="590"/>
      <c r="K53" s="590"/>
      <c r="L53" s="590"/>
    </row>
    <row r="55" spans="1:14" ht="12.75" customHeight="1" x14ac:dyDescent="0.25">
      <c r="A55" s="341" t="s">
        <v>79</v>
      </c>
      <c r="C55" s="585" t="s">
        <v>630</v>
      </c>
      <c r="D55" s="585"/>
      <c r="E55" s="585"/>
      <c r="F55" s="585"/>
      <c r="G55" s="585"/>
      <c r="H55" s="585"/>
      <c r="I55" s="585"/>
      <c r="J55" s="585"/>
      <c r="K55" s="585"/>
      <c r="L55" s="585"/>
      <c r="M55" s="585"/>
    </row>
    <row r="56" spans="1:14" x14ac:dyDescent="0.25">
      <c r="A56" s="208"/>
      <c r="C56" s="448"/>
      <c r="D56" s="448"/>
      <c r="E56" s="448"/>
      <c r="F56" s="448"/>
      <c r="G56" s="448"/>
      <c r="H56" s="448"/>
      <c r="I56" s="448"/>
      <c r="J56" s="448"/>
      <c r="K56" s="448"/>
      <c r="L56" s="448"/>
      <c r="M56" s="448"/>
      <c r="N56" s="448"/>
    </row>
    <row r="57" spans="1:14" x14ac:dyDescent="0.25">
      <c r="A57" s="208"/>
      <c r="C57" s="610"/>
      <c r="D57" s="610"/>
      <c r="E57" s="610"/>
      <c r="F57" s="610"/>
      <c r="G57" s="610"/>
      <c r="H57" s="610"/>
      <c r="I57" s="610"/>
      <c r="J57" s="610"/>
      <c r="K57" s="610"/>
      <c r="L57" s="610"/>
      <c r="M57" s="610"/>
      <c r="N57" s="610"/>
    </row>
    <row r="58" spans="1:14" x14ac:dyDescent="0.25">
      <c r="A58" s="208"/>
      <c r="C58" s="610"/>
      <c r="D58" s="610"/>
      <c r="E58" s="610"/>
      <c r="F58" s="610"/>
      <c r="G58" s="610"/>
      <c r="H58" s="610"/>
      <c r="I58" s="610"/>
      <c r="J58" s="610"/>
      <c r="K58" s="610"/>
      <c r="L58" s="610"/>
      <c r="M58" s="610"/>
      <c r="N58" s="610"/>
    </row>
    <row r="59" spans="1:14" x14ac:dyDescent="0.25">
      <c r="A59" s="208"/>
      <c r="C59" s="610"/>
      <c r="D59" s="610"/>
      <c r="E59" s="610"/>
      <c r="F59" s="610"/>
      <c r="G59" s="610"/>
      <c r="H59" s="610"/>
      <c r="I59" s="610"/>
      <c r="J59" s="610"/>
      <c r="K59" s="610"/>
      <c r="L59" s="610"/>
      <c r="M59" s="610"/>
      <c r="N59" s="610"/>
    </row>
    <row r="60" spans="1:14" x14ac:dyDescent="0.25">
      <c r="A60" s="208"/>
      <c r="C60" s="610"/>
      <c r="D60" s="610"/>
      <c r="E60" s="610"/>
      <c r="F60" s="610"/>
      <c r="G60" s="610"/>
      <c r="H60" s="610"/>
      <c r="I60" s="610"/>
      <c r="J60" s="610"/>
      <c r="K60" s="610"/>
      <c r="L60" s="610"/>
      <c r="M60" s="610"/>
      <c r="N60" s="610"/>
    </row>
    <row r="61" spans="1:14" x14ac:dyDescent="0.25">
      <c r="A61" s="208"/>
      <c r="C61" s="610"/>
      <c r="D61" s="610"/>
      <c r="E61" s="610"/>
      <c r="F61" s="610"/>
      <c r="G61" s="610"/>
      <c r="H61" s="610"/>
      <c r="I61" s="610"/>
      <c r="J61" s="610"/>
      <c r="K61" s="610"/>
      <c r="L61" s="610"/>
      <c r="M61" s="610"/>
      <c r="N61" s="610"/>
    </row>
    <row r="63" spans="1:14" x14ac:dyDescent="0.25">
      <c r="A63" s="341" t="s">
        <v>81</v>
      </c>
      <c r="C63" s="543" t="s">
        <v>302</v>
      </c>
      <c r="D63" s="543"/>
      <c r="E63" s="543"/>
      <c r="F63" s="543"/>
      <c r="G63" s="543"/>
      <c r="H63" s="543"/>
      <c r="I63" s="543"/>
      <c r="J63" s="543"/>
      <c r="K63" s="543"/>
      <c r="L63" s="543"/>
    </row>
    <row r="64" spans="1:14" x14ac:dyDescent="0.25">
      <c r="C64" s="612"/>
      <c r="D64" s="612"/>
      <c r="E64" s="612"/>
      <c r="F64" s="612"/>
      <c r="G64" s="612"/>
      <c r="H64" s="612"/>
      <c r="I64" s="612"/>
      <c r="J64" s="612"/>
      <c r="K64" s="612"/>
      <c r="L64" s="612"/>
    </row>
    <row r="65" spans="1:12" x14ac:dyDescent="0.25">
      <c r="C65" s="612"/>
      <c r="D65" s="612"/>
      <c r="E65" s="612"/>
      <c r="F65" s="612"/>
      <c r="G65" s="612"/>
      <c r="H65" s="612"/>
      <c r="I65" s="612"/>
      <c r="J65" s="612"/>
      <c r="K65" s="612"/>
      <c r="L65" s="612"/>
    </row>
    <row r="66" spans="1:12" x14ac:dyDescent="0.25">
      <c r="C66" s="609"/>
      <c r="D66" s="609"/>
      <c r="E66" s="609"/>
      <c r="F66" s="609"/>
      <c r="G66" s="609"/>
      <c r="H66" s="609"/>
      <c r="I66" s="609"/>
      <c r="J66" s="609"/>
      <c r="K66" s="609"/>
      <c r="L66" s="609"/>
    </row>
    <row r="67" spans="1:12" x14ac:dyDescent="0.25">
      <c r="A67" s="207"/>
      <c r="B67" s="207"/>
      <c r="C67" s="207"/>
      <c r="D67" s="207"/>
      <c r="E67" s="207"/>
      <c r="F67" s="207"/>
      <c r="G67" s="207"/>
      <c r="H67" s="207"/>
      <c r="I67" s="207"/>
      <c r="J67" s="207"/>
      <c r="K67" s="207"/>
      <c r="L67" s="207"/>
    </row>
  </sheetData>
  <sheetProtection algorithmName="SHA-512" hashValue="2VuQX6yqsh+5+TnMawbH6TmgbdRtcyJ4cOdt28n+EJ/ay0zYDz6gFuZKJxOtNvUjfOWS7Ar7+BSMlfLHCWK8mA==" saltValue="O5+HYJuGVb1y7aPV64r4hA==" spinCount="100000" sheet="1" formatCells="0"/>
  <customSheetViews>
    <customSheetView guid="{C1BF18DD-D8B7-48A7-BA12-6303B9AC698A}" showRuler="0">
      <selection activeCell="A3" sqref="A3:O3"/>
      <pageMargins left="0" right="0" top="0.5" bottom="0.5" header="0" footer="0"/>
      <printOptions horizontalCentered="1"/>
      <pageSetup paperSize="5" scale="96" orientation="portrait" r:id="rId1"/>
      <headerFooter alignWithMargins="0">
        <oddFooter>&amp;CPage 7.1</oddFooter>
      </headerFooter>
    </customSheetView>
  </customSheetViews>
  <mergeCells count="59">
    <mergeCell ref="N1:O1"/>
    <mergeCell ref="A1:M1"/>
    <mergeCell ref="C63:L63"/>
    <mergeCell ref="C64:L64"/>
    <mergeCell ref="C65:L65"/>
    <mergeCell ref="C53:L53"/>
    <mergeCell ref="C48:M48"/>
    <mergeCell ref="C50:L50"/>
    <mergeCell ref="C51:L51"/>
    <mergeCell ref="C52:L52"/>
    <mergeCell ref="C55:M55"/>
    <mergeCell ref="N46:O46"/>
    <mergeCell ref="N42:O42"/>
    <mergeCell ref="C40:M40"/>
    <mergeCell ref="C66:L66"/>
    <mergeCell ref="C57:N57"/>
    <mergeCell ref="C58:N58"/>
    <mergeCell ref="C59:N59"/>
    <mergeCell ref="C60:N60"/>
    <mergeCell ref="C61:N61"/>
    <mergeCell ref="C34:O34"/>
    <mergeCell ref="C35:O35"/>
    <mergeCell ref="N44:O44"/>
    <mergeCell ref="C42:K42"/>
    <mergeCell ref="N40:O40"/>
    <mergeCell ref="F26:G26"/>
    <mergeCell ref="C28:M28"/>
    <mergeCell ref="N28:O28"/>
    <mergeCell ref="C30:M30"/>
    <mergeCell ref="C32:M32"/>
    <mergeCell ref="N10:O10"/>
    <mergeCell ref="C10:M10"/>
    <mergeCell ref="C11:M11"/>
    <mergeCell ref="C36:O36"/>
    <mergeCell ref="C38:M38"/>
    <mergeCell ref="A25:C25"/>
    <mergeCell ref="D24:E24"/>
    <mergeCell ref="A26:C26"/>
    <mergeCell ref="F25:G25"/>
    <mergeCell ref="H25:I25"/>
    <mergeCell ref="D25:E25"/>
    <mergeCell ref="H26:I26"/>
    <mergeCell ref="D26:E26"/>
    <mergeCell ref="N11:O11"/>
    <mergeCell ref="C13:M13"/>
    <mergeCell ref="C14:M14"/>
    <mergeCell ref="N14:O14"/>
    <mergeCell ref="N13:O13"/>
    <mergeCell ref="C16:M16"/>
    <mergeCell ref="F24:G24"/>
    <mergeCell ref="H24:I24"/>
    <mergeCell ref="A24:C24"/>
    <mergeCell ref="C20:O20"/>
    <mergeCell ref="C18:M18"/>
    <mergeCell ref="C5:M5"/>
    <mergeCell ref="C7:M7"/>
    <mergeCell ref="A4:O4"/>
    <mergeCell ref="A3:O3"/>
    <mergeCell ref="N7:O7"/>
  </mergeCells>
  <phoneticPr fontId="0" type="noConversion"/>
  <dataValidations count="2">
    <dataValidation type="whole" operator="greaterThan" allowBlank="1" showInputMessage="1" showErrorMessage="1" sqref="N28:O28" xr:uid="{00000000-0002-0000-0A00-000000000000}">
      <formula1>1</formula1>
    </dataValidation>
    <dataValidation type="whole" operator="greaterThanOrEqual" allowBlank="1" showInputMessage="1" showErrorMessage="1" sqref="L26:O26" xr:uid="{00000000-0002-0000-0A00-000001000000}">
      <formula1>0</formula1>
    </dataValidation>
  </dataValidations>
  <printOptions horizontalCentered="1"/>
  <pageMargins left="0" right="0" top="0.5" bottom="0.5" header="0" footer="0.52"/>
  <pageSetup paperSize="5" scale="95" orientation="portrait" r:id="rId2"/>
  <headerFooter alignWithMargins="0">
    <oddFooter>&amp;CPage 7.1</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13</xdr:col>
                    <xdr:colOff>121920</xdr:colOff>
                    <xdr:row>4</xdr:row>
                    <xdr:rowOff>68580</xdr:rowOff>
                  </from>
                  <to>
                    <xdr:col>13</xdr:col>
                    <xdr:colOff>579120</xdr:colOff>
                    <xdr:row>4</xdr:row>
                    <xdr:rowOff>266700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14</xdr:col>
                    <xdr:colOff>22860</xdr:colOff>
                    <xdr:row>4</xdr:row>
                    <xdr:rowOff>68580</xdr:rowOff>
                  </from>
                  <to>
                    <xdr:col>14</xdr:col>
                    <xdr:colOff>480060</xdr:colOff>
                    <xdr:row>4</xdr:row>
                    <xdr:rowOff>274320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13</xdr:col>
                    <xdr:colOff>144780</xdr:colOff>
                    <xdr:row>15</xdr:row>
                    <xdr:rowOff>0</xdr:rowOff>
                  </from>
                  <to>
                    <xdr:col>13</xdr:col>
                    <xdr:colOff>601980</xdr:colOff>
                    <xdr:row>16</xdr:row>
                    <xdr:rowOff>30480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14</xdr:col>
                    <xdr:colOff>22860</xdr:colOff>
                    <xdr:row>15</xdr:row>
                    <xdr:rowOff>0</xdr:rowOff>
                  </from>
                  <to>
                    <xdr:col>14</xdr:col>
                    <xdr:colOff>480060</xdr:colOff>
                    <xdr:row>16</xdr:row>
                    <xdr:rowOff>30480</xdr:rowOff>
                  </to>
                </anchor>
              </controlPr>
            </control>
          </mc:Choice>
        </mc:AlternateContent>
        <mc:AlternateContent xmlns:mc="http://schemas.openxmlformats.org/markup-compatibility/2006">
          <mc:Choice Requires="x14">
            <control shapeId="2065" r:id="rId9" name="Check Box 17">
              <controlPr defaultSize="0" autoFill="0" autoLine="0" autoPict="0">
                <anchor moveWithCells="1">
                  <from>
                    <xdr:col>13</xdr:col>
                    <xdr:colOff>160020</xdr:colOff>
                    <xdr:row>29</xdr:row>
                    <xdr:rowOff>76200</xdr:rowOff>
                  </from>
                  <to>
                    <xdr:col>13</xdr:col>
                    <xdr:colOff>617220</xdr:colOff>
                    <xdr:row>29</xdr:row>
                    <xdr:rowOff>274320</xdr:rowOff>
                  </to>
                </anchor>
              </controlPr>
            </control>
          </mc:Choice>
        </mc:AlternateContent>
        <mc:AlternateContent xmlns:mc="http://schemas.openxmlformats.org/markup-compatibility/2006">
          <mc:Choice Requires="x14">
            <control shapeId="2066" r:id="rId10" name="Check Box 18">
              <controlPr defaultSize="0" autoFill="0" autoLine="0" autoPict="0">
                <anchor moveWithCells="1">
                  <from>
                    <xdr:col>14</xdr:col>
                    <xdr:colOff>190500</xdr:colOff>
                    <xdr:row>29</xdr:row>
                    <xdr:rowOff>76200</xdr:rowOff>
                  </from>
                  <to>
                    <xdr:col>14</xdr:col>
                    <xdr:colOff>655320</xdr:colOff>
                    <xdr:row>29</xdr:row>
                    <xdr:rowOff>289560</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13</xdr:col>
                    <xdr:colOff>137160</xdr:colOff>
                    <xdr:row>37</xdr:row>
                    <xdr:rowOff>137160</xdr:rowOff>
                  </from>
                  <to>
                    <xdr:col>13</xdr:col>
                    <xdr:colOff>594360</xdr:colOff>
                    <xdr:row>37</xdr:row>
                    <xdr:rowOff>335280</xdr:rowOff>
                  </to>
                </anchor>
              </controlPr>
            </control>
          </mc:Choice>
        </mc:AlternateContent>
        <mc:AlternateContent xmlns:mc="http://schemas.openxmlformats.org/markup-compatibility/2006">
          <mc:Choice Requires="x14">
            <control shapeId="2068" r:id="rId12" name="Check Box 20">
              <controlPr defaultSize="0" autoFill="0" autoLine="0" autoPict="0">
                <anchor moveWithCells="1">
                  <from>
                    <xdr:col>14</xdr:col>
                    <xdr:colOff>152400</xdr:colOff>
                    <xdr:row>37</xdr:row>
                    <xdr:rowOff>144780</xdr:rowOff>
                  </from>
                  <to>
                    <xdr:col>14</xdr:col>
                    <xdr:colOff>609600</xdr:colOff>
                    <xdr:row>37</xdr:row>
                    <xdr:rowOff>350520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13</xdr:col>
                    <xdr:colOff>144780</xdr:colOff>
                    <xdr:row>47</xdr:row>
                    <xdr:rowOff>190500</xdr:rowOff>
                  </from>
                  <to>
                    <xdr:col>13</xdr:col>
                    <xdr:colOff>601980</xdr:colOff>
                    <xdr:row>48</xdr:row>
                    <xdr:rowOff>68580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14</xdr:col>
                    <xdr:colOff>160020</xdr:colOff>
                    <xdr:row>47</xdr:row>
                    <xdr:rowOff>198120</xdr:rowOff>
                  </from>
                  <to>
                    <xdr:col>14</xdr:col>
                    <xdr:colOff>617220</xdr:colOff>
                    <xdr:row>48</xdr:row>
                    <xdr:rowOff>83820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1">
    <pageSetUpPr fitToPage="1"/>
  </sheetPr>
  <dimension ref="A1:L59"/>
  <sheetViews>
    <sheetView zoomScale="130" zoomScaleNormal="130" workbookViewId="0">
      <selection activeCell="G11" sqref="G11"/>
    </sheetView>
  </sheetViews>
  <sheetFormatPr defaultColWidth="9.109375" defaultRowHeight="13.2" x14ac:dyDescent="0.25"/>
  <cols>
    <col min="1" max="1" width="3.44140625" style="209" customWidth="1"/>
    <col min="2" max="2" width="2.88671875" style="209" customWidth="1"/>
    <col min="3" max="3" width="3.44140625" customWidth="1"/>
    <col min="4" max="4" width="5.33203125" customWidth="1"/>
    <col min="5" max="5" width="7.44140625" customWidth="1"/>
    <col min="6" max="6" width="5.33203125" customWidth="1"/>
    <col min="7" max="7" width="14" customWidth="1"/>
    <col min="8" max="8" width="12.6640625" customWidth="1"/>
    <col min="9" max="9" width="13.5546875" customWidth="1"/>
    <col min="10" max="10" width="13.109375" customWidth="1"/>
    <col min="11" max="11" width="10" customWidth="1"/>
    <col min="12" max="12" width="11.88671875" customWidth="1"/>
  </cols>
  <sheetData>
    <row r="1" spans="1:12" s="307" customFormat="1" ht="12.6" customHeight="1" x14ac:dyDescent="0.2">
      <c r="A1" s="521" t="str">
        <f>'P2-Assets'!A1:E1</f>
        <v xml:space="preserve">ANNUAL STATEMENT FOR THE YEAR 2025 OF:  </v>
      </c>
      <c r="B1" s="521"/>
      <c r="C1" s="521"/>
      <c r="D1" s="521"/>
      <c r="E1" s="521"/>
      <c r="F1" s="521"/>
      <c r="G1" s="521"/>
      <c r="H1" s="521"/>
      <c r="I1" s="521"/>
      <c r="J1" s="521"/>
      <c r="K1" s="632" t="str">
        <f>"Rev. "&amp;'P1-Jurat'!B49</f>
        <v>Rev. 11/25-01 Form IN-1947</v>
      </c>
      <c r="L1" s="632"/>
    </row>
    <row r="2" spans="1:12" x14ac:dyDescent="0.25">
      <c r="A2" s="207"/>
      <c r="B2" s="207"/>
      <c r="C2" s="207"/>
      <c r="D2" s="207"/>
      <c r="E2" s="207"/>
      <c r="F2" s="207"/>
      <c r="G2" s="207"/>
      <c r="H2" s="207"/>
      <c r="I2" s="207"/>
      <c r="J2" s="207"/>
      <c r="K2" s="207"/>
      <c r="L2" s="207"/>
    </row>
    <row r="3" spans="1:12" ht="15.6" x14ac:dyDescent="0.25">
      <c r="A3" s="586" t="s">
        <v>280</v>
      </c>
      <c r="B3" s="586"/>
      <c r="C3" s="586"/>
      <c r="D3" s="586"/>
      <c r="E3" s="586"/>
      <c r="F3" s="586"/>
      <c r="G3" s="586"/>
      <c r="H3" s="586"/>
      <c r="I3" s="586"/>
      <c r="J3" s="586"/>
      <c r="K3" s="586"/>
      <c r="L3" s="586"/>
    </row>
    <row r="4" spans="1:12" x14ac:dyDescent="0.25">
      <c r="A4" s="494"/>
      <c r="B4" s="494"/>
      <c r="C4" s="494"/>
      <c r="D4" s="494"/>
      <c r="E4" s="494"/>
      <c r="F4" s="494"/>
      <c r="G4" s="494"/>
      <c r="H4" s="494"/>
      <c r="I4" s="494"/>
      <c r="J4" s="494"/>
      <c r="K4" s="494"/>
      <c r="L4" s="494"/>
    </row>
    <row r="5" spans="1:12" ht="24.75" customHeight="1" x14ac:dyDescent="0.25">
      <c r="A5" s="341" t="s">
        <v>83</v>
      </c>
      <c r="C5" s="585" t="s">
        <v>303</v>
      </c>
      <c r="D5" s="585"/>
      <c r="E5" s="585"/>
      <c r="F5" s="585"/>
      <c r="G5" s="585"/>
      <c r="H5" s="585"/>
      <c r="I5" s="585"/>
      <c r="J5" s="585"/>
      <c r="K5" s="211"/>
      <c r="L5" s="211"/>
    </row>
    <row r="7" spans="1:12" x14ac:dyDescent="0.25">
      <c r="A7" s="341" t="s">
        <v>85</v>
      </c>
      <c r="C7" s="591" t="s">
        <v>847</v>
      </c>
      <c r="D7" s="543"/>
      <c r="E7" s="543"/>
      <c r="F7" s="543"/>
      <c r="G7" s="543"/>
      <c r="H7" s="543"/>
      <c r="I7" s="543"/>
      <c r="J7" s="543"/>
      <c r="K7" s="543"/>
      <c r="L7" s="543"/>
    </row>
    <row r="8" spans="1:12" x14ac:dyDescent="0.25">
      <c r="C8" s="612"/>
      <c r="D8" s="612"/>
      <c r="E8" s="612"/>
      <c r="F8" s="612"/>
      <c r="G8" s="612"/>
      <c r="H8" s="612"/>
      <c r="I8" s="612"/>
      <c r="J8" s="612"/>
      <c r="K8" s="612"/>
      <c r="L8" s="612"/>
    </row>
    <row r="9" spans="1:12" x14ac:dyDescent="0.25">
      <c r="C9" s="609"/>
      <c r="D9" s="609"/>
      <c r="E9" s="609"/>
      <c r="F9" s="609"/>
      <c r="G9" s="609"/>
      <c r="H9" s="609"/>
      <c r="I9" s="609"/>
      <c r="J9" s="609"/>
      <c r="K9" s="609"/>
      <c r="L9" s="609"/>
    </row>
    <row r="10" spans="1:12" x14ac:dyDescent="0.25">
      <c r="C10" s="609"/>
      <c r="D10" s="609"/>
      <c r="E10" s="609"/>
      <c r="F10" s="609"/>
      <c r="G10" s="609"/>
      <c r="H10" s="609"/>
      <c r="I10" s="609"/>
      <c r="J10" s="609"/>
      <c r="K10" s="609"/>
      <c r="L10" s="609"/>
    </row>
    <row r="12" spans="1:12" ht="24.75" customHeight="1" x14ac:dyDescent="0.25">
      <c r="A12" s="341" t="s">
        <v>87</v>
      </c>
      <c r="C12" s="588" t="s">
        <v>850</v>
      </c>
      <c r="D12" s="585"/>
      <c r="E12" s="585"/>
      <c r="F12" s="585"/>
      <c r="G12" s="585"/>
      <c r="H12" s="585"/>
      <c r="I12" s="585"/>
      <c r="J12" s="585"/>
      <c r="K12" s="211"/>
      <c r="L12" s="211"/>
    </row>
    <row r="14" spans="1:12" x14ac:dyDescent="0.25">
      <c r="A14" s="341" t="s">
        <v>89</v>
      </c>
      <c r="C14" s="543" t="s">
        <v>608</v>
      </c>
      <c r="D14" s="543"/>
      <c r="E14" s="543"/>
      <c r="F14" s="543"/>
      <c r="G14" s="543"/>
      <c r="H14" s="543"/>
      <c r="I14" s="543"/>
      <c r="J14" s="543"/>
      <c r="K14" s="543"/>
      <c r="L14" s="543"/>
    </row>
    <row r="15" spans="1:12" x14ac:dyDescent="0.25">
      <c r="C15" s="543" t="s">
        <v>609</v>
      </c>
      <c r="D15" s="543"/>
      <c r="E15" s="543"/>
      <c r="F15" s="543"/>
      <c r="G15" s="543"/>
      <c r="H15" s="543"/>
      <c r="I15" s="543"/>
      <c r="J15" s="543"/>
      <c r="K15" s="543"/>
      <c r="L15" s="543"/>
    </row>
    <row r="16" spans="1:12" x14ac:dyDescent="0.25">
      <c r="C16" s="543" t="s">
        <v>610</v>
      </c>
      <c r="D16" s="543"/>
      <c r="E16" s="543"/>
      <c r="F16" s="543"/>
      <c r="G16" s="543"/>
      <c r="H16" s="543"/>
      <c r="I16" s="543"/>
      <c r="J16" s="543"/>
      <c r="K16" s="543"/>
      <c r="L16" s="543"/>
    </row>
    <row r="17" spans="1:12" x14ac:dyDescent="0.25">
      <c r="C17" s="543" t="s">
        <v>611</v>
      </c>
      <c r="D17" s="543"/>
      <c r="E17" s="543"/>
      <c r="F17" s="543"/>
      <c r="G17" s="543"/>
      <c r="H17" s="543"/>
      <c r="I17" s="543"/>
      <c r="J17" s="543"/>
      <c r="K17" s="543"/>
      <c r="L17" s="543"/>
    </row>
    <row r="18" spans="1:12" x14ac:dyDescent="0.25">
      <c r="A18" s="208"/>
      <c r="C18" s="585" t="s">
        <v>612</v>
      </c>
      <c r="D18" s="585"/>
      <c r="E18" s="585"/>
      <c r="F18" s="585"/>
      <c r="G18" s="585"/>
      <c r="H18" s="585"/>
      <c r="I18" s="585"/>
      <c r="J18" s="585"/>
      <c r="K18" s="211"/>
      <c r="L18" s="211"/>
    </row>
    <row r="20" spans="1:12" x14ac:dyDescent="0.25">
      <c r="A20" s="341" t="s">
        <v>851</v>
      </c>
      <c r="C20" s="543" t="s">
        <v>613</v>
      </c>
      <c r="D20" s="543"/>
      <c r="E20" s="543"/>
      <c r="F20" s="543"/>
      <c r="G20" s="543"/>
      <c r="H20" s="543"/>
      <c r="I20" s="543"/>
      <c r="J20" s="543"/>
      <c r="K20" s="543"/>
      <c r="L20" s="543"/>
    </row>
    <row r="21" spans="1:12" x14ac:dyDescent="0.25">
      <c r="C21" s="543" t="s">
        <v>614</v>
      </c>
      <c r="D21" s="543"/>
      <c r="E21" s="543"/>
      <c r="F21" s="543"/>
      <c r="G21" s="543"/>
      <c r="H21" s="543"/>
      <c r="I21" s="543"/>
      <c r="J21" s="543"/>
      <c r="K21" s="543"/>
      <c r="L21" s="543"/>
    </row>
    <row r="22" spans="1:12" ht="13.8" thickBot="1" x14ac:dyDescent="0.3"/>
    <row r="23" spans="1:12" x14ac:dyDescent="0.25">
      <c r="D23" s="622">
        <v>1</v>
      </c>
      <c r="E23" s="623"/>
      <c r="F23" s="623"/>
      <c r="G23" s="623"/>
      <c r="H23" s="624"/>
      <c r="I23" s="622">
        <v>2</v>
      </c>
      <c r="J23" s="623"/>
      <c r="K23" s="623"/>
      <c r="L23" s="624"/>
    </row>
    <row r="24" spans="1:12" ht="13.8" thickBot="1" x14ac:dyDescent="0.3">
      <c r="D24" s="620" t="s">
        <v>615</v>
      </c>
      <c r="E24" s="631"/>
      <c r="F24" s="631"/>
      <c r="G24" s="631"/>
      <c r="H24" s="621"/>
      <c r="I24" s="620" t="s">
        <v>616</v>
      </c>
      <c r="J24" s="631"/>
      <c r="K24" s="631"/>
      <c r="L24" s="621"/>
    </row>
    <row r="25" spans="1:12" x14ac:dyDescent="0.25">
      <c r="D25" s="628"/>
      <c r="E25" s="629"/>
      <c r="F25" s="629"/>
      <c r="G25" s="629"/>
      <c r="H25" s="630"/>
      <c r="I25" s="628"/>
      <c r="J25" s="629"/>
      <c r="K25" s="629"/>
      <c r="L25" s="630"/>
    </row>
    <row r="26" spans="1:12" x14ac:dyDescent="0.25">
      <c r="D26" s="617"/>
      <c r="E26" s="618"/>
      <c r="F26" s="618"/>
      <c r="G26" s="618"/>
      <c r="H26" s="619"/>
      <c r="I26" s="617"/>
      <c r="J26" s="618"/>
      <c r="K26" s="618"/>
      <c r="L26" s="619"/>
    </row>
    <row r="27" spans="1:12" ht="13.8" thickBot="1" x14ac:dyDescent="0.3">
      <c r="D27" s="625"/>
      <c r="E27" s="626"/>
      <c r="F27" s="626"/>
      <c r="G27" s="626"/>
      <c r="H27" s="627"/>
      <c r="I27" s="625"/>
      <c r="J27" s="626"/>
      <c r="K27" s="626"/>
      <c r="L27" s="627"/>
    </row>
    <row r="29" spans="1:12" x14ac:dyDescent="0.25">
      <c r="A29" s="341" t="s">
        <v>852</v>
      </c>
      <c r="C29" s="543" t="s">
        <v>617</v>
      </c>
      <c r="D29" s="543"/>
      <c r="E29" s="543"/>
      <c r="F29" s="543"/>
      <c r="G29" s="543"/>
      <c r="H29" s="543"/>
      <c r="I29" s="543"/>
      <c r="J29" s="543"/>
      <c r="K29" s="543"/>
      <c r="L29" s="543"/>
    </row>
    <row r="30" spans="1:12" x14ac:dyDescent="0.25">
      <c r="C30" s="543" t="s">
        <v>618</v>
      </c>
      <c r="D30" s="543"/>
      <c r="E30" s="543"/>
      <c r="F30" s="543"/>
      <c r="G30" s="543"/>
      <c r="H30" s="543"/>
      <c r="I30" s="543"/>
      <c r="J30" s="543"/>
      <c r="K30" s="543"/>
      <c r="L30" s="543"/>
    </row>
    <row r="31" spans="1:12" ht="13.8" thickBot="1" x14ac:dyDescent="0.3"/>
    <row r="32" spans="1:12" x14ac:dyDescent="0.25">
      <c r="D32" s="622">
        <v>1</v>
      </c>
      <c r="E32" s="623"/>
      <c r="F32" s="623"/>
      <c r="G32" s="624"/>
      <c r="H32" s="622">
        <v>2</v>
      </c>
      <c r="I32" s="624"/>
      <c r="J32" s="622">
        <v>3</v>
      </c>
      <c r="K32" s="623"/>
      <c r="L32" s="624"/>
    </row>
    <row r="33" spans="1:12" ht="13.8" thickBot="1" x14ac:dyDescent="0.3">
      <c r="D33" s="620" t="s">
        <v>619</v>
      </c>
      <c r="E33" s="631"/>
      <c r="F33" s="631"/>
      <c r="G33" s="621"/>
      <c r="H33" s="620" t="s">
        <v>620</v>
      </c>
      <c r="I33" s="621"/>
      <c r="J33" s="620" t="s">
        <v>621</v>
      </c>
      <c r="K33" s="631"/>
      <c r="L33" s="621"/>
    </row>
    <row r="34" spans="1:12" x14ac:dyDescent="0.25">
      <c r="D34" s="628"/>
      <c r="E34" s="629"/>
      <c r="F34" s="629"/>
      <c r="G34" s="630"/>
      <c r="H34" s="628"/>
      <c r="I34" s="630"/>
      <c r="J34" s="628"/>
      <c r="K34" s="629"/>
      <c r="L34" s="630"/>
    </row>
    <row r="35" spans="1:12" x14ac:dyDescent="0.25">
      <c r="D35" s="617"/>
      <c r="E35" s="618"/>
      <c r="F35" s="618"/>
      <c r="G35" s="619"/>
      <c r="H35" s="617"/>
      <c r="I35" s="619"/>
      <c r="J35" s="617"/>
      <c r="K35" s="618"/>
      <c r="L35" s="619"/>
    </row>
    <row r="36" spans="1:12" ht="13.8" thickBot="1" x14ac:dyDescent="0.3">
      <c r="D36" s="625"/>
      <c r="E36" s="626"/>
      <c r="F36" s="626"/>
      <c r="G36" s="627"/>
      <c r="H36" s="625"/>
      <c r="I36" s="627"/>
      <c r="J36" s="625"/>
      <c r="K36" s="626"/>
      <c r="L36" s="627"/>
    </row>
    <row r="38" spans="1:12" x14ac:dyDescent="0.25">
      <c r="A38" s="341" t="s">
        <v>91</v>
      </c>
      <c r="C38" t="s">
        <v>632</v>
      </c>
    </row>
    <row r="39" spans="1:12" x14ac:dyDescent="0.25">
      <c r="C39" s="447"/>
      <c r="D39" s="447"/>
      <c r="E39" s="447"/>
      <c r="F39" s="447"/>
      <c r="G39" s="447"/>
      <c r="H39" s="722"/>
      <c r="I39" s="447"/>
      <c r="J39" s="447"/>
      <c r="K39" s="447"/>
      <c r="L39" s="447"/>
    </row>
    <row r="40" spans="1:12" x14ac:dyDescent="0.25">
      <c r="C40" s="612"/>
      <c r="D40" s="612"/>
      <c r="E40" s="612"/>
      <c r="F40" s="612"/>
      <c r="G40" s="612"/>
      <c r="H40" s="612"/>
      <c r="I40" s="612"/>
      <c r="J40" s="612"/>
      <c r="K40" s="612"/>
      <c r="L40" s="612"/>
    </row>
    <row r="41" spans="1:12" x14ac:dyDescent="0.25">
      <c r="C41" s="609"/>
      <c r="D41" s="609"/>
      <c r="E41" s="609"/>
      <c r="F41" s="609"/>
      <c r="G41" s="609"/>
      <c r="H41" s="609"/>
      <c r="I41" s="609"/>
      <c r="J41" s="609"/>
      <c r="K41" s="609"/>
      <c r="L41" s="609"/>
    </row>
    <row r="43" spans="1:12" x14ac:dyDescent="0.25">
      <c r="A43" s="341" t="s">
        <v>196</v>
      </c>
      <c r="C43" s="199" t="s">
        <v>814</v>
      </c>
    </row>
    <row r="44" spans="1:12" ht="15" customHeight="1" x14ac:dyDescent="0.25">
      <c r="A44" s="208"/>
      <c r="C44" s="132" t="s">
        <v>815</v>
      </c>
      <c r="D44" s="454"/>
      <c r="E44" s="454"/>
      <c r="F44" s="454"/>
      <c r="G44" s="454"/>
      <c r="H44" s="454"/>
      <c r="I44" s="454"/>
      <c r="J44" s="454"/>
      <c r="K44" s="211"/>
      <c r="L44" s="211"/>
    </row>
    <row r="46" spans="1:12" x14ac:dyDescent="0.25">
      <c r="A46" s="341" t="s">
        <v>853</v>
      </c>
      <c r="C46" s="199" t="s">
        <v>811</v>
      </c>
    </row>
    <row r="47" spans="1:12" ht="15" customHeight="1" x14ac:dyDescent="0.25">
      <c r="A47" s="208"/>
      <c r="C47" s="155" t="s">
        <v>812</v>
      </c>
      <c r="D47" s="338"/>
      <c r="E47" s="338"/>
      <c r="F47" s="338"/>
      <c r="G47" s="338"/>
      <c r="H47" s="338"/>
      <c r="I47" s="338"/>
      <c r="J47" s="338"/>
      <c r="K47" s="211"/>
      <c r="L47" s="211"/>
    </row>
    <row r="48" spans="1:12" ht="18.75" customHeight="1" x14ac:dyDescent="0.25">
      <c r="D48" s="615" t="s">
        <v>848</v>
      </c>
      <c r="E48" s="616"/>
      <c r="F48" s="616"/>
      <c r="G48" s="339"/>
      <c r="H48" s="616" t="s">
        <v>813</v>
      </c>
      <c r="I48" s="616"/>
      <c r="J48" s="614"/>
      <c r="K48" s="614"/>
    </row>
    <row r="50" spans="1:12" x14ac:dyDescent="0.25">
      <c r="A50" s="341" t="s">
        <v>854</v>
      </c>
      <c r="C50" s="199" t="s">
        <v>816</v>
      </c>
    </row>
    <row r="51" spans="1:12" x14ac:dyDescent="0.25">
      <c r="A51" s="208"/>
      <c r="C51" s="338"/>
      <c r="D51" s="338"/>
      <c r="E51" s="338"/>
      <c r="F51" s="338"/>
      <c r="G51" s="338"/>
      <c r="H51" s="338"/>
      <c r="I51" s="338"/>
      <c r="J51" s="338"/>
      <c r="K51" s="211"/>
      <c r="L51" s="211"/>
    </row>
    <row r="52" spans="1:12" x14ac:dyDescent="0.25">
      <c r="A52" s="341" t="s">
        <v>855</v>
      </c>
      <c r="C52" s="199" t="s">
        <v>817</v>
      </c>
    </row>
    <row r="53" spans="1:12" x14ac:dyDescent="0.25">
      <c r="A53" s="208"/>
      <c r="C53" s="454"/>
      <c r="D53" s="338"/>
      <c r="E53" s="338"/>
      <c r="F53" s="338"/>
      <c r="G53" s="338"/>
      <c r="H53" s="338"/>
      <c r="I53" s="338"/>
      <c r="J53" s="338"/>
      <c r="K53" s="211"/>
      <c r="L53" s="211"/>
    </row>
    <row r="54" spans="1:12" x14ac:dyDescent="0.25">
      <c r="A54" s="341" t="s">
        <v>93</v>
      </c>
      <c r="C54" s="115" t="s">
        <v>887</v>
      </c>
    </row>
    <row r="55" spans="1:12" ht="15" customHeight="1" x14ac:dyDescent="0.25">
      <c r="A55" s="208"/>
      <c r="C55" s="450" t="s">
        <v>888</v>
      </c>
      <c r="D55" s="338"/>
      <c r="E55" s="338"/>
      <c r="F55" s="338"/>
      <c r="G55" s="338"/>
      <c r="H55" s="338"/>
      <c r="I55" s="338"/>
      <c r="J55" s="338"/>
      <c r="K55" s="211"/>
      <c r="L55" s="211"/>
    </row>
    <row r="56" spans="1:12" x14ac:dyDescent="0.25">
      <c r="C56" s="115" t="s">
        <v>889</v>
      </c>
    </row>
    <row r="58" spans="1:12" x14ac:dyDescent="0.25">
      <c r="A58" s="341" t="s">
        <v>94</v>
      </c>
      <c r="C58" s="115" t="s">
        <v>890</v>
      </c>
    </row>
    <row r="59" spans="1:12" x14ac:dyDescent="0.25">
      <c r="C59" s="115" t="s">
        <v>891</v>
      </c>
    </row>
  </sheetData>
  <sheetProtection algorithmName="SHA-512" hashValue="k4jmYAxHd0hRkuUNVEj5IYdJyE7fZB1WFMXH7ETWOqwbUZ2AGojM85HT91wvs/Fis49s/jym1+kloUOv6Oulsw==" saltValue="+qOiYcsBG1vBQLLGosDbCA==" spinCount="100000" sheet="1" formatCells="0"/>
  <customSheetViews>
    <customSheetView guid="{C1BF18DD-D8B7-48A7-BA12-6303B9AC698A}" showRuler="0">
      <selection activeCell="A3" sqref="A3:L3"/>
      <pageMargins left="0" right="0" top="0.5" bottom="0.5" header="0" footer="0"/>
      <printOptions horizontalCentered="1"/>
      <pageSetup paperSize="5" orientation="portrait" r:id="rId1"/>
      <headerFooter alignWithMargins="0">
        <oddFooter>&amp;CPage 7.2</oddFooter>
      </headerFooter>
    </customSheetView>
  </customSheetViews>
  <mergeCells count="49">
    <mergeCell ref="K1:L1"/>
    <mergeCell ref="A1:J1"/>
    <mergeCell ref="H36:I36"/>
    <mergeCell ref="H35:I35"/>
    <mergeCell ref="D34:G34"/>
    <mergeCell ref="D36:G36"/>
    <mergeCell ref="C29:L29"/>
    <mergeCell ref="C30:L30"/>
    <mergeCell ref="D33:G33"/>
    <mergeCell ref="D27:H27"/>
    <mergeCell ref="D32:G32"/>
    <mergeCell ref="J33:L33"/>
    <mergeCell ref="J34:L34"/>
    <mergeCell ref="H34:I34"/>
    <mergeCell ref="J32:L32"/>
    <mergeCell ref="H33:I33"/>
    <mergeCell ref="D23:H23"/>
    <mergeCell ref="C40:L40"/>
    <mergeCell ref="C41:L41"/>
    <mergeCell ref="J36:L36"/>
    <mergeCell ref="J35:L35"/>
    <mergeCell ref="D35:G35"/>
    <mergeCell ref="I23:L23"/>
    <mergeCell ref="I25:L25"/>
    <mergeCell ref="I26:L26"/>
    <mergeCell ref="H32:I32"/>
    <mergeCell ref="I27:L27"/>
    <mergeCell ref="D24:H24"/>
    <mergeCell ref="I24:L24"/>
    <mergeCell ref="D25:H25"/>
    <mergeCell ref="D26:H26"/>
    <mergeCell ref="A3:L3"/>
    <mergeCell ref="C16:L16"/>
    <mergeCell ref="C17:L17"/>
    <mergeCell ref="C14:L14"/>
    <mergeCell ref="C10:L10"/>
    <mergeCell ref="C12:J12"/>
    <mergeCell ref="A4:L4"/>
    <mergeCell ref="C5:J5"/>
    <mergeCell ref="C9:L9"/>
    <mergeCell ref="C7:L7"/>
    <mergeCell ref="J48:K48"/>
    <mergeCell ref="D48:F48"/>
    <mergeCell ref="H48:I48"/>
    <mergeCell ref="C20:L20"/>
    <mergeCell ref="C15:L15"/>
    <mergeCell ref="C8:L8"/>
    <mergeCell ref="C21:L21"/>
    <mergeCell ref="C18:J18"/>
  </mergeCells>
  <phoneticPr fontId="0" type="noConversion"/>
  <printOptions horizontalCentered="1"/>
  <pageMargins left="0" right="0" top="0.5" bottom="0.5" header="0" footer="0.52"/>
  <pageSetup paperSize="5" orientation="portrait" r:id="rId2"/>
  <headerFooter alignWithMargins="0">
    <oddFooter>&amp;CPage 7.2</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84" r:id="rId5" name="Check Box 12">
              <controlPr defaultSize="0" autoFill="0" autoLine="0" autoPict="0">
                <anchor moveWithCells="1">
                  <from>
                    <xdr:col>10</xdr:col>
                    <xdr:colOff>152400</xdr:colOff>
                    <xdr:row>4</xdr:row>
                    <xdr:rowOff>0</xdr:rowOff>
                  </from>
                  <to>
                    <xdr:col>10</xdr:col>
                    <xdr:colOff>601980</xdr:colOff>
                    <xdr:row>4</xdr:row>
                    <xdr:rowOff>198120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11</xdr:col>
                    <xdr:colOff>144780</xdr:colOff>
                    <xdr:row>4</xdr:row>
                    <xdr:rowOff>0</xdr:rowOff>
                  </from>
                  <to>
                    <xdr:col>11</xdr:col>
                    <xdr:colOff>594360</xdr:colOff>
                    <xdr:row>4</xdr:row>
                    <xdr:rowOff>213360</xdr:rowOff>
                  </to>
                </anchor>
              </controlPr>
            </control>
          </mc:Choice>
        </mc:AlternateContent>
        <mc:AlternateContent xmlns:mc="http://schemas.openxmlformats.org/markup-compatibility/2006">
          <mc:Choice Requires="x14">
            <control shapeId="3088" r:id="rId7" name="Check Box 16">
              <controlPr defaultSize="0" autoFill="0" autoLine="0" autoPict="0">
                <anchor moveWithCells="1" sizeWithCells="1">
                  <from>
                    <xdr:col>9</xdr:col>
                    <xdr:colOff>342900</xdr:colOff>
                    <xdr:row>16</xdr:row>
                    <xdr:rowOff>129540</xdr:rowOff>
                  </from>
                  <to>
                    <xdr:col>9</xdr:col>
                    <xdr:colOff>845820</xdr:colOff>
                    <xdr:row>18</xdr:row>
                    <xdr:rowOff>30480</xdr:rowOff>
                  </to>
                </anchor>
              </controlPr>
            </control>
          </mc:Choice>
        </mc:AlternateContent>
        <mc:AlternateContent xmlns:mc="http://schemas.openxmlformats.org/markup-compatibility/2006">
          <mc:Choice Requires="x14">
            <control shapeId="3089" r:id="rId8" name="Check Box 17">
              <controlPr defaultSize="0" autoFill="0" autoLine="0" autoPict="0">
                <anchor moveWithCells="1" sizeWithCells="1">
                  <from>
                    <xdr:col>10</xdr:col>
                    <xdr:colOff>190500</xdr:colOff>
                    <xdr:row>16</xdr:row>
                    <xdr:rowOff>137160</xdr:rowOff>
                  </from>
                  <to>
                    <xdr:col>11</xdr:col>
                    <xdr:colOff>7620</xdr:colOff>
                    <xdr:row>18</xdr:row>
                    <xdr:rowOff>53340</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sizeWithCells="1">
                  <from>
                    <xdr:col>11</xdr:col>
                    <xdr:colOff>182880</xdr:colOff>
                    <xdr:row>16</xdr:row>
                    <xdr:rowOff>137160</xdr:rowOff>
                  </from>
                  <to>
                    <xdr:col>11</xdr:col>
                    <xdr:colOff>685800</xdr:colOff>
                    <xdr:row>18</xdr:row>
                    <xdr:rowOff>53340</xdr:rowOff>
                  </to>
                </anchor>
              </controlPr>
            </control>
          </mc:Choice>
        </mc:AlternateContent>
        <mc:AlternateContent xmlns:mc="http://schemas.openxmlformats.org/markup-compatibility/2006">
          <mc:Choice Requires="x14">
            <control shapeId="3134" r:id="rId10" name="Check Box 62">
              <controlPr defaultSize="0" autoFill="0" autoLine="0" autoPict="0">
                <anchor moveWithCells="1">
                  <from>
                    <xdr:col>10</xdr:col>
                    <xdr:colOff>228600</xdr:colOff>
                    <xdr:row>48</xdr:row>
                    <xdr:rowOff>99060</xdr:rowOff>
                  </from>
                  <to>
                    <xdr:col>11</xdr:col>
                    <xdr:colOff>22860</xdr:colOff>
                    <xdr:row>49</xdr:row>
                    <xdr:rowOff>137160</xdr:rowOff>
                  </to>
                </anchor>
              </controlPr>
            </control>
          </mc:Choice>
        </mc:AlternateContent>
        <mc:AlternateContent xmlns:mc="http://schemas.openxmlformats.org/markup-compatibility/2006">
          <mc:Choice Requires="x14">
            <control shapeId="3135" r:id="rId11" name="Check Box 63">
              <controlPr defaultSize="0" autoFill="0" autoLine="0" autoPict="0">
                <anchor moveWithCells="1">
                  <from>
                    <xdr:col>11</xdr:col>
                    <xdr:colOff>213360</xdr:colOff>
                    <xdr:row>48</xdr:row>
                    <xdr:rowOff>106680</xdr:rowOff>
                  </from>
                  <to>
                    <xdr:col>11</xdr:col>
                    <xdr:colOff>670560</xdr:colOff>
                    <xdr:row>49</xdr:row>
                    <xdr:rowOff>144780</xdr:rowOff>
                  </to>
                </anchor>
              </controlPr>
            </control>
          </mc:Choice>
        </mc:AlternateContent>
        <mc:AlternateContent xmlns:mc="http://schemas.openxmlformats.org/markup-compatibility/2006">
          <mc:Choice Requires="x14">
            <control shapeId="3138" r:id="rId12" name="Check Box 66">
              <controlPr defaultSize="0" autoFill="0" autoLine="0" autoPict="0">
                <anchor moveWithCells="1">
                  <from>
                    <xdr:col>10</xdr:col>
                    <xdr:colOff>228600</xdr:colOff>
                    <xdr:row>50</xdr:row>
                    <xdr:rowOff>99060</xdr:rowOff>
                  </from>
                  <to>
                    <xdr:col>11</xdr:col>
                    <xdr:colOff>30480</xdr:colOff>
                    <xdr:row>51</xdr:row>
                    <xdr:rowOff>137160</xdr:rowOff>
                  </to>
                </anchor>
              </controlPr>
            </control>
          </mc:Choice>
        </mc:AlternateContent>
        <mc:AlternateContent xmlns:mc="http://schemas.openxmlformats.org/markup-compatibility/2006">
          <mc:Choice Requires="x14">
            <control shapeId="3139" r:id="rId13" name="Check Box 67">
              <controlPr defaultSize="0" autoFill="0" autoLine="0" autoPict="0">
                <anchor moveWithCells="1">
                  <from>
                    <xdr:col>11</xdr:col>
                    <xdr:colOff>213360</xdr:colOff>
                    <xdr:row>50</xdr:row>
                    <xdr:rowOff>99060</xdr:rowOff>
                  </from>
                  <to>
                    <xdr:col>11</xdr:col>
                    <xdr:colOff>670560</xdr:colOff>
                    <xdr:row>51</xdr:row>
                    <xdr:rowOff>144780</xdr:rowOff>
                  </to>
                </anchor>
              </controlPr>
            </control>
          </mc:Choice>
        </mc:AlternateContent>
        <mc:AlternateContent xmlns:mc="http://schemas.openxmlformats.org/markup-compatibility/2006">
          <mc:Choice Requires="x14">
            <control shapeId="3140" r:id="rId14" name="Check Box 68">
              <controlPr defaultSize="0" autoFill="0" autoLine="0" autoPict="0">
                <anchor moveWithCells="1">
                  <from>
                    <xdr:col>10</xdr:col>
                    <xdr:colOff>190500</xdr:colOff>
                    <xdr:row>11</xdr:row>
                    <xdr:rowOff>7620</xdr:rowOff>
                  </from>
                  <to>
                    <xdr:col>10</xdr:col>
                    <xdr:colOff>640080</xdr:colOff>
                    <xdr:row>11</xdr:row>
                    <xdr:rowOff>213360</xdr:rowOff>
                  </to>
                </anchor>
              </controlPr>
            </control>
          </mc:Choice>
        </mc:AlternateContent>
        <mc:AlternateContent xmlns:mc="http://schemas.openxmlformats.org/markup-compatibility/2006">
          <mc:Choice Requires="x14">
            <control shapeId="3141" r:id="rId15" name="Check Box 69">
              <controlPr defaultSize="0" autoFill="0" autoLine="0" autoPict="0">
                <anchor moveWithCells="1">
                  <from>
                    <xdr:col>11</xdr:col>
                    <xdr:colOff>182880</xdr:colOff>
                    <xdr:row>11</xdr:row>
                    <xdr:rowOff>22860</xdr:rowOff>
                  </from>
                  <to>
                    <xdr:col>11</xdr:col>
                    <xdr:colOff>632460</xdr:colOff>
                    <xdr:row>11</xdr:row>
                    <xdr:rowOff>228600</xdr:rowOff>
                  </to>
                </anchor>
              </controlPr>
            </control>
          </mc:Choice>
        </mc:AlternateContent>
        <mc:AlternateContent xmlns:mc="http://schemas.openxmlformats.org/markup-compatibility/2006">
          <mc:Choice Requires="x14">
            <control shapeId="3142" r:id="rId16" name="Check Box 70">
              <controlPr defaultSize="0" autoFill="0" autoLine="0" autoPict="0">
                <anchor moveWithCells="1">
                  <from>
                    <xdr:col>10</xdr:col>
                    <xdr:colOff>236220</xdr:colOff>
                    <xdr:row>42</xdr:row>
                    <xdr:rowOff>137160</xdr:rowOff>
                  </from>
                  <to>
                    <xdr:col>11</xdr:col>
                    <xdr:colOff>22860</xdr:colOff>
                    <xdr:row>43</xdr:row>
                    <xdr:rowOff>175260</xdr:rowOff>
                  </to>
                </anchor>
              </controlPr>
            </control>
          </mc:Choice>
        </mc:AlternateContent>
        <mc:AlternateContent xmlns:mc="http://schemas.openxmlformats.org/markup-compatibility/2006">
          <mc:Choice Requires="x14">
            <control shapeId="3143" r:id="rId17" name="Check Box 71">
              <controlPr defaultSize="0" autoFill="0" autoLine="0" autoPict="0">
                <anchor moveWithCells="1">
                  <from>
                    <xdr:col>11</xdr:col>
                    <xdr:colOff>228600</xdr:colOff>
                    <xdr:row>42</xdr:row>
                    <xdr:rowOff>144780</xdr:rowOff>
                  </from>
                  <to>
                    <xdr:col>11</xdr:col>
                    <xdr:colOff>678180</xdr:colOff>
                    <xdr:row>44</xdr:row>
                    <xdr:rowOff>0</xdr:rowOff>
                  </to>
                </anchor>
              </controlPr>
            </control>
          </mc:Choice>
        </mc:AlternateContent>
        <mc:AlternateContent xmlns:mc="http://schemas.openxmlformats.org/markup-compatibility/2006">
          <mc:Choice Requires="x14">
            <control shapeId="3144" r:id="rId18" name="Check Box 72">
              <controlPr defaultSize="0" autoFill="0" autoLine="0" autoPict="0">
                <anchor moveWithCells="1">
                  <from>
                    <xdr:col>10</xdr:col>
                    <xdr:colOff>243840</xdr:colOff>
                    <xdr:row>54</xdr:row>
                    <xdr:rowOff>15240</xdr:rowOff>
                  </from>
                  <to>
                    <xdr:col>11</xdr:col>
                    <xdr:colOff>7620</xdr:colOff>
                    <xdr:row>55</xdr:row>
                    <xdr:rowOff>38100</xdr:rowOff>
                  </to>
                </anchor>
              </controlPr>
            </control>
          </mc:Choice>
        </mc:AlternateContent>
        <mc:AlternateContent xmlns:mc="http://schemas.openxmlformats.org/markup-compatibility/2006">
          <mc:Choice Requires="x14">
            <control shapeId="3145" r:id="rId19" name="Check Box 73">
              <controlPr defaultSize="0" autoFill="0" autoLine="0" autoPict="0">
                <anchor moveWithCells="1">
                  <from>
                    <xdr:col>11</xdr:col>
                    <xdr:colOff>220980</xdr:colOff>
                    <xdr:row>54</xdr:row>
                    <xdr:rowOff>30480</xdr:rowOff>
                  </from>
                  <to>
                    <xdr:col>11</xdr:col>
                    <xdr:colOff>678180</xdr:colOff>
                    <xdr:row>55</xdr:row>
                    <xdr:rowOff>45720</xdr:rowOff>
                  </to>
                </anchor>
              </controlPr>
            </control>
          </mc:Choice>
        </mc:AlternateContent>
        <mc:AlternateContent xmlns:mc="http://schemas.openxmlformats.org/markup-compatibility/2006">
          <mc:Choice Requires="x14">
            <control shapeId="3146" r:id="rId20" name="Check Box 74">
              <controlPr defaultSize="0" autoFill="0" autoLine="0" autoPict="0">
                <anchor moveWithCells="1">
                  <from>
                    <xdr:col>10</xdr:col>
                    <xdr:colOff>205740</xdr:colOff>
                    <xdr:row>57</xdr:row>
                    <xdr:rowOff>137160</xdr:rowOff>
                  </from>
                  <to>
                    <xdr:col>10</xdr:col>
                    <xdr:colOff>670560</xdr:colOff>
                    <xdr:row>59</xdr:row>
                    <xdr:rowOff>30480</xdr:rowOff>
                  </to>
                </anchor>
              </controlPr>
            </control>
          </mc:Choice>
        </mc:AlternateContent>
        <mc:AlternateContent xmlns:mc="http://schemas.openxmlformats.org/markup-compatibility/2006">
          <mc:Choice Requires="x14">
            <control shapeId="3147" r:id="rId21" name="Check Box 75">
              <controlPr defaultSize="0" autoFill="0" autoLine="0" autoPict="0">
                <anchor moveWithCells="1">
                  <from>
                    <xdr:col>11</xdr:col>
                    <xdr:colOff>190500</xdr:colOff>
                    <xdr:row>57</xdr:row>
                    <xdr:rowOff>144780</xdr:rowOff>
                  </from>
                  <to>
                    <xdr:col>11</xdr:col>
                    <xdr:colOff>647700</xdr:colOff>
                    <xdr:row>59</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H102"/>
  <sheetViews>
    <sheetView zoomScale="115" zoomScaleNormal="115" workbookViewId="0">
      <pane ySplit="6" topLeftCell="A7" activePane="bottomLeft" state="frozen"/>
      <selection activeCell="A37" sqref="A37:F37"/>
      <selection pane="bottomLeft" activeCell="H14" sqref="H14"/>
    </sheetView>
  </sheetViews>
  <sheetFormatPr defaultColWidth="9.109375" defaultRowHeight="13.2" x14ac:dyDescent="0.25"/>
  <cols>
    <col min="1" max="1" width="3.6640625" customWidth="1"/>
    <col min="2" max="2" width="17.44140625" style="4" customWidth="1"/>
    <col min="3" max="3" width="14.44140625" customWidth="1"/>
    <col min="4" max="4" width="18.33203125" customWidth="1"/>
  </cols>
  <sheetData>
    <row r="1" spans="1:8" s="307" customFormat="1" ht="10.199999999999999" x14ac:dyDescent="0.2">
      <c r="A1" s="314" t="str">
        <f>'P2-Assets'!A1:E1</f>
        <v xml:space="preserve">ANNUAL STATEMENT FOR THE YEAR 2025 OF:  </v>
      </c>
      <c r="B1" s="314"/>
      <c r="C1" s="314"/>
      <c r="D1" s="314"/>
      <c r="H1" s="308" t="str">
        <f>"Rev. "&amp;'P1-Jurat'!B49</f>
        <v>Rev. 11/25-01 Form IN-1947</v>
      </c>
    </row>
    <row r="2" spans="1:8" ht="15.75" customHeight="1" x14ac:dyDescent="0.25">
      <c r="B2" s="710" t="s">
        <v>796</v>
      </c>
      <c r="C2" s="710"/>
      <c r="D2" s="710"/>
      <c r="E2" s="710"/>
      <c r="F2" s="710"/>
      <c r="G2" s="710"/>
      <c r="H2" s="710"/>
    </row>
    <row r="3" spans="1:8" ht="12.75" customHeight="1" x14ac:dyDescent="0.25">
      <c r="B3" s="711" t="s">
        <v>800</v>
      </c>
      <c r="C3" s="711"/>
      <c r="D3" s="711"/>
      <c r="E3" s="711"/>
      <c r="F3" s="711"/>
      <c r="G3" s="711"/>
      <c r="H3" s="711"/>
    </row>
    <row r="4" spans="1:8" x14ac:dyDescent="0.25">
      <c r="B4" s="219"/>
    </row>
    <row r="5" spans="1:8" x14ac:dyDescent="0.25">
      <c r="A5" s="633" t="s">
        <v>801</v>
      </c>
      <c r="B5" s="525"/>
      <c r="C5" s="220">
        <v>1</v>
      </c>
      <c r="D5" s="221">
        <v>2</v>
      </c>
    </row>
    <row r="6" spans="1:8" ht="26.4" x14ac:dyDescent="0.25">
      <c r="A6" s="526"/>
      <c r="B6" s="527"/>
      <c r="C6" s="315" t="s">
        <v>795</v>
      </c>
      <c r="D6" s="316" t="s">
        <v>792</v>
      </c>
    </row>
    <row r="7" spans="1:8" x14ac:dyDescent="0.25">
      <c r="A7" s="317" t="s">
        <v>48</v>
      </c>
      <c r="B7" s="318" t="s">
        <v>633</v>
      </c>
      <c r="C7" s="319"/>
      <c r="D7" s="320"/>
    </row>
    <row r="8" spans="1:8" x14ac:dyDescent="0.25">
      <c r="A8" s="321" t="s">
        <v>49</v>
      </c>
      <c r="B8" s="292" t="s">
        <v>634</v>
      </c>
      <c r="C8" s="322"/>
      <c r="D8" s="323"/>
    </row>
    <row r="9" spans="1:8" x14ac:dyDescent="0.25">
      <c r="A9" s="321" t="s">
        <v>55</v>
      </c>
      <c r="B9" s="292" t="s">
        <v>635</v>
      </c>
      <c r="C9" s="322"/>
      <c r="D9" s="323"/>
    </row>
    <row r="10" spans="1:8" x14ac:dyDescent="0.25">
      <c r="A10" s="321" t="s">
        <v>61</v>
      </c>
      <c r="B10" s="292" t="s">
        <v>636</v>
      </c>
      <c r="C10" s="322"/>
      <c r="D10" s="323"/>
    </row>
    <row r="11" spans="1:8" x14ac:dyDescent="0.25">
      <c r="A11" s="321" t="s">
        <v>67</v>
      </c>
      <c r="B11" s="292" t="s">
        <v>637</v>
      </c>
      <c r="C11" s="322"/>
      <c r="D11" s="323"/>
    </row>
    <row r="12" spans="1:8" x14ac:dyDescent="0.25">
      <c r="A12" s="321" t="s">
        <v>69</v>
      </c>
      <c r="B12" s="292" t="s">
        <v>638</v>
      </c>
      <c r="C12" s="322"/>
      <c r="D12" s="323"/>
    </row>
    <row r="13" spans="1:8" x14ac:dyDescent="0.25">
      <c r="A13" s="321" t="s">
        <v>70</v>
      </c>
      <c r="B13" s="292" t="s">
        <v>639</v>
      </c>
      <c r="C13" s="322"/>
      <c r="D13" s="323"/>
    </row>
    <row r="14" spans="1:8" x14ac:dyDescent="0.25">
      <c r="A14" s="321" t="s">
        <v>71</v>
      </c>
      <c r="B14" s="292" t="s">
        <v>640</v>
      </c>
      <c r="C14" s="322"/>
      <c r="D14" s="323"/>
    </row>
    <row r="15" spans="1:8" x14ac:dyDescent="0.25">
      <c r="A15" s="321" t="s">
        <v>73</v>
      </c>
      <c r="B15" s="292" t="s">
        <v>641</v>
      </c>
      <c r="C15" s="322"/>
      <c r="D15" s="323"/>
    </row>
    <row r="16" spans="1:8" x14ac:dyDescent="0.25">
      <c r="A16" s="321" t="s">
        <v>75</v>
      </c>
      <c r="B16" s="292" t="s">
        <v>642</v>
      </c>
      <c r="C16" s="322"/>
      <c r="D16" s="323"/>
    </row>
    <row r="17" spans="1:4" x14ac:dyDescent="0.25">
      <c r="A17" s="321" t="s">
        <v>77</v>
      </c>
      <c r="B17" s="292" t="s">
        <v>643</v>
      </c>
      <c r="C17" s="322"/>
      <c r="D17" s="323"/>
    </row>
    <row r="18" spans="1:4" x14ac:dyDescent="0.25">
      <c r="A18" s="321" t="s">
        <v>78</v>
      </c>
      <c r="B18" s="292" t="s">
        <v>644</v>
      </c>
      <c r="C18" s="322"/>
      <c r="D18" s="323"/>
    </row>
    <row r="19" spans="1:4" x14ac:dyDescent="0.25">
      <c r="A19" s="321" t="s">
        <v>79</v>
      </c>
      <c r="B19" s="292" t="s">
        <v>645</v>
      </c>
      <c r="C19" s="322"/>
      <c r="D19" s="323"/>
    </row>
    <row r="20" spans="1:4" x14ac:dyDescent="0.25">
      <c r="A20" s="321" t="s">
        <v>81</v>
      </c>
      <c r="B20" s="292" t="s">
        <v>646</v>
      </c>
      <c r="C20" s="322"/>
      <c r="D20" s="323"/>
    </row>
    <row r="21" spans="1:4" x14ac:dyDescent="0.25">
      <c r="A21" s="321" t="s">
        <v>83</v>
      </c>
      <c r="B21" s="292" t="s">
        <v>647</v>
      </c>
      <c r="C21" s="322"/>
      <c r="D21" s="323"/>
    </row>
    <row r="22" spans="1:4" x14ac:dyDescent="0.25">
      <c r="A22" s="321" t="s">
        <v>85</v>
      </c>
      <c r="B22" s="292" t="s">
        <v>648</v>
      </c>
      <c r="C22" s="322"/>
      <c r="D22" s="323"/>
    </row>
    <row r="23" spans="1:4" x14ac:dyDescent="0.25">
      <c r="A23" s="321" t="s">
        <v>87</v>
      </c>
      <c r="B23" s="292" t="s">
        <v>649</v>
      </c>
      <c r="C23" s="322"/>
      <c r="D23" s="323"/>
    </row>
    <row r="24" spans="1:4" x14ac:dyDescent="0.25">
      <c r="A24" s="321" t="s">
        <v>89</v>
      </c>
      <c r="B24" s="292" t="s">
        <v>650</v>
      </c>
      <c r="C24" s="322"/>
      <c r="D24" s="323"/>
    </row>
    <row r="25" spans="1:4" x14ac:dyDescent="0.25">
      <c r="A25" s="321" t="s">
        <v>91</v>
      </c>
      <c r="B25" s="292" t="s">
        <v>651</v>
      </c>
      <c r="C25" s="322"/>
      <c r="D25" s="323"/>
    </row>
    <row r="26" spans="1:4" x14ac:dyDescent="0.25">
      <c r="A26" s="321" t="s">
        <v>196</v>
      </c>
      <c r="B26" s="292" t="s">
        <v>652</v>
      </c>
      <c r="C26" s="322"/>
      <c r="D26" s="323"/>
    </row>
    <row r="27" spans="1:4" x14ac:dyDescent="0.25">
      <c r="A27" s="321" t="s">
        <v>93</v>
      </c>
      <c r="B27" s="292" t="s">
        <v>653</v>
      </c>
      <c r="C27" s="322"/>
      <c r="D27" s="323"/>
    </row>
    <row r="28" spans="1:4" x14ac:dyDescent="0.25">
      <c r="A28" s="321" t="s">
        <v>94</v>
      </c>
      <c r="B28" s="292" t="s">
        <v>654</v>
      </c>
      <c r="C28" s="322"/>
      <c r="D28" s="323"/>
    </row>
    <row r="29" spans="1:4" x14ac:dyDescent="0.25">
      <c r="A29" s="321" t="s">
        <v>95</v>
      </c>
      <c r="B29" s="292" t="s">
        <v>655</v>
      </c>
      <c r="C29" s="322"/>
      <c r="D29" s="323"/>
    </row>
    <row r="30" spans="1:4" x14ac:dyDescent="0.25">
      <c r="A30" s="321" t="s">
        <v>96</v>
      </c>
      <c r="B30" s="292" t="s">
        <v>656</v>
      </c>
      <c r="C30" s="322"/>
      <c r="D30" s="323"/>
    </row>
    <row r="31" spans="1:4" x14ac:dyDescent="0.25">
      <c r="A31" s="321" t="s">
        <v>97</v>
      </c>
      <c r="B31" s="292" t="s">
        <v>657</v>
      </c>
      <c r="C31" s="322"/>
      <c r="D31" s="323"/>
    </row>
    <row r="32" spans="1:4" x14ac:dyDescent="0.25">
      <c r="A32" s="321" t="s">
        <v>99</v>
      </c>
      <c r="B32" s="292" t="s">
        <v>658</v>
      </c>
      <c r="C32" s="322"/>
      <c r="D32" s="323"/>
    </row>
    <row r="33" spans="1:4" x14ac:dyDescent="0.25">
      <c r="A33" s="321" t="s">
        <v>101</v>
      </c>
      <c r="B33" s="292" t="s">
        <v>659</v>
      </c>
      <c r="C33" s="322"/>
      <c r="D33" s="323"/>
    </row>
    <row r="34" spans="1:4" x14ac:dyDescent="0.25">
      <c r="A34" s="321" t="s">
        <v>103</v>
      </c>
      <c r="B34" s="292" t="s">
        <v>660</v>
      </c>
      <c r="C34" s="322"/>
      <c r="D34" s="323"/>
    </row>
    <row r="35" spans="1:4" x14ac:dyDescent="0.25">
      <c r="A35" s="321" t="s">
        <v>104</v>
      </c>
      <c r="B35" s="292" t="s">
        <v>661</v>
      </c>
      <c r="C35" s="322"/>
      <c r="D35" s="323"/>
    </row>
    <row r="36" spans="1:4" x14ac:dyDescent="0.25">
      <c r="A36" s="321" t="s">
        <v>106</v>
      </c>
      <c r="B36" s="292" t="s">
        <v>662</v>
      </c>
      <c r="C36" s="322"/>
      <c r="D36" s="323"/>
    </row>
    <row r="37" spans="1:4" x14ac:dyDescent="0.25">
      <c r="A37" s="321" t="s">
        <v>107</v>
      </c>
      <c r="B37" s="292" t="s">
        <v>663</v>
      </c>
      <c r="C37" s="322"/>
      <c r="D37" s="323"/>
    </row>
    <row r="38" spans="1:4" x14ac:dyDescent="0.25">
      <c r="A38" s="321" t="s">
        <v>728</v>
      </c>
      <c r="B38" s="292" t="s">
        <v>664</v>
      </c>
      <c r="C38" s="322"/>
      <c r="D38" s="323"/>
    </row>
    <row r="39" spans="1:4" x14ac:dyDescent="0.25">
      <c r="A39" s="321" t="s">
        <v>729</v>
      </c>
      <c r="B39" s="292" t="s">
        <v>665</v>
      </c>
      <c r="C39" s="322"/>
      <c r="D39" s="323"/>
    </row>
    <row r="40" spans="1:4" x14ac:dyDescent="0.25">
      <c r="A40" s="321" t="s">
        <v>730</v>
      </c>
      <c r="B40" s="292" t="s">
        <v>666</v>
      </c>
      <c r="C40" s="322"/>
      <c r="D40" s="323"/>
    </row>
    <row r="41" spans="1:4" x14ac:dyDescent="0.25">
      <c r="A41" s="321" t="s">
        <v>731</v>
      </c>
      <c r="B41" s="292" t="s">
        <v>667</v>
      </c>
      <c r="C41" s="322"/>
      <c r="D41" s="323"/>
    </row>
    <row r="42" spans="1:4" x14ac:dyDescent="0.25">
      <c r="A42" s="321" t="s">
        <v>732</v>
      </c>
      <c r="B42" s="292" t="s">
        <v>668</v>
      </c>
      <c r="C42" s="322"/>
      <c r="D42" s="323"/>
    </row>
    <row r="43" spans="1:4" x14ac:dyDescent="0.25">
      <c r="A43" s="321" t="s">
        <v>733</v>
      </c>
      <c r="B43" s="292" t="s">
        <v>669</v>
      </c>
      <c r="C43" s="322"/>
      <c r="D43" s="323"/>
    </row>
    <row r="44" spans="1:4" x14ac:dyDescent="0.25">
      <c r="A44" s="321" t="s">
        <v>734</v>
      </c>
      <c r="B44" s="292" t="s">
        <v>670</v>
      </c>
      <c r="C44" s="322"/>
      <c r="D44" s="323"/>
    </row>
    <row r="45" spans="1:4" x14ac:dyDescent="0.25">
      <c r="A45" s="321" t="s">
        <v>735</v>
      </c>
      <c r="B45" s="292" t="s">
        <v>671</v>
      </c>
      <c r="C45" s="322"/>
      <c r="D45" s="323"/>
    </row>
    <row r="46" spans="1:4" x14ac:dyDescent="0.25">
      <c r="A46" s="321" t="s">
        <v>736</v>
      </c>
      <c r="B46" s="292" t="s">
        <v>672</v>
      </c>
      <c r="C46" s="322"/>
      <c r="D46" s="323"/>
    </row>
    <row r="47" spans="1:4" x14ac:dyDescent="0.25">
      <c r="A47" s="321" t="s">
        <v>737</v>
      </c>
      <c r="B47" s="292" t="s">
        <v>673</v>
      </c>
      <c r="C47" s="322"/>
      <c r="D47" s="323"/>
    </row>
    <row r="48" spans="1:4" x14ac:dyDescent="0.25">
      <c r="A48" s="321" t="s">
        <v>738</v>
      </c>
      <c r="B48" s="292" t="s">
        <v>674</v>
      </c>
      <c r="C48" s="322"/>
      <c r="D48" s="323"/>
    </row>
    <row r="49" spans="1:4" x14ac:dyDescent="0.25">
      <c r="A49" s="321" t="s">
        <v>739</v>
      </c>
      <c r="B49" s="292" t="s">
        <v>675</v>
      </c>
      <c r="C49" s="322"/>
      <c r="D49" s="323"/>
    </row>
    <row r="50" spans="1:4" x14ac:dyDescent="0.25">
      <c r="A50" s="321" t="s">
        <v>740</v>
      </c>
      <c r="B50" s="292" t="s">
        <v>676</v>
      </c>
      <c r="C50" s="322"/>
      <c r="D50" s="323"/>
    </row>
    <row r="51" spans="1:4" x14ac:dyDescent="0.25">
      <c r="A51" s="321" t="s">
        <v>741</v>
      </c>
      <c r="B51" s="292" t="s">
        <v>677</v>
      </c>
      <c r="C51" s="322"/>
      <c r="D51" s="323"/>
    </row>
    <row r="52" spans="1:4" x14ac:dyDescent="0.25">
      <c r="A52" s="321" t="s">
        <v>742</v>
      </c>
      <c r="B52" s="292" t="s">
        <v>678</v>
      </c>
      <c r="C52" s="322"/>
      <c r="D52" s="323"/>
    </row>
    <row r="53" spans="1:4" x14ac:dyDescent="0.25">
      <c r="A53" s="321" t="s">
        <v>743</v>
      </c>
      <c r="B53" s="292" t="s">
        <v>679</v>
      </c>
      <c r="C53" s="322"/>
      <c r="D53" s="323"/>
    </row>
    <row r="54" spans="1:4" x14ac:dyDescent="0.25">
      <c r="A54" s="321" t="s">
        <v>744</v>
      </c>
      <c r="B54" s="292" t="s">
        <v>680</v>
      </c>
      <c r="C54" s="322"/>
      <c r="D54" s="323"/>
    </row>
    <row r="55" spans="1:4" x14ac:dyDescent="0.25">
      <c r="A55" s="321" t="s">
        <v>745</v>
      </c>
      <c r="B55" s="292" t="s">
        <v>681</v>
      </c>
      <c r="C55" s="322"/>
      <c r="D55" s="323"/>
    </row>
    <row r="56" spans="1:4" x14ac:dyDescent="0.25">
      <c r="A56" s="321" t="s">
        <v>746</v>
      </c>
      <c r="B56" s="292" t="s">
        <v>682</v>
      </c>
      <c r="C56" s="322"/>
      <c r="D56" s="323"/>
    </row>
    <row r="57" spans="1:4" x14ac:dyDescent="0.25">
      <c r="A57" s="321" t="s">
        <v>747</v>
      </c>
      <c r="B57" s="292" t="s">
        <v>683</v>
      </c>
      <c r="C57" s="322"/>
      <c r="D57" s="323"/>
    </row>
    <row r="58" spans="1:4" x14ac:dyDescent="0.25">
      <c r="A58" s="321" t="s">
        <v>748</v>
      </c>
      <c r="B58" s="292" t="s">
        <v>684</v>
      </c>
      <c r="C58" s="322"/>
      <c r="D58" s="323"/>
    </row>
    <row r="59" spans="1:4" x14ac:dyDescent="0.25">
      <c r="A59" s="321" t="s">
        <v>749</v>
      </c>
      <c r="B59" s="292" t="s">
        <v>685</v>
      </c>
      <c r="C59" s="322"/>
      <c r="D59" s="323"/>
    </row>
    <row r="60" spans="1:4" x14ac:dyDescent="0.25">
      <c r="A60" s="321" t="s">
        <v>750</v>
      </c>
      <c r="B60" s="292" t="s">
        <v>686</v>
      </c>
      <c r="C60" s="322"/>
      <c r="D60" s="323"/>
    </row>
    <row r="61" spans="1:4" x14ac:dyDescent="0.25">
      <c r="A61" s="321" t="s">
        <v>751</v>
      </c>
      <c r="B61" s="292" t="s">
        <v>687</v>
      </c>
      <c r="C61" s="322"/>
      <c r="D61" s="323"/>
    </row>
    <row r="62" spans="1:4" x14ac:dyDescent="0.25">
      <c r="A62" s="321" t="s">
        <v>752</v>
      </c>
      <c r="B62" s="292" t="s">
        <v>688</v>
      </c>
      <c r="C62" s="322"/>
      <c r="D62" s="323"/>
    </row>
    <row r="63" spans="1:4" x14ac:dyDescent="0.25">
      <c r="A63" s="321" t="s">
        <v>753</v>
      </c>
      <c r="B63" s="292" t="s">
        <v>689</v>
      </c>
      <c r="C63" s="322"/>
      <c r="D63" s="323"/>
    </row>
    <row r="64" spans="1:4" x14ac:dyDescent="0.25">
      <c r="A64" s="321" t="s">
        <v>754</v>
      </c>
      <c r="B64" s="292" t="s">
        <v>690</v>
      </c>
      <c r="C64" s="322"/>
      <c r="D64" s="323"/>
    </row>
    <row r="65" spans="1:4" x14ac:dyDescent="0.25">
      <c r="A65" s="321" t="s">
        <v>755</v>
      </c>
      <c r="B65" s="292" t="s">
        <v>691</v>
      </c>
      <c r="C65" s="322"/>
      <c r="D65" s="323"/>
    </row>
    <row r="66" spans="1:4" x14ac:dyDescent="0.25">
      <c r="A66" s="321" t="s">
        <v>756</v>
      </c>
      <c r="B66" s="292" t="s">
        <v>692</v>
      </c>
      <c r="C66" s="322"/>
      <c r="D66" s="323"/>
    </row>
    <row r="67" spans="1:4" x14ac:dyDescent="0.25">
      <c r="A67" s="321" t="s">
        <v>757</v>
      </c>
      <c r="B67" s="292" t="s">
        <v>693</v>
      </c>
      <c r="C67" s="322"/>
      <c r="D67" s="323"/>
    </row>
    <row r="68" spans="1:4" x14ac:dyDescent="0.25">
      <c r="A68" s="321" t="s">
        <v>758</v>
      </c>
      <c r="B68" s="292" t="s">
        <v>694</v>
      </c>
      <c r="C68" s="322"/>
      <c r="D68" s="323"/>
    </row>
    <row r="69" spans="1:4" x14ac:dyDescent="0.25">
      <c r="A69" s="321" t="s">
        <v>759</v>
      </c>
      <c r="B69" s="292" t="s">
        <v>695</v>
      </c>
      <c r="C69" s="322"/>
      <c r="D69" s="323"/>
    </row>
    <row r="70" spans="1:4" x14ac:dyDescent="0.25">
      <c r="A70" s="321" t="s">
        <v>760</v>
      </c>
      <c r="B70" s="292" t="s">
        <v>696</v>
      </c>
      <c r="C70" s="322"/>
      <c r="D70" s="323"/>
    </row>
    <row r="71" spans="1:4" x14ac:dyDescent="0.25">
      <c r="A71" s="321" t="s">
        <v>761</v>
      </c>
      <c r="B71" s="292" t="s">
        <v>697</v>
      </c>
      <c r="C71" s="322"/>
      <c r="D71" s="323"/>
    </row>
    <row r="72" spans="1:4" x14ac:dyDescent="0.25">
      <c r="A72" s="321" t="s">
        <v>762</v>
      </c>
      <c r="B72" s="292" t="s">
        <v>698</v>
      </c>
      <c r="C72" s="322"/>
      <c r="D72" s="323"/>
    </row>
    <row r="73" spans="1:4" x14ac:dyDescent="0.25">
      <c r="A73" s="321" t="s">
        <v>763</v>
      </c>
      <c r="B73" s="292" t="s">
        <v>699</v>
      </c>
      <c r="C73" s="322"/>
      <c r="D73" s="323"/>
    </row>
    <row r="74" spans="1:4" x14ac:dyDescent="0.25">
      <c r="A74" s="321" t="s">
        <v>764</v>
      </c>
      <c r="B74" s="292" t="s">
        <v>700</v>
      </c>
      <c r="C74" s="322"/>
      <c r="D74" s="323"/>
    </row>
    <row r="75" spans="1:4" x14ac:dyDescent="0.25">
      <c r="A75" s="321" t="s">
        <v>765</v>
      </c>
      <c r="B75" s="292" t="s">
        <v>701</v>
      </c>
      <c r="C75" s="322"/>
      <c r="D75" s="323"/>
    </row>
    <row r="76" spans="1:4" x14ac:dyDescent="0.25">
      <c r="A76" s="321" t="s">
        <v>766</v>
      </c>
      <c r="B76" s="292" t="s">
        <v>702</v>
      </c>
      <c r="C76" s="322"/>
      <c r="D76" s="323"/>
    </row>
    <row r="77" spans="1:4" x14ac:dyDescent="0.25">
      <c r="A77" s="321" t="s">
        <v>767</v>
      </c>
      <c r="B77" s="292" t="s">
        <v>703</v>
      </c>
      <c r="C77" s="322"/>
      <c r="D77" s="323"/>
    </row>
    <row r="78" spans="1:4" x14ac:dyDescent="0.25">
      <c r="A78" s="321" t="s">
        <v>768</v>
      </c>
      <c r="B78" s="292" t="s">
        <v>704</v>
      </c>
      <c r="C78" s="322"/>
      <c r="D78" s="323"/>
    </row>
    <row r="79" spans="1:4" x14ac:dyDescent="0.25">
      <c r="A79" s="321" t="s">
        <v>769</v>
      </c>
      <c r="B79" s="292" t="s">
        <v>705</v>
      </c>
      <c r="C79" s="322"/>
      <c r="D79" s="323"/>
    </row>
    <row r="80" spans="1:4" x14ac:dyDescent="0.25">
      <c r="A80" s="321" t="s">
        <v>770</v>
      </c>
      <c r="B80" s="292" t="s">
        <v>706</v>
      </c>
      <c r="C80" s="322"/>
      <c r="D80" s="323"/>
    </row>
    <row r="81" spans="1:4" x14ac:dyDescent="0.25">
      <c r="A81" s="321" t="s">
        <v>771</v>
      </c>
      <c r="B81" s="292" t="s">
        <v>707</v>
      </c>
      <c r="C81" s="322"/>
      <c r="D81" s="323"/>
    </row>
    <row r="82" spans="1:4" x14ac:dyDescent="0.25">
      <c r="A82" s="321" t="s">
        <v>772</v>
      </c>
      <c r="B82" s="292" t="s">
        <v>708</v>
      </c>
      <c r="C82" s="322"/>
      <c r="D82" s="323"/>
    </row>
    <row r="83" spans="1:4" x14ac:dyDescent="0.25">
      <c r="A83" s="321" t="s">
        <v>773</v>
      </c>
      <c r="B83" s="292" t="s">
        <v>709</v>
      </c>
      <c r="C83" s="322"/>
      <c r="D83" s="323"/>
    </row>
    <row r="84" spans="1:4" x14ac:dyDescent="0.25">
      <c r="A84" s="321" t="s">
        <v>774</v>
      </c>
      <c r="B84" s="292" t="s">
        <v>710</v>
      </c>
      <c r="C84" s="322"/>
      <c r="D84" s="323"/>
    </row>
    <row r="85" spans="1:4" x14ac:dyDescent="0.25">
      <c r="A85" s="321" t="s">
        <v>775</v>
      </c>
      <c r="B85" s="292" t="s">
        <v>711</v>
      </c>
      <c r="C85" s="322"/>
      <c r="D85" s="323"/>
    </row>
    <row r="86" spans="1:4" x14ac:dyDescent="0.25">
      <c r="A86" s="321" t="s">
        <v>776</v>
      </c>
      <c r="B86" s="292" t="s">
        <v>712</v>
      </c>
      <c r="C86" s="322"/>
      <c r="D86" s="323"/>
    </row>
    <row r="87" spans="1:4" x14ac:dyDescent="0.25">
      <c r="A87" s="321" t="s">
        <v>777</v>
      </c>
      <c r="B87" s="292" t="s">
        <v>713</v>
      </c>
      <c r="C87" s="322"/>
      <c r="D87" s="323"/>
    </row>
    <row r="88" spans="1:4" x14ac:dyDescent="0.25">
      <c r="A88" s="321" t="s">
        <v>778</v>
      </c>
      <c r="B88" s="292" t="s">
        <v>714</v>
      </c>
      <c r="C88" s="322"/>
      <c r="D88" s="323"/>
    </row>
    <row r="89" spans="1:4" x14ac:dyDescent="0.25">
      <c r="A89" s="321" t="s">
        <v>779</v>
      </c>
      <c r="B89" s="292" t="s">
        <v>715</v>
      </c>
      <c r="C89" s="322"/>
      <c r="D89" s="323"/>
    </row>
    <row r="90" spans="1:4" x14ac:dyDescent="0.25">
      <c r="A90" s="321" t="s">
        <v>780</v>
      </c>
      <c r="B90" s="292" t="s">
        <v>716</v>
      </c>
      <c r="C90" s="322"/>
      <c r="D90" s="323"/>
    </row>
    <row r="91" spans="1:4" x14ac:dyDescent="0.25">
      <c r="A91" s="321" t="s">
        <v>781</v>
      </c>
      <c r="B91" s="292" t="s">
        <v>717</v>
      </c>
      <c r="C91" s="322"/>
      <c r="D91" s="323"/>
    </row>
    <row r="92" spans="1:4" x14ac:dyDescent="0.25">
      <c r="A92" s="321" t="s">
        <v>782</v>
      </c>
      <c r="B92" s="292" t="s">
        <v>718</v>
      </c>
      <c r="C92" s="322"/>
      <c r="D92" s="323"/>
    </row>
    <row r="93" spans="1:4" x14ac:dyDescent="0.25">
      <c r="A93" s="321" t="s">
        <v>783</v>
      </c>
      <c r="B93" s="292" t="s">
        <v>719</v>
      </c>
      <c r="C93" s="322"/>
      <c r="D93" s="323"/>
    </row>
    <row r="94" spans="1:4" x14ac:dyDescent="0.25">
      <c r="A94" s="321" t="s">
        <v>784</v>
      </c>
      <c r="B94" s="292" t="s">
        <v>727</v>
      </c>
      <c r="C94" s="322"/>
      <c r="D94" s="323"/>
    </row>
    <row r="95" spans="1:4" x14ac:dyDescent="0.25">
      <c r="A95" s="321" t="s">
        <v>785</v>
      </c>
      <c r="B95" s="292" t="s">
        <v>720</v>
      </c>
      <c r="C95" s="322"/>
      <c r="D95" s="323"/>
    </row>
    <row r="96" spans="1:4" x14ac:dyDescent="0.25">
      <c r="A96" s="321" t="s">
        <v>786</v>
      </c>
      <c r="B96" s="292" t="s">
        <v>721</v>
      </c>
      <c r="C96" s="322"/>
      <c r="D96" s="323"/>
    </row>
    <row r="97" spans="1:4" x14ac:dyDescent="0.25">
      <c r="A97" s="321" t="s">
        <v>787</v>
      </c>
      <c r="B97" s="292" t="s">
        <v>722</v>
      </c>
      <c r="C97" s="322"/>
      <c r="D97" s="323"/>
    </row>
    <row r="98" spans="1:4" x14ac:dyDescent="0.25">
      <c r="A98" s="321" t="s">
        <v>788</v>
      </c>
      <c r="B98" s="292" t="s">
        <v>723</v>
      </c>
      <c r="C98" s="322"/>
      <c r="D98" s="323"/>
    </row>
    <row r="99" spans="1:4" x14ac:dyDescent="0.25">
      <c r="A99" s="321" t="s">
        <v>789</v>
      </c>
      <c r="B99" s="292" t="s">
        <v>724</v>
      </c>
      <c r="C99" s="322"/>
      <c r="D99" s="323"/>
    </row>
    <row r="100" spans="1:4" x14ac:dyDescent="0.25">
      <c r="A100" s="321" t="s">
        <v>790</v>
      </c>
      <c r="B100" s="292" t="s">
        <v>725</v>
      </c>
      <c r="C100" s="322"/>
      <c r="D100" s="323"/>
    </row>
    <row r="101" spans="1:4" x14ac:dyDescent="0.25">
      <c r="A101" s="134" t="s">
        <v>791</v>
      </c>
      <c r="B101" t="s">
        <v>726</v>
      </c>
      <c r="C101" s="324"/>
      <c r="D101" s="325"/>
    </row>
    <row r="102" spans="1:4" x14ac:dyDescent="0.25">
      <c r="A102" s="326" t="s">
        <v>793</v>
      </c>
      <c r="B102" s="327" t="s">
        <v>794</v>
      </c>
      <c r="C102" s="334">
        <f>COUNTIF(C7:C101,"L")</f>
        <v>0</v>
      </c>
      <c r="D102" s="335">
        <f>SUM(D7:D101)</f>
        <v>0</v>
      </c>
    </row>
  </sheetData>
  <sheetProtection algorithmName="SHA-512" hashValue="ZXkiM0OHLdgUoBK1KdpV6tMiEg1PU6fBFxe4odfuaw1OlfENDnjz/T6Cp/hC64fkkXJ1vrwYbwkvQOHlE1EGtQ==" saltValue="Lzw+ijYdgCouIWdzCWlutg==" spinCount="100000" sheet="1" objects="1" scenarios="1"/>
  <mergeCells count="1">
    <mergeCell ref="A5:B6"/>
  </mergeCells>
  <phoneticPr fontId="0" type="noConversion"/>
  <dataValidations count="1">
    <dataValidation type="list" allowBlank="1" showInputMessage="1" showErrorMessage="1" error="Only L or N is allowed._x000a_(L is for the county that the Company is allowed to write the business in)." prompt="Only L or N is allowed._x000a_(L is for the county that the Company is allowed to write the business in)." sqref="C7:C101" xr:uid="{00000000-0002-0000-0C00-000000000000}">
      <formula1>license</formula1>
    </dataValidation>
  </dataValidations>
  <printOptions horizontalCentered="1"/>
  <pageMargins left="0" right="0" top="0.39" bottom="0.49" header="0" footer="0.33"/>
  <pageSetup paperSize="5" scale="73" orientation="portrait" cellComments="asDisplayed" r:id="rId1"/>
  <headerFooter alignWithMargins="0">
    <oddFooter>&amp;CPage 7.3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G47"/>
  <sheetViews>
    <sheetView zoomScale="90" zoomScaleNormal="90" workbookViewId="0">
      <selection activeCell="E13" sqref="E13"/>
    </sheetView>
  </sheetViews>
  <sheetFormatPr defaultColWidth="9.109375" defaultRowHeight="13.2" x14ac:dyDescent="0.25"/>
  <cols>
    <col min="1" max="1" width="3.6640625" customWidth="1"/>
    <col min="2" max="2" width="41.5546875" style="4" customWidth="1"/>
    <col min="3" max="7" width="14.109375" customWidth="1"/>
  </cols>
  <sheetData>
    <row r="1" spans="1:7" s="307" customFormat="1" ht="12.6" customHeight="1" x14ac:dyDescent="0.2">
      <c r="A1" s="521" t="str">
        <f>'P2-Assets'!A1:E1</f>
        <v xml:space="preserve">ANNUAL STATEMENT FOR THE YEAR 2025 OF:  </v>
      </c>
      <c r="B1" s="521"/>
      <c r="C1" s="521"/>
      <c r="D1" s="521"/>
      <c r="E1" s="521"/>
      <c r="F1" s="611" t="str">
        <f>"Rev. "&amp;'P1-Jurat'!B49</f>
        <v>Rev. 11/25-01 Form IN-1947</v>
      </c>
      <c r="G1" s="611"/>
    </row>
    <row r="2" spans="1:7" x14ac:dyDescent="0.25">
      <c r="B2" s="218"/>
      <c r="C2" s="114"/>
      <c r="D2" s="114"/>
      <c r="E2" s="114"/>
      <c r="F2" s="114"/>
      <c r="G2" s="114"/>
    </row>
    <row r="3" spans="1:7" ht="15.6" x14ac:dyDescent="0.3">
      <c r="B3" s="635" t="s">
        <v>304</v>
      </c>
      <c r="C3" s="495"/>
      <c r="D3" s="495"/>
      <c r="E3" s="495"/>
      <c r="F3" s="495"/>
      <c r="G3" s="495"/>
    </row>
    <row r="4" spans="1:7" x14ac:dyDescent="0.25">
      <c r="B4" s="634" t="s">
        <v>305</v>
      </c>
      <c r="C4" s="634"/>
      <c r="D4" s="634"/>
      <c r="E4" s="634"/>
      <c r="F4" s="634"/>
      <c r="G4" s="634"/>
    </row>
    <row r="5" spans="1:7" x14ac:dyDescent="0.25">
      <c r="B5" s="219"/>
    </row>
    <row r="6" spans="1:7" x14ac:dyDescent="0.25">
      <c r="A6" s="523"/>
      <c r="B6" s="525"/>
      <c r="C6" s="220">
        <v>1</v>
      </c>
      <c r="D6" s="221">
        <v>2</v>
      </c>
      <c r="E6" s="221">
        <v>3</v>
      </c>
      <c r="F6" s="220">
        <v>4</v>
      </c>
      <c r="G6" s="221">
        <v>5</v>
      </c>
    </row>
    <row r="7" spans="1:7" x14ac:dyDescent="0.25">
      <c r="A7" s="526"/>
      <c r="B7" s="527"/>
      <c r="C7" s="222">
        <v>2025</v>
      </c>
      <c r="D7" s="222">
        <v>2024</v>
      </c>
      <c r="E7" s="222">
        <f>D7-1</f>
        <v>2023</v>
      </c>
      <c r="F7" s="223">
        <f>E7-1</f>
        <v>2022</v>
      </c>
      <c r="G7" s="223">
        <f t="shared" ref="G7" si="0">F7-1</f>
        <v>2021</v>
      </c>
    </row>
    <row r="8" spans="1:7" x14ac:dyDescent="0.25">
      <c r="A8" s="129"/>
      <c r="B8" s="224"/>
      <c r="C8" s="313"/>
      <c r="D8" s="313"/>
      <c r="E8" s="312"/>
      <c r="F8" s="313"/>
      <c r="G8" s="225"/>
    </row>
    <row r="9" spans="1:7" ht="14.4" x14ac:dyDescent="0.3">
      <c r="A9" s="129"/>
      <c r="B9" s="226" t="s">
        <v>306</v>
      </c>
      <c r="C9" s="15"/>
      <c r="D9" s="15"/>
      <c r="E9" s="15"/>
      <c r="F9" s="15"/>
      <c r="G9" s="128"/>
    </row>
    <row r="10" spans="1:7" x14ac:dyDescent="0.25">
      <c r="A10" s="134" t="s">
        <v>48</v>
      </c>
      <c r="B10" s="227" t="s">
        <v>309</v>
      </c>
      <c r="C10" s="43"/>
      <c r="D10" s="43"/>
      <c r="E10" s="43"/>
      <c r="F10" s="43"/>
      <c r="G10" s="43"/>
    </row>
    <row r="11" spans="1:7" x14ac:dyDescent="0.25">
      <c r="A11" s="134" t="s">
        <v>49</v>
      </c>
      <c r="B11" s="227" t="s">
        <v>310</v>
      </c>
      <c r="C11" s="43"/>
      <c r="D11" s="43"/>
      <c r="E11" s="43"/>
      <c r="F11" s="43"/>
      <c r="G11" s="43"/>
    </row>
    <row r="12" spans="1:7" x14ac:dyDescent="0.25">
      <c r="A12" s="134" t="s">
        <v>55</v>
      </c>
      <c r="B12" s="227" t="s">
        <v>311</v>
      </c>
      <c r="C12" s="43"/>
      <c r="D12" s="43"/>
      <c r="E12" s="43"/>
      <c r="F12" s="43"/>
      <c r="G12" s="43"/>
    </row>
    <row r="13" spans="1:7" ht="23.4" x14ac:dyDescent="0.25">
      <c r="A13" s="134" t="s">
        <v>61</v>
      </c>
      <c r="B13" s="227" t="s">
        <v>312</v>
      </c>
      <c r="C13" s="43"/>
      <c r="D13" s="43"/>
      <c r="E13" s="43"/>
      <c r="F13" s="43"/>
      <c r="G13" s="43"/>
    </row>
    <row r="14" spans="1:7" x14ac:dyDescent="0.25">
      <c r="A14" s="134" t="s">
        <v>67</v>
      </c>
      <c r="B14" s="227" t="s">
        <v>313</v>
      </c>
      <c r="C14" s="43"/>
      <c r="D14" s="43"/>
      <c r="E14" s="43"/>
      <c r="F14" s="43"/>
      <c r="G14" s="43"/>
    </row>
    <row r="15" spans="1:7" x14ac:dyDescent="0.25">
      <c r="A15" s="134" t="s">
        <v>69</v>
      </c>
      <c r="B15" s="227" t="s">
        <v>314</v>
      </c>
      <c r="C15" s="43"/>
      <c r="D15" s="43"/>
      <c r="E15" s="43"/>
      <c r="F15" s="43"/>
      <c r="G15" s="43"/>
    </row>
    <row r="16" spans="1:7" x14ac:dyDescent="0.25">
      <c r="A16" s="134" t="s">
        <v>70</v>
      </c>
      <c r="B16" s="227" t="s">
        <v>315</v>
      </c>
      <c r="C16" s="43"/>
      <c r="D16" s="43"/>
      <c r="E16" s="43"/>
      <c r="F16" s="43"/>
      <c r="G16" s="43"/>
    </row>
    <row r="17" spans="1:7" ht="23.4" x14ac:dyDescent="0.25">
      <c r="A17" s="134" t="s">
        <v>71</v>
      </c>
      <c r="B17" s="228" t="s">
        <v>316</v>
      </c>
      <c r="C17" s="43"/>
      <c r="D17" s="43"/>
      <c r="E17" s="43"/>
      <c r="F17" s="43"/>
      <c r="G17" s="43"/>
    </row>
    <row r="18" spans="1:7" ht="23.4" x14ac:dyDescent="0.25">
      <c r="A18" s="134" t="s">
        <v>73</v>
      </c>
      <c r="B18" s="227" t="s">
        <v>317</v>
      </c>
      <c r="C18" s="43"/>
      <c r="D18" s="43"/>
      <c r="E18" s="43"/>
      <c r="F18" s="43"/>
      <c r="G18" s="43"/>
    </row>
    <row r="19" spans="1:7" x14ac:dyDescent="0.25">
      <c r="A19" s="134" t="s">
        <v>75</v>
      </c>
      <c r="B19" s="227" t="s">
        <v>318</v>
      </c>
      <c r="C19" s="43"/>
      <c r="D19" s="43"/>
      <c r="E19" s="43"/>
      <c r="F19" s="43"/>
      <c r="G19" s="43"/>
    </row>
    <row r="20" spans="1:7" x14ac:dyDescent="0.25">
      <c r="A20" s="134" t="s">
        <v>77</v>
      </c>
      <c r="B20" s="227" t="s">
        <v>319</v>
      </c>
      <c r="C20" s="43"/>
      <c r="D20" s="43"/>
      <c r="E20" s="43"/>
      <c r="F20" s="43"/>
      <c r="G20" s="43"/>
    </row>
    <row r="21" spans="1:7" x14ac:dyDescent="0.25">
      <c r="A21" s="134" t="s">
        <v>78</v>
      </c>
      <c r="B21" s="227" t="s">
        <v>320</v>
      </c>
      <c r="C21" s="43"/>
      <c r="D21" s="43"/>
      <c r="E21" s="43"/>
      <c r="F21" s="43"/>
      <c r="G21" s="43"/>
    </row>
    <row r="22" spans="1:7" x14ac:dyDescent="0.25">
      <c r="A22" s="229"/>
      <c r="B22" s="224"/>
      <c r="C22" s="15"/>
      <c r="D22" s="15"/>
      <c r="E22" s="15"/>
      <c r="F22" s="15"/>
      <c r="G22" s="128"/>
    </row>
    <row r="23" spans="1:7" ht="14.4" x14ac:dyDescent="0.3">
      <c r="A23" s="229"/>
      <c r="B23" s="226" t="s">
        <v>307</v>
      </c>
      <c r="C23" s="15"/>
      <c r="D23" s="15"/>
      <c r="E23" s="15"/>
      <c r="F23" s="15"/>
      <c r="G23" s="128"/>
    </row>
    <row r="24" spans="1:7" ht="23.4" x14ac:dyDescent="0.25">
      <c r="A24" s="134" t="s">
        <v>79</v>
      </c>
      <c r="B24" s="228" t="s">
        <v>321</v>
      </c>
      <c r="C24" s="43"/>
      <c r="D24" s="43"/>
      <c r="E24" s="43"/>
      <c r="F24" s="43"/>
      <c r="G24" s="43"/>
    </row>
    <row r="25" spans="1:7" x14ac:dyDescent="0.25">
      <c r="A25" s="134" t="s">
        <v>81</v>
      </c>
      <c r="B25" s="228" t="s">
        <v>322</v>
      </c>
      <c r="C25" s="43"/>
      <c r="D25" s="43"/>
      <c r="E25" s="43"/>
      <c r="F25" s="43"/>
      <c r="G25" s="43"/>
    </row>
    <row r="26" spans="1:7" ht="23.4" x14ac:dyDescent="0.25">
      <c r="A26" s="134" t="s">
        <v>83</v>
      </c>
      <c r="B26" s="227" t="s">
        <v>818</v>
      </c>
      <c r="C26" s="43"/>
      <c r="D26" s="43"/>
      <c r="E26" s="43"/>
      <c r="F26" s="43"/>
      <c r="G26" s="43"/>
    </row>
    <row r="27" spans="1:7" x14ac:dyDescent="0.25">
      <c r="A27" s="134" t="s">
        <v>85</v>
      </c>
      <c r="B27" s="227" t="s">
        <v>323</v>
      </c>
      <c r="C27" s="43"/>
      <c r="D27" s="43"/>
      <c r="E27" s="43"/>
      <c r="F27" s="43"/>
      <c r="G27" s="43"/>
    </row>
    <row r="28" spans="1:7" x14ac:dyDescent="0.25">
      <c r="A28" s="134" t="s">
        <v>87</v>
      </c>
      <c r="B28" s="227" t="s">
        <v>324</v>
      </c>
      <c r="C28" s="43"/>
      <c r="D28" s="43"/>
      <c r="E28" s="43"/>
      <c r="F28" s="43"/>
      <c r="G28" s="43"/>
    </row>
    <row r="29" spans="1:7" x14ac:dyDescent="0.25">
      <c r="A29" s="134" t="s">
        <v>89</v>
      </c>
      <c r="B29" s="227" t="s">
        <v>325</v>
      </c>
      <c r="C29" s="43"/>
      <c r="D29" s="43"/>
      <c r="E29" s="43"/>
      <c r="F29" s="43"/>
      <c r="G29" s="43"/>
    </row>
    <row r="30" spans="1:7" ht="23.4" x14ac:dyDescent="0.25">
      <c r="A30" s="134" t="s">
        <v>91</v>
      </c>
      <c r="B30" s="227" t="s">
        <v>326</v>
      </c>
      <c r="C30" s="43"/>
      <c r="D30" s="43"/>
      <c r="E30" s="43"/>
      <c r="F30" s="43"/>
      <c r="G30" s="43"/>
    </row>
    <row r="31" spans="1:7" x14ac:dyDescent="0.25">
      <c r="A31" s="229"/>
      <c r="B31" s="224"/>
      <c r="C31" s="15"/>
      <c r="D31" s="15"/>
      <c r="E31" s="15"/>
      <c r="F31" s="15"/>
      <c r="G31" s="128"/>
    </row>
    <row r="32" spans="1:7" ht="14.4" x14ac:dyDescent="0.3">
      <c r="A32" s="229"/>
      <c r="B32" s="230" t="s">
        <v>308</v>
      </c>
      <c r="C32" s="15"/>
      <c r="D32" s="15"/>
      <c r="E32" s="15"/>
      <c r="F32" s="15"/>
      <c r="G32" s="128"/>
    </row>
    <row r="33" spans="1:7" ht="23.4" x14ac:dyDescent="0.25">
      <c r="A33" s="134" t="s">
        <v>196</v>
      </c>
      <c r="B33" s="227" t="s">
        <v>327</v>
      </c>
      <c r="C33" s="43"/>
      <c r="D33" s="43"/>
      <c r="E33" s="43"/>
      <c r="F33" s="43"/>
      <c r="G33" s="43"/>
    </row>
    <row r="34" spans="1:7" ht="23.4" x14ac:dyDescent="0.25">
      <c r="A34" s="134" t="s">
        <v>93</v>
      </c>
      <c r="B34" s="227" t="s">
        <v>328</v>
      </c>
      <c r="C34" s="43"/>
      <c r="D34" s="43"/>
      <c r="E34" s="43"/>
      <c r="F34" s="43"/>
      <c r="G34" s="43"/>
    </row>
    <row r="35" spans="1:7" ht="23.4" x14ac:dyDescent="0.25">
      <c r="A35" s="134" t="s">
        <v>94</v>
      </c>
      <c r="B35" s="228" t="s">
        <v>526</v>
      </c>
      <c r="C35" s="43"/>
      <c r="D35" s="43"/>
      <c r="E35" s="43"/>
      <c r="F35" s="43"/>
      <c r="G35" s="43"/>
    </row>
    <row r="36" spans="1:7" ht="23.4" x14ac:dyDescent="0.25">
      <c r="A36" s="134" t="s">
        <v>95</v>
      </c>
      <c r="B36" s="227" t="s">
        <v>329</v>
      </c>
      <c r="C36" s="43"/>
      <c r="D36" s="43"/>
      <c r="E36" s="43"/>
      <c r="F36" s="43"/>
      <c r="G36" s="43"/>
    </row>
    <row r="37" spans="1:7" ht="23.4" x14ac:dyDescent="0.25">
      <c r="A37" s="134" t="s">
        <v>96</v>
      </c>
      <c r="B37" s="227" t="s">
        <v>330</v>
      </c>
      <c r="C37" s="43"/>
      <c r="D37" s="43"/>
      <c r="E37" s="43"/>
      <c r="F37" s="43"/>
      <c r="G37" s="43"/>
    </row>
    <row r="38" spans="1:7" x14ac:dyDescent="0.25">
      <c r="A38" s="229"/>
      <c r="B38" s="224"/>
      <c r="C38" s="15"/>
      <c r="D38" s="15"/>
      <c r="E38" s="15"/>
      <c r="F38" s="15"/>
      <c r="G38" s="128"/>
    </row>
    <row r="39" spans="1:7" ht="14.4" x14ac:dyDescent="0.3">
      <c r="A39" s="229"/>
      <c r="B39" s="226" t="s">
        <v>805</v>
      </c>
      <c r="C39" s="15"/>
      <c r="D39" s="15"/>
      <c r="E39" s="15"/>
      <c r="F39" s="15"/>
      <c r="G39" s="128"/>
    </row>
    <row r="40" spans="1:7" x14ac:dyDescent="0.25">
      <c r="A40" s="134" t="s">
        <v>97</v>
      </c>
      <c r="B40" s="228" t="s">
        <v>533</v>
      </c>
      <c r="C40" s="43"/>
      <c r="D40" s="43"/>
      <c r="E40" s="43"/>
      <c r="F40" s="43"/>
      <c r="G40" s="43"/>
    </row>
    <row r="41" spans="1:7" x14ac:dyDescent="0.25">
      <c r="A41" s="134" t="s">
        <v>99</v>
      </c>
      <c r="B41" s="228" t="s">
        <v>807</v>
      </c>
      <c r="C41" s="43"/>
      <c r="D41" s="43"/>
      <c r="E41" s="43"/>
      <c r="F41" s="43"/>
      <c r="G41" s="43"/>
    </row>
    <row r="42" spans="1:7" x14ac:dyDescent="0.25">
      <c r="A42" s="229"/>
      <c r="B42" s="224"/>
      <c r="C42" s="15"/>
      <c r="D42" s="15"/>
      <c r="E42" s="15"/>
      <c r="F42" s="15"/>
      <c r="G42" s="128"/>
    </row>
    <row r="43" spans="1:7" ht="14.4" x14ac:dyDescent="0.3">
      <c r="A43" s="229"/>
      <c r="B43" s="226" t="s">
        <v>808</v>
      </c>
      <c r="C43" s="15"/>
      <c r="D43" s="15"/>
      <c r="E43" s="15"/>
      <c r="F43" s="15"/>
      <c r="G43" s="128"/>
    </row>
    <row r="44" spans="1:7" x14ac:dyDescent="0.25">
      <c r="A44" s="134" t="s">
        <v>101</v>
      </c>
      <c r="B44" s="228" t="s">
        <v>604</v>
      </c>
      <c r="C44" s="43"/>
      <c r="D44" s="43"/>
      <c r="E44" s="43"/>
      <c r="F44" s="43"/>
      <c r="G44" s="43"/>
    </row>
    <row r="45" spans="1:7" x14ac:dyDescent="0.25">
      <c r="A45" s="134" t="s">
        <v>103</v>
      </c>
      <c r="B45" s="228" t="s">
        <v>603</v>
      </c>
      <c r="C45" s="43"/>
      <c r="D45" s="43"/>
      <c r="E45" s="43"/>
      <c r="F45" s="43"/>
      <c r="G45" s="43"/>
    </row>
    <row r="46" spans="1:7" x14ac:dyDescent="0.25">
      <c r="A46" s="134" t="s">
        <v>104</v>
      </c>
      <c r="B46" s="228" t="s">
        <v>527</v>
      </c>
      <c r="C46" s="43"/>
      <c r="D46" s="43"/>
      <c r="E46" s="43"/>
      <c r="F46" s="43"/>
      <c r="G46" s="43"/>
    </row>
    <row r="47" spans="1:7" x14ac:dyDescent="0.25">
      <c r="A47" s="283" t="s">
        <v>106</v>
      </c>
      <c r="B47" s="337" t="s">
        <v>806</v>
      </c>
      <c r="C47" s="328"/>
      <c r="D47" s="328"/>
      <c r="E47" s="328"/>
      <c r="F47" s="328"/>
      <c r="G47" s="328"/>
    </row>
  </sheetData>
  <sheetProtection algorithmName="SHA-512" hashValue="SopI7i5VH3yhP34j18K+kKX1bhMvlqQGVoNRXPaat0IV7nDyHiyHPyaSRuuFVTnGzRezuUB1ylC4IzuGwqVr0Q==" saltValue="esck6LkIN+AiQLWmCapHtg==" spinCount="100000" sheet="1" objects="1" scenarios="1"/>
  <customSheetViews>
    <customSheetView guid="{C1BF18DD-D8B7-48A7-BA12-6303B9AC698A}" showRuler="0">
      <selection activeCell="B3" sqref="B3:G3"/>
      <pageMargins left="0" right="0" top="0.5" bottom="0.5" header="0" footer="0"/>
      <printOptions horizontalCentered="1"/>
      <pageSetup paperSize="5" orientation="portrait" r:id="rId1"/>
      <headerFooter alignWithMargins="0">
        <oddFooter>&amp;CPage 8</oddFooter>
      </headerFooter>
    </customSheetView>
  </customSheetViews>
  <mergeCells count="5">
    <mergeCell ref="B3:G3"/>
    <mergeCell ref="B4:G4"/>
    <mergeCell ref="A6:B7"/>
    <mergeCell ref="F1:G1"/>
    <mergeCell ref="A1:E1"/>
  </mergeCells>
  <phoneticPr fontId="0" type="noConversion"/>
  <printOptions horizontalCentered="1"/>
  <pageMargins left="0" right="0" top="0.5" bottom="0.87" header="0" footer="0.66"/>
  <pageSetup paperSize="5" scale="94" orientation="portrait" cellComments="asDisplayed" r:id="rId2"/>
  <headerFooter alignWithMargins="0">
    <oddFooter>&amp;CPage 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O76"/>
  <sheetViews>
    <sheetView zoomScale="85" zoomScaleNormal="85" workbookViewId="0">
      <selection activeCell="G20" sqref="G20"/>
    </sheetView>
  </sheetViews>
  <sheetFormatPr defaultColWidth="9.109375" defaultRowHeight="11.4" x14ac:dyDescent="0.2"/>
  <cols>
    <col min="1" max="1" width="5.109375" style="34" customWidth="1"/>
    <col min="2" max="2" width="27.5546875" style="34" customWidth="1"/>
    <col min="3" max="3" width="16.88671875" style="34" customWidth="1"/>
    <col min="4" max="4" width="5.44140625" style="34" bestFit="1" customWidth="1"/>
    <col min="5" max="5" width="7.88671875" style="34" bestFit="1" customWidth="1"/>
    <col min="6" max="6" width="8.44140625" style="34" customWidth="1"/>
    <col min="7" max="7" width="11.5546875" style="34" customWidth="1"/>
    <col min="8" max="8" width="13" style="34" customWidth="1"/>
    <col min="9" max="9" width="12.88671875" style="34" customWidth="1"/>
    <col min="10" max="10" width="13.109375" style="34" customWidth="1"/>
    <col min="11" max="11" width="10.88671875" style="34" customWidth="1"/>
    <col min="12" max="12" width="13.5546875" style="34" bestFit="1" customWidth="1"/>
    <col min="13" max="13" width="13.33203125" style="34" customWidth="1"/>
    <col min="14" max="14" width="12.88671875" style="34" customWidth="1"/>
    <col min="15" max="15" width="10.6640625" style="34" customWidth="1"/>
    <col min="16" max="16384" width="9.109375" style="34"/>
  </cols>
  <sheetData>
    <row r="1" spans="1:15" ht="34.799999999999997" x14ac:dyDescent="0.25">
      <c r="A1" s="552" t="str">
        <f>'P2-Assets'!A1:E1</f>
        <v xml:space="preserve">ANNUAL STATEMENT FOR THE YEAR 2025 OF:  </v>
      </c>
      <c r="B1" s="552"/>
      <c r="C1" s="552"/>
      <c r="D1" s="552"/>
      <c r="E1" s="552"/>
      <c r="F1" s="552"/>
      <c r="G1" s="552"/>
      <c r="H1" s="552"/>
      <c r="I1" s="552"/>
      <c r="J1" s="552"/>
      <c r="K1" s="552"/>
      <c r="L1" s="552"/>
      <c r="M1" s="552"/>
      <c r="N1" s="552"/>
      <c r="O1" s="361" t="str">
        <f>"Rev. "&amp;'P1-Jurat'!B49</f>
        <v>Rev. 11/25-01 Form IN-1947</v>
      </c>
    </row>
    <row r="2" spans="1:15" x14ac:dyDescent="0.2">
      <c r="A2" s="166"/>
      <c r="B2" s="166"/>
      <c r="C2" s="166"/>
      <c r="D2" s="166"/>
      <c r="E2" s="166"/>
      <c r="F2" s="166"/>
      <c r="G2" s="166"/>
      <c r="H2" s="166"/>
      <c r="I2" s="166"/>
      <c r="J2" s="166"/>
      <c r="K2" s="166"/>
      <c r="L2" s="166"/>
      <c r="M2" s="166"/>
      <c r="N2" s="166"/>
      <c r="O2" s="166"/>
    </row>
    <row r="3" spans="1:15" ht="17.399999999999999" x14ac:dyDescent="0.3">
      <c r="A3" s="488" t="s">
        <v>331</v>
      </c>
      <c r="B3" s="488"/>
      <c r="C3" s="488"/>
      <c r="D3" s="488"/>
      <c r="E3" s="488"/>
      <c r="F3" s="488"/>
      <c r="G3" s="488"/>
      <c r="H3" s="488"/>
      <c r="I3" s="488"/>
      <c r="J3" s="488"/>
      <c r="K3" s="488"/>
      <c r="L3" s="488"/>
      <c r="M3" s="488"/>
      <c r="N3" s="488"/>
      <c r="O3" s="488"/>
    </row>
    <row r="4" spans="1:15" ht="15.6" x14ac:dyDescent="0.3">
      <c r="A4" s="643" t="s">
        <v>332</v>
      </c>
      <c r="B4" s="643"/>
      <c r="C4" s="643"/>
      <c r="D4" s="643"/>
      <c r="E4" s="643"/>
      <c r="F4" s="643"/>
      <c r="G4" s="643"/>
      <c r="H4" s="643"/>
      <c r="I4" s="643"/>
      <c r="J4" s="643"/>
      <c r="K4" s="643"/>
      <c r="L4" s="643"/>
      <c r="M4" s="643"/>
      <c r="N4" s="643"/>
      <c r="O4" s="643"/>
    </row>
    <row r="5" spans="1:15" ht="10.5" customHeight="1" x14ac:dyDescent="0.2">
      <c r="A5" s="646">
        <v>1</v>
      </c>
      <c r="B5" s="647"/>
      <c r="C5" s="644" t="s">
        <v>333</v>
      </c>
      <c r="D5" s="645"/>
      <c r="E5" s="231">
        <v>4</v>
      </c>
      <c r="F5" s="231">
        <v>5</v>
      </c>
      <c r="G5" s="231">
        <v>6</v>
      </c>
      <c r="H5" s="231">
        <v>7</v>
      </c>
      <c r="I5" s="232" t="s">
        <v>293</v>
      </c>
      <c r="J5" s="232" t="s">
        <v>294</v>
      </c>
      <c r="K5" s="231">
        <v>10</v>
      </c>
      <c r="L5" s="231">
        <v>11</v>
      </c>
      <c r="M5" s="232">
        <v>12</v>
      </c>
      <c r="N5" s="232">
        <v>13</v>
      </c>
      <c r="O5" s="231">
        <v>14</v>
      </c>
    </row>
    <row r="6" spans="1:15" ht="10.5" customHeight="1" x14ac:dyDescent="0.2">
      <c r="A6" s="650" t="s">
        <v>334</v>
      </c>
      <c r="B6" s="651"/>
      <c r="C6" s="374">
        <v>2</v>
      </c>
      <c r="D6" s="375">
        <v>3</v>
      </c>
      <c r="E6" s="455" t="s">
        <v>903</v>
      </c>
      <c r="F6" s="455" t="s">
        <v>905</v>
      </c>
      <c r="G6" s="456" t="s">
        <v>336</v>
      </c>
      <c r="H6" s="455" t="s">
        <v>907</v>
      </c>
      <c r="I6" s="455" t="s">
        <v>909</v>
      </c>
      <c r="J6" s="455" t="s">
        <v>415</v>
      </c>
      <c r="K6" s="455" t="s">
        <v>911</v>
      </c>
      <c r="L6" s="455" t="s">
        <v>913</v>
      </c>
      <c r="M6" s="455" t="s">
        <v>915</v>
      </c>
      <c r="N6" s="455" t="s">
        <v>917</v>
      </c>
      <c r="O6" s="455" t="s">
        <v>919</v>
      </c>
    </row>
    <row r="7" spans="1:15" ht="84" customHeight="1" x14ac:dyDescent="0.2">
      <c r="A7" s="553"/>
      <c r="B7" s="652"/>
      <c r="C7" s="376" t="s">
        <v>337</v>
      </c>
      <c r="D7" s="373" t="s">
        <v>338</v>
      </c>
      <c r="E7" s="359" t="s">
        <v>904</v>
      </c>
      <c r="F7" s="359" t="s">
        <v>906</v>
      </c>
      <c r="G7" s="358"/>
      <c r="H7" s="359" t="s">
        <v>908</v>
      </c>
      <c r="I7" s="359" t="s">
        <v>910</v>
      </c>
      <c r="J7" s="359" t="s">
        <v>910</v>
      </c>
      <c r="K7" s="359" t="s">
        <v>912</v>
      </c>
      <c r="L7" s="359" t="s">
        <v>914</v>
      </c>
      <c r="M7" s="359" t="s">
        <v>916</v>
      </c>
      <c r="N7" s="359" t="s">
        <v>918</v>
      </c>
      <c r="O7" s="359" t="s">
        <v>920</v>
      </c>
    </row>
    <row r="8" spans="1:15" ht="12.75" customHeight="1" x14ac:dyDescent="0.2">
      <c r="A8" s="638" t="s">
        <v>339</v>
      </c>
      <c r="B8" s="639"/>
      <c r="C8" s="233"/>
      <c r="D8" s="44"/>
      <c r="E8" s="234"/>
      <c r="F8" s="44"/>
      <c r="G8" s="44"/>
      <c r="H8" s="44"/>
      <c r="I8" s="44"/>
      <c r="J8" s="44"/>
      <c r="K8" s="44"/>
      <c r="L8" s="44"/>
      <c r="M8" s="44"/>
      <c r="N8" s="44"/>
      <c r="O8" s="44"/>
    </row>
    <row r="9" spans="1:15" x14ac:dyDescent="0.2">
      <c r="A9" s="107" t="s">
        <v>340</v>
      </c>
      <c r="B9" s="45"/>
      <c r="C9" s="46"/>
      <c r="D9" s="47"/>
      <c r="E9" s="47"/>
      <c r="F9" s="47"/>
      <c r="G9" s="48"/>
      <c r="H9" s="48"/>
      <c r="I9" s="48"/>
      <c r="J9" s="48"/>
      <c r="K9" s="48"/>
      <c r="L9" s="48"/>
      <c r="M9" s="48"/>
      <c r="N9" s="48"/>
      <c r="O9" s="48"/>
    </row>
    <row r="10" spans="1:15" x14ac:dyDescent="0.2">
      <c r="A10" s="107" t="s">
        <v>341</v>
      </c>
      <c r="B10" s="45"/>
      <c r="C10" s="46"/>
      <c r="D10" s="47"/>
      <c r="E10" s="47"/>
      <c r="F10" s="47"/>
      <c r="G10" s="48"/>
      <c r="H10" s="48"/>
      <c r="I10" s="48"/>
      <c r="J10" s="48"/>
      <c r="K10" s="48"/>
      <c r="L10" s="48"/>
      <c r="M10" s="48"/>
      <c r="N10" s="48"/>
      <c r="O10" s="48"/>
    </row>
    <row r="11" spans="1:15" x14ac:dyDescent="0.2">
      <c r="A11" s="107" t="s">
        <v>342</v>
      </c>
      <c r="B11" s="45"/>
      <c r="C11" s="46"/>
      <c r="D11" s="47"/>
      <c r="E11" s="47"/>
      <c r="F11" s="47"/>
      <c r="G11" s="48"/>
      <c r="H11" s="48"/>
      <c r="I11" s="48"/>
      <c r="J11" s="48"/>
      <c r="K11" s="48"/>
      <c r="L11" s="48"/>
      <c r="M11" s="48"/>
      <c r="N11" s="48"/>
      <c r="O11" s="48"/>
    </row>
    <row r="12" spans="1:15" x14ac:dyDescent="0.2">
      <c r="A12" s="107" t="s">
        <v>343</v>
      </c>
      <c r="B12" s="45"/>
      <c r="C12" s="46"/>
      <c r="D12" s="47"/>
      <c r="E12" s="47"/>
      <c r="F12" s="47"/>
      <c r="G12" s="48"/>
      <c r="H12" s="48"/>
      <c r="I12" s="48"/>
      <c r="J12" s="48"/>
      <c r="K12" s="48"/>
      <c r="L12" s="48"/>
      <c r="M12" s="48"/>
      <c r="N12" s="48"/>
      <c r="O12" s="48"/>
    </row>
    <row r="13" spans="1:15" x14ac:dyDescent="0.2">
      <c r="A13" s="107" t="s">
        <v>344</v>
      </c>
      <c r="B13" s="45"/>
      <c r="C13" s="46"/>
      <c r="D13" s="47"/>
      <c r="E13" s="47"/>
      <c r="F13" s="47"/>
      <c r="G13" s="48"/>
      <c r="H13" s="48"/>
      <c r="I13" s="48"/>
      <c r="J13" s="48"/>
      <c r="K13" s="48"/>
      <c r="L13" s="48"/>
      <c r="M13" s="48"/>
      <c r="N13" s="48"/>
      <c r="O13" s="48"/>
    </row>
    <row r="14" spans="1:15" x14ac:dyDescent="0.2">
      <c r="A14" s="107" t="s">
        <v>345</v>
      </c>
      <c r="B14" s="45"/>
      <c r="C14" s="46"/>
      <c r="D14" s="47"/>
      <c r="E14" s="47"/>
      <c r="F14" s="47"/>
      <c r="G14" s="48"/>
      <c r="H14" s="48"/>
      <c r="I14" s="48"/>
      <c r="J14" s="48"/>
      <c r="K14" s="48"/>
      <c r="L14" s="48"/>
      <c r="M14" s="48"/>
      <c r="N14" s="48"/>
      <c r="O14" s="48"/>
    </row>
    <row r="15" spans="1:15" x14ac:dyDescent="0.2">
      <c r="A15" s="107" t="s">
        <v>346</v>
      </c>
      <c r="B15" s="45"/>
      <c r="C15" s="46"/>
      <c r="D15" s="47"/>
      <c r="E15" s="47"/>
      <c r="F15" s="47"/>
      <c r="G15" s="48"/>
      <c r="H15" s="48"/>
      <c r="I15" s="48"/>
      <c r="J15" s="48"/>
      <c r="K15" s="48"/>
      <c r="L15" s="48"/>
      <c r="M15" s="48"/>
      <c r="N15" s="48"/>
      <c r="O15" s="48"/>
    </row>
    <row r="16" spans="1:15" ht="16.5" customHeight="1" thickBot="1" x14ac:dyDescent="0.3">
      <c r="A16" s="712" t="s">
        <v>347</v>
      </c>
      <c r="B16" s="462"/>
      <c r="C16" s="462"/>
      <c r="D16" s="462"/>
      <c r="E16" s="462"/>
      <c r="F16" s="463"/>
      <c r="G16" s="238">
        <f t="shared" ref="G16:O16" si="0">SUM(G9:G15)</f>
        <v>0</v>
      </c>
      <c r="H16" s="238">
        <f t="shared" si="0"/>
        <v>0</v>
      </c>
      <c r="I16" s="238">
        <f t="shared" si="0"/>
        <v>0</v>
      </c>
      <c r="J16" s="238">
        <f t="shared" si="0"/>
        <v>0</v>
      </c>
      <c r="K16" s="238">
        <f t="shared" si="0"/>
        <v>0</v>
      </c>
      <c r="L16" s="238">
        <f t="shared" si="0"/>
        <v>0</v>
      </c>
      <c r="M16" s="238">
        <f t="shared" si="0"/>
        <v>0</v>
      </c>
      <c r="N16" s="238">
        <f t="shared" si="0"/>
        <v>0</v>
      </c>
      <c r="O16" s="238">
        <f t="shared" si="0"/>
        <v>0</v>
      </c>
    </row>
    <row r="17" spans="1:15" ht="14.1" customHeight="1" thickTop="1" x14ac:dyDescent="0.2">
      <c r="A17" s="713" t="s">
        <v>348</v>
      </c>
      <c r="B17" s="714"/>
      <c r="C17" s="49"/>
      <c r="D17" s="236"/>
      <c r="E17" s="236"/>
      <c r="F17" s="236"/>
      <c r="G17" s="44"/>
      <c r="H17" s="44"/>
      <c r="I17" s="44"/>
      <c r="J17" s="44"/>
      <c r="K17" s="44"/>
      <c r="L17" s="44"/>
      <c r="M17" s="44"/>
      <c r="N17" s="44"/>
      <c r="O17" s="44"/>
    </row>
    <row r="18" spans="1:15" x14ac:dyDescent="0.2">
      <c r="A18" s="107" t="s">
        <v>349</v>
      </c>
      <c r="B18" s="45"/>
      <c r="C18" s="46"/>
      <c r="D18" s="47"/>
      <c r="E18" s="47"/>
      <c r="F18" s="47"/>
      <c r="G18" s="48"/>
      <c r="H18" s="48"/>
      <c r="I18" s="48"/>
      <c r="J18" s="48"/>
      <c r="K18" s="48"/>
      <c r="L18" s="48"/>
      <c r="M18" s="48"/>
      <c r="N18" s="48"/>
      <c r="O18" s="48"/>
    </row>
    <row r="19" spans="1:15" x14ac:dyDescent="0.2">
      <c r="A19" s="107" t="s">
        <v>350</v>
      </c>
      <c r="B19" s="45"/>
      <c r="C19" s="46"/>
      <c r="D19" s="47"/>
      <c r="E19" s="47"/>
      <c r="F19" s="47"/>
      <c r="G19" s="48"/>
      <c r="H19" s="48"/>
      <c r="I19" s="48"/>
      <c r="J19" s="48"/>
      <c r="K19" s="48"/>
      <c r="L19" s="48"/>
      <c r="M19" s="48"/>
      <c r="N19" s="48"/>
      <c r="O19" s="48"/>
    </row>
    <row r="20" spans="1:15" x14ac:dyDescent="0.2">
      <c r="A20" s="107" t="s">
        <v>351</v>
      </c>
      <c r="B20" s="45"/>
      <c r="C20" s="46"/>
      <c r="D20" s="47"/>
      <c r="E20" s="47"/>
      <c r="F20" s="47"/>
      <c r="G20" s="48"/>
      <c r="H20" s="48"/>
      <c r="I20" s="48"/>
      <c r="J20" s="48"/>
      <c r="K20" s="48"/>
      <c r="L20" s="48"/>
      <c r="M20" s="48"/>
      <c r="N20" s="48"/>
      <c r="O20" s="48"/>
    </row>
    <row r="21" spans="1:15" x14ac:dyDescent="0.2">
      <c r="A21" s="107" t="s">
        <v>352</v>
      </c>
      <c r="B21" s="45"/>
      <c r="C21" s="46"/>
      <c r="D21" s="47"/>
      <c r="E21" s="47"/>
      <c r="F21" s="47"/>
      <c r="G21" s="48"/>
      <c r="H21" s="48"/>
      <c r="I21" s="48"/>
      <c r="J21" s="48"/>
      <c r="K21" s="48"/>
      <c r="L21" s="48"/>
      <c r="M21" s="48"/>
      <c r="N21" s="48"/>
      <c r="O21" s="48"/>
    </row>
    <row r="22" spans="1:15" x14ac:dyDescent="0.2">
      <c r="A22" s="107" t="s">
        <v>353</v>
      </c>
      <c r="B22" s="45"/>
      <c r="C22" s="46"/>
      <c r="D22" s="47"/>
      <c r="E22" s="47"/>
      <c r="F22" s="47"/>
      <c r="G22" s="48"/>
      <c r="H22" s="48"/>
      <c r="I22" s="48"/>
      <c r="J22" s="48"/>
      <c r="K22" s="48"/>
      <c r="L22" s="48"/>
      <c r="M22" s="48"/>
      <c r="N22" s="48"/>
      <c r="O22" s="48"/>
    </row>
    <row r="23" spans="1:15" x14ac:dyDescent="0.2">
      <c r="A23" s="107" t="s">
        <v>354</v>
      </c>
      <c r="B23" s="45"/>
      <c r="C23" s="46"/>
      <c r="D23" s="47"/>
      <c r="E23" s="47"/>
      <c r="F23" s="47"/>
      <c r="G23" s="48"/>
      <c r="H23" s="48"/>
      <c r="I23" s="48"/>
      <c r="J23" s="48"/>
      <c r="K23" s="48"/>
      <c r="L23" s="48"/>
      <c r="M23" s="48"/>
      <c r="N23" s="48"/>
      <c r="O23" s="48"/>
    </row>
    <row r="24" spans="1:15" x14ac:dyDescent="0.2">
      <c r="A24" s="107" t="s">
        <v>355</v>
      </c>
      <c r="B24" s="45"/>
      <c r="C24" s="46"/>
      <c r="D24" s="47"/>
      <c r="E24" s="47"/>
      <c r="F24" s="47"/>
      <c r="G24" s="48"/>
      <c r="H24" s="48"/>
      <c r="I24" s="48"/>
      <c r="J24" s="48"/>
      <c r="K24" s="48"/>
      <c r="L24" s="48"/>
      <c r="M24" s="48"/>
      <c r="N24" s="48"/>
      <c r="O24" s="48"/>
    </row>
    <row r="25" spans="1:15" x14ac:dyDescent="0.2">
      <c r="A25" s="107" t="s">
        <v>356</v>
      </c>
      <c r="B25" s="45"/>
      <c r="C25" s="46"/>
      <c r="D25" s="47"/>
      <c r="E25" s="47"/>
      <c r="F25" s="47"/>
      <c r="G25" s="48"/>
      <c r="H25" s="48"/>
      <c r="I25" s="48"/>
      <c r="J25" s="48"/>
      <c r="K25" s="48"/>
      <c r="L25" s="48"/>
      <c r="M25" s="48"/>
      <c r="N25" s="48"/>
      <c r="O25" s="48"/>
    </row>
    <row r="26" spans="1:15" x14ac:dyDescent="0.2">
      <c r="A26" s="107" t="s">
        <v>357</v>
      </c>
      <c r="B26" s="45"/>
      <c r="C26" s="46"/>
      <c r="D26" s="47"/>
      <c r="E26" s="47"/>
      <c r="F26" s="47"/>
      <c r="G26" s="48"/>
      <c r="H26" s="48"/>
      <c r="I26" s="48"/>
      <c r="J26" s="48"/>
      <c r="K26" s="48"/>
      <c r="L26" s="48"/>
      <c r="M26" s="48"/>
      <c r="N26" s="48"/>
      <c r="O26" s="48"/>
    </row>
    <row r="27" spans="1:15" x14ac:dyDescent="0.2">
      <c r="A27" s="107" t="s">
        <v>358</v>
      </c>
      <c r="B27" s="45"/>
      <c r="C27" s="46"/>
      <c r="D27" s="47"/>
      <c r="E27" s="47"/>
      <c r="F27" s="47"/>
      <c r="G27" s="48"/>
      <c r="H27" s="48"/>
      <c r="I27" s="48"/>
      <c r="J27" s="48"/>
      <c r="K27" s="48"/>
      <c r="L27" s="48"/>
      <c r="M27" s="48"/>
      <c r="N27" s="48"/>
      <c r="O27" s="48"/>
    </row>
    <row r="28" spans="1:15" x14ac:dyDescent="0.2">
      <c r="A28" s="107" t="s">
        <v>359</v>
      </c>
      <c r="B28" s="45"/>
      <c r="C28" s="46"/>
      <c r="D28" s="47"/>
      <c r="E28" s="47"/>
      <c r="F28" s="47"/>
      <c r="G28" s="48"/>
      <c r="H28" s="48"/>
      <c r="I28" s="48"/>
      <c r="J28" s="48"/>
      <c r="K28" s="48"/>
      <c r="L28" s="48"/>
      <c r="M28" s="48"/>
      <c r="N28" s="48"/>
      <c r="O28" s="48"/>
    </row>
    <row r="29" spans="1:15" x14ac:dyDescent="0.2">
      <c r="A29" s="282" t="s">
        <v>360</v>
      </c>
      <c r="B29" s="45"/>
      <c r="C29" s="50"/>
      <c r="D29" s="51"/>
      <c r="E29" s="51"/>
      <c r="F29" s="51"/>
      <c r="G29" s="52"/>
      <c r="H29" s="52"/>
      <c r="I29" s="52"/>
      <c r="J29" s="52"/>
      <c r="K29" s="52"/>
      <c r="L29" s="52"/>
      <c r="M29" s="52"/>
      <c r="N29" s="52"/>
      <c r="O29" s="52"/>
    </row>
    <row r="30" spans="1:15" ht="18.75" customHeight="1" thickBot="1" x14ac:dyDescent="0.3">
      <c r="A30" s="468" t="s">
        <v>361</v>
      </c>
      <c r="B30" s="460"/>
      <c r="C30" s="460"/>
      <c r="D30" s="460"/>
      <c r="E30" s="460"/>
      <c r="F30" s="461"/>
      <c r="G30" s="238">
        <f t="shared" ref="G30:O30" si="1">SUM(G18:G29)</f>
        <v>0</v>
      </c>
      <c r="H30" s="238">
        <f t="shared" si="1"/>
        <v>0</v>
      </c>
      <c r="I30" s="238">
        <f t="shared" si="1"/>
        <v>0</v>
      </c>
      <c r="J30" s="238">
        <f t="shared" si="1"/>
        <v>0</v>
      </c>
      <c r="K30" s="238">
        <f t="shared" si="1"/>
        <v>0</v>
      </c>
      <c r="L30" s="238">
        <f t="shared" si="1"/>
        <v>0</v>
      </c>
      <c r="M30" s="238">
        <f t="shared" si="1"/>
        <v>0</v>
      </c>
      <c r="N30" s="238">
        <f t="shared" si="1"/>
        <v>0</v>
      </c>
      <c r="O30" s="238">
        <f t="shared" si="1"/>
        <v>0</v>
      </c>
    </row>
    <row r="31" spans="1:15" ht="19.5" customHeight="1" thickTop="1" thickBot="1" x14ac:dyDescent="0.3">
      <c r="A31" s="470" t="s">
        <v>362</v>
      </c>
      <c r="B31" s="457"/>
      <c r="C31" s="457"/>
      <c r="D31" s="457"/>
      <c r="E31" s="457"/>
      <c r="F31" s="458"/>
      <c r="G31" s="239">
        <f t="shared" ref="G31:O31" si="2">G30+G16:G16</f>
        <v>0</v>
      </c>
      <c r="H31" s="239">
        <f t="shared" si="2"/>
        <v>0</v>
      </c>
      <c r="I31" s="239">
        <f t="shared" si="2"/>
        <v>0</v>
      </c>
      <c r="J31" s="239">
        <f t="shared" si="2"/>
        <v>0</v>
      </c>
      <c r="K31" s="239">
        <f t="shared" si="2"/>
        <v>0</v>
      </c>
      <c r="L31" s="239">
        <f t="shared" si="2"/>
        <v>0</v>
      </c>
      <c r="M31" s="239">
        <f t="shared" si="2"/>
        <v>0</v>
      </c>
      <c r="N31" s="239">
        <f t="shared" si="2"/>
        <v>0</v>
      </c>
      <c r="O31" s="239">
        <f t="shared" si="2"/>
        <v>0</v>
      </c>
    </row>
    <row r="32" spans="1:15" ht="12" thickTop="1" x14ac:dyDescent="0.2">
      <c r="B32" s="237"/>
    </row>
    <row r="33" spans="2:2" x14ac:dyDescent="0.2">
      <c r="B33" s="237"/>
    </row>
    <row r="34" spans="2:2" x14ac:dyDescent="0.2">
      <c r="B34" s="237"/>
    </row>
    <row r="35" spans="2:2" x14ac:dyDescent="0.2">
      <c r="B35" s="237"/>
    </row>
    <row r="36" spans="2:2" x14ac:dyDescent="0.2">
      <c r="B36" s="237"/>
    </row>
    <row r="37" spans="2:2" x14ac:dyDescent="0.2">
      <c r="B37" s="237"/>
    </row>
    <row r="38" spans="2:2" x14ac:dyDescent="0.2">
      <c r="B38" s="237"/>
    </row>
    <row r="39" spans="2:2" x14ac:dyDescent="0.2">
      <c r="B39" s="237"/>
    </row>
    <row r="40" spans="2:2" x14ac:dyDescent="0.2">
      <c r="B40" s="237"/>
    </row>
    <row r="41" spans="2:2" x14ac:dyDescent="0.2">
      <c r="B41" s="237"/>
    </row>
    <row r="42" spans="2:2" x14ac:dyDescent="0.2">
      <c r="B42" s="237"/>
    </row>
    <row r="43" spans="2:2" x14ac:dyDescent="0.2">
      <c r="B43" s="237"/>
    </row>
    <row r="44" spans="2:2" x14ac:dyDescent="0.2">
      <c r="B44" s="237"/>
    </row>
    <row r="45" spans="2:2" x14ac:dyDescent="0.2">
      <c r="B45" s="237"/>
    </row>
    <row r="46" spans="2:2" x14ac:dyDescent="0.2">
      <c r="B46" s="237"/>
    </row>
    <row r="47" spans="2:2" x14ac:dyDescent="0.2">
      <c r="B47" s="237"/>
    </row>
    <row r="48" spans="2:2" x14ac:dyDescent="0.2">
      <c r="B48" s="237"/>
    </row>
    <row r="49" spans="2:2" x14ac:dyDescent="0.2">
      <c r="B49" s="237"/>
    </row>
    <row r="50" spans="2:2" x14ac:dyDescent="0.2">
      <c r="B50" s="237"/>
    </row>
    <row r="51" spans="2:2" x14ac:dyDescent="0.2">
      <c r="B51" s="237"/>
    </row>
    <row r="52" spans="2:2" x14ac:dyDescent="0.2">
      <c r="B52" s="237"/>
    </row>
    <row r="53" spans="2:2" x14ac:dyDescent="0.2">
      <c r="B53" s="237"/>
    </row>
    <row r="54" spans="2:2" x14ac:dyDescent="0.2">
      <c r="B54" s="237"/>
    </row>
    <row r="55" spans="2:2" x14ac:dyDescent="0.2">
      <c r="B55" s="237"/>
    </row>
    <row r="56" spans="2:2" x14ac:dyDescent="0.2">
      <c r="B56" s="237"/>
    </row>
    <row r="57" spans="2:2" x14ac:dyDescent="0.2">
      <c r="B57" s="237"/>
    </row>
    <row r="58" spans="2:2" x14ac:dyDescent="0.2">
      <c r="B58" s="237"/>
    </row>
    <row r="59" spans="2:2" x14ac:dyDescent="0.2">
      <c r="B59" s="237"/>
    </row>
    <row r="60" spans="2:2" x14ac:dyDescent="0.2">
      <c r="B60" s="237"/>
    </row>
    <row r="61" spans="2:2" x14ac:dyDescent="0.2">
      <c r="B61" s="237"/>
    </row>
    <row r="62" spans="2:2" x14ac:dyDescent="0.2">
      <c r="B62" s="237"/>
    </row>
    <row r="63" spans="2:2" x14ac:dyDescent="0.2">
      <c r="B63" s="237"/>
    </row>
    <row r="64" spans="2:2" x14ac:dyDescent="0.2">
      <c r="B64" s="237"/>
    </row>
    <row r="65" spans="2:2" x14ac:dyDescent="0.2">
      <c r="B65" s="237"/>
    </row>
    <row r="66" spans="2:2" x14ac:dyDescent="0.2">
      <c r="B66" s="237"/>
    </row>
    <row r="67" spans="2:2" x14ac:dyDescent="0.2">
      <c r="B67" s="237"/>
    </row>
    <row r="68" spans="2:2" x14ac:dyDescent="0.2">
      <c r="B68" s="237"/>
    </row>
    <row r="69" spans="2:2" x14ac:dyDescent="0.2">
      <c r="B69" s="237"/>
    </row>
    <row r="70" spans="2:2" x14ac:dyDescent="0.2">
      <c r="B70" s="237"/>
    </row>
    <row r="71" spans="2:2" x14ac:dyDescent="0.2">
      <c r="B71" s="237"/>
    </row>
    <row r="72" spans="2:2" x14ac:dyDescent="0.2">
      <c r="B72" s="237"/>
    </row>
    <row r="73" spans="2:2" x14ac:dyDescent="0.2">
      <c r="B73" s="237"/>
    </row>
    <row r="74" spans="2:2" x14ac:dyDescent="0.2">
      <c r="B74" s="237"/>
    </row>
    <row r="75" spans="2:2" x14ac:dyDescent="0.2">
      <c r="B75" s="237"/>
    </row>
    <row r="76" spans="2:2" x14ac:dyDescent="0.2">
      <c r="B76" s="237"/>
    </row>
  </sheetData>
  <sheetProtection algorithmName="SHA-512" hashValue="HWsxJphVtkBncewq6xp2UYJCNYPLUHJ7qVcDmO5z3nwwpTA/rglvNkKmCkWXJbmJfoC2i5X4V+cSfQFR+SS40Q==" saltValue="0wPJBQ6QEHKTQ59cykvb+g==" spinCount="100000" sheet="1" formatCells="0"/>
  <customSheetViews>
    <customSheetView guid="{C1BF18DD-D8B7-48A7-BA12-6303B9AC698A}" showRuler="0" topLeftCell="B1">
      <selection activeCell="A3" sqref="A3:O3"/>
      <pageMargins left="0" right="0" top="0.5" bottom="0.5" header="0" footer="0"/>
      <pageSetup paperSize="5" scale="96" orientation="landscape" r:id="rId1"/>
      <headerFooter alignWithMargins="0">
        <oddFooter>&amp;CPage 9</oddFooter>
      </headerFooter>
    </customSheetView>
  </customSheetViews>
  <mergeCells count="7">
    <mergeCell ref="A3:O3"/>
    <mergeCell ref="A4:O4"/>
    <mergeCell ref="A1:N1"/>
    <mergeCell ref="C5:D5"/>
    <mergeCell ref="A5:B5"/>
    <mergeCell ref="A6:B7"/>
    <mergeCell ref="A8:B8"/>
  </mergeCells>
  <phoneticPr fontId="0" type="noConversion"/>
  <pageMargins left="0.27" right="0" top="0.5" bottom="0.62" header="0" footer="0.48"/>
  <pageSetup paperSize="5" scale="96" orientation="landscape" r:id="rId2"/>
  <headerFooter alignWithMargins="0">
    <oddFooter>&amp;CPage 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J73"/>
  <sheetViews>
    <sheetView zoomScale="90" zoomScaleNormal="90" workbookViewId="0">
      <selection activeCell="F18" sqref="F18"/>
    </sheetView>
  </sheetViews>
  <sheetFormatPr defaultColWidth="9.109375" defaultRowHeight="11.4" x14ac:dyDescent="0.2"/>
  <cols>
    <col min="1" max="1" width="5.6640625" style="34" customWidth="1"/>
    <col min="2" max="2" width="40.44140625" style="34" customWidth="1"/>
    <col min="3" max="3" width="16.6640625" style="34" customWidth="1"/>
    <col min="4" max="4" width="5.44140625" style="34" bestFit="1" customWidth="1"/>
    <col min="5" max="5" width="9.88671875" style="34" customWidth="1"/>
    <col min="6" max="6" width="35" style="34" customWidth="1"/>
    <col min="7" max="7" width="15.109375" style="34" customWidth="1"/>
    <col min="8" max="8" width="14.5546875" style="34" customWidth="1"/>
    <col min="9" max="9" width="15.88671875" style="34" customWidth="1"/>
    <col min="10" max="10" width="15.5546875" style="34" customWidth="1"/>
    <col min="11" max="16384" width="9.109375" style="34"/>
  </cols>
  <sheetData>
    <row r="1" spans="1:10" ht="28.5" customHeight="1" x14ac:dyDescent="0.25">
      <c r="A1" s="552" t="str">
        <f>'P2-Assets'!A1:E1</f>
        <v xml:space="preserve">ANNUAL STATEMENT FOR THE YEAR 2025 OF:  </v>
      </c>
      <c r="B1" s="552"/>
      <c r="C1" s="552"/>
      <c r="D1" s="552"/>
      <c r="E1" s="552"/>
      <c r="F1" s="552"/>
      <c r="G1" s="552"/>
      <c r="H1" s="552"/>
      <c r="I1" s="552"/>
      <c r="J1" s="360" t="str">
        <f>"Rev. "&amp;'P1-Jurat'!B49</f>
        <v>Rev. 11/25-01 Form IN-1947</v>
      </c>
    </row>
    <row r="2" spans="1:10" x14ac:dyDescent="0.2">
      <c r="A2" s="166"/>
      <c r="B2" s="166"/>
      <c r="C2" s="166"/>
      <c r="D2" s="166"/>
      <c r="E2" s="166"/>
      <c r="F2" s="166"/>
      <c r="G2" s="166"/>
      <c r="H2" s="166"/>
      <c r="I2" s="166"/>
      <c r="J2" s="166"/>
    </row>
    <row r="3" spans="1:10" ht="17.399999999999999" x14ac:dyDescent="0.3">
      <c r="A3" s="488" t="s">
        <v>363</v>
      </c>
      <c r="B3" s="488"/>
      <c r="C3" s="488"/>
      <c r="D3" s="488"/>
      <c r="E3" s="488"/>
      <c r="F3" s="488"/>
      <c r="G3" s="488"/>
      <c r="H3" s="488"/>
      <c r="I3" s="488"/>
      <c r="J3" s="488"/>
    </row>
    <row r="4" spans="1:10" ht="15.6" x14ac:dyDescent="0.3">
      <c r="A4" s="643" t="s">
        <v>364</v>
      </c>
      <c r="B4" s="643"/>
      <c r="C4" s="643"/>
      <c r="D4" s="643"/>
      <c r="E4" s="643"/>
      <c r="F4" s="643"/>
      <c r="G4" s="643"/>
      <c r="H4" s="643"/>
      <c r="I4" s="643"/>
      <c r="J4" s="643"/>
    </row>
    <row r="5" spans="1:10" ht="10.5" customHeight="1" x14ac:dyDescent="0.2">
      <c r="A5" s="558">
        <v>1</v>
      </c>
      <c r="B5" s="559"/>
      <c r="C5" s="562" t="s">
        <v>333</v>
      </c>
      <c r="D5" s="561"/>
      <c r="E5" s="18">
        <v>4</v>
      </c>
      <c r="F5" s="18">
        <v>5</v>
      </c>
      <c r="G5" s="18">
        <v>6</v>
      </c>
      <c r="H5" s="18">
        <v>7</v>
      </c>
      <c r="I5" s="53" t="s">
        <v>293</v>
      </c>
      <c r="J5" s="53">
        <v>9</v>
      </c>
    </row>
    <row r="6" spans="1:10" ht="10.5" customHeight="1" x14ac:dyDescent="0.2">
      <c r="A6" s="650" t="s">
        <v>334</v>
      </c>
      <c r="B6" s="651"/>
      <c r="C6" s="377">
        <v>2</v>
      </c>
      <c r="D6" s="378">
        <v>3</v>
      </c>
      <c r="E6" s="455" t="s">
        <v>921</v>
      </c>
      <c r="F6" s="455" t="s">
        <v>366</v>
      </c>
      <c r="G6" s="456" t="s">
        <v>336</v>
      </c>
      <c r="H6" s="455" t="s">
        <v>907</v>
      </c>
      <c r="I6" s="455" t="s">
        <v>923</v>
      </c>
      <c r="J6" s="455" t="s">
        <v>915</v>
      </c>
    </row>
    <row r="7" spans="1:10" ht="48.75" customHeight="1" x14ac:dyDescent="0.2">
      <c r="A7" s="553"/>
      <c r="B7" s="652"/>
      <c r="C7" s="376" t="s">
        <v>337</v>
      </c>
      <c r="D7" s="373" t="s">
        <v>338</v>
      </c>
      <c r="E7" s="359" t="s">
        <v>904</v>
      </c>
      <c r="F7" s="359"/>
      <c r="G7" s="358"/>
      <c r="H7" s="359" t="s">
        <v>908</v>
      </c>
      <c r="I7" s="359" t="s">
        <v>908</v>
      </c>
      <c r="J7" s="359" t="s">
        <v>922</v>
      </c>
    </row>
    <row r="8" spans="1:10" x14ac:dyDescent="0.2">
      <c r="A8" s="240"/>
      <c r="B8" s="241"/>
      <c r="C8" s="233"/>
      <c r="D8" s="44"/>
      <c r="E8" s="234"/>
      <c r="F8" s="242"/>
      <c r="G8" s="44"/>
      <c r="H8" s="44"/>
      <c r="I8" s="44"/>
      <c r="J8" s="44"/>
    </row>
    <row r="9" spans="1:10" x14ac:dyDescent="0.2">
      <c r="A9" s="54" t="s">
        <v>340</v>
      </c>
      <c r="B9" s="55"/>
      <c r="C9" s="55"/>
      <c r="D9" s="47"/>
      <c r="E9" s="56"/>
      <c r="F9" s="57"/>
      <c r="G9" s="48"/>
      <c r="H9" s="48"/>
      <c r="I9" s="48"/>
      <c r="J9" s="48"/>
    </row>
    <row r="10" spans="1:10" x14ac:dyDescent="0.2">
      <c r="A10" s="54" t="s">
        <v>341</v>
      </c>
      <c r="B10" s="55"/>
      <c r="C10" s="55"/>
      <c r="D10" s="47"/>
      <c r="E10" s="56"/>
      <c r="F10" s="46"/>
      <c r="G10" s="48"/>
      <c r="H10" s="48"/>
      <c r="I10" s="48"/>
      <c r="J10" s="48"/>
    </row>
    <row r="11" spans="1:10" x14ac:dyDescent="0.2">
      <c r="A11" s="54" t="s">
        <v>342</v>
      </c>
      <c r="B11" s="58"/>
      <c r="C11" s="55"/>
      <c r="D11" s="47"/>
      <c r="E11" s="56"/>
      <c r="F11" s="46"/>
      <c r="G11" s="48"/>
      <c r="H11" s="48"/>
      <c r="I11" s="48"/>
      <c r="J11" s="48"/>
    </row>
    <row r="12" spans="1:10" x14ac:dyDescent="0.2">
      <c r="A12" s="54" t="s">
        <v>343</v>
      </c>
      <c r="B12" s="58"/>
      <c r="C12" s="55"/>
      <c r="D12" s="47"/>
      <c r="E12" s="56"/>
      <c r="F12" s="46"/>
      <c r="G12" s="48"/>
      <c r="H12" s="48"/>
      <c r="I12" s="48"/>
      <c r="J12" s="48"/>
    </row>
    <row r="13" spans="1:10" x14ac:dyDescent="0.2">
      <c r="A13" s="54" t="s">
        <v>344</v>
      </c>
      <c r="B13" s="58"/>
      <c r="C13" s="55"/>
      <c r="D13" s="47"/>
      <c r="E13" s="56"/>
      <c r="F13" s="46"/>
      <c r="G13" s="48"/>
      <c r="H13" s="48"/>
      <c r="I13" s="48"/>
      <c r="J13" s="48"/>
    </row>
    <row r="14" spans="1:10" x14ac:dyDescent="0.2">
      <c r="A14" s="54" t="s">
        <v>345</v>
      </c>
      <c r="B14" s="58"/>
      <c r="C14" s="55"/>
      <c r="D14" s="47"/>
      <c r="E14" s="56"/>
      <c r="F14" s="46"/>
      <c r="G14" s="48"/>
      <c r="H14" s="48"/>
      <c r="I14" s="48"/>
      <c r="J14" s="48"/>
    </row>
    <row r="15" spans="1:10" x14ac:dyDescent="0.2">
      <c r="A15" s="54" t="s">
        <v>346</v>
      </c>
      <c r="B15" s="58"/>
      <c r="C15" s="55"/>
      <c r="D15" s="47"/>
      <c r="E15" s="56"/>
      <c r="F15" s="46"/>
      <c r="G15" s="48"/>
      <c r="H15" s="48"/>
      <c r="I15" s="48"/>
      <c r="J15" s="48"/>
    </row>
    <row r="16" spans="1:10" x14ac:dyDescent="0.2">
      <c r="A16" s="54" t="s">
        <v>367</v>
      </c>
      <c r="B16" s="58"/>
      <c r="C16" s="55"/>
      <c r="D16" s="47"/>
      <c r="E16" s="56"/>
      <c r="F16" s="46"/>
      <c r="G16" s="48"/>
      <c r="H16" s="48"/>
      <c r="I16" s="48"/>
      <c r="J16" s="48"/>
    </row>
    <row r="17" spans="1:10" x14ac:dyDescent="0.2">
      <c r="A17" s="54" t="s">
        <v>368</v>
      </c>
      <c r="B17" s="58"/>
      <c r="C17" s="55"/>
      <c r="D17" s="47"/>
      <c r="E17" s="56"/>
      <c r="F17" s="46"/>
      <c r="G17" s="48"/>
      <c r="H17" s="48"/>
      <c r="I17" s="48"/>
      <c r="J17" s="48"/>
    </row>
    <row r="18" spans="1:10" x14ac:dyDescent="0.2">
      <c r="A18" s="54" t="s">
        <v>369</v>
      </c>
      <c r="B18" s="58"/>
      <c r="C18" s="55"/>
      <c r="D18" s="47"/>
      <c r="E18" s="56"/>
      <c r="F18" s="46"/>
      <c r="G18" s="48"/>
      <c r="H18" s="48"/>
      <c r="I18" s="48"/>
      <c r="J18" s="48"/>
    </row>
    <row r="19" spans="1:10" x14ac:dyDescent="0.2">
      <c r="A19" s="54" t="s">
        <v>370</v>
      </c>
      <c r="B19" s="58"/>
      <c r="C19" s="55"/>
      <c r="D19" s="47"/>
      <c r="E19" s="56"/>
      <c r="F19" s="46"/>
      <c r="G19" s="48"/>
      <c r="H19" s="48"/>
      <c r="I19" s="48"/>
      <c r="J19" s="48"/>
    </row>
    <row r="20" spans="1:10" x14ac:dyDescent="0.2">
      <c r="A20" s="54" t="s">
        <v>371</v>
      </c>
      <c r="B20" s="58"/>
      <c r="C20" s="55"/>
      <c r="D20" s="47"/>
      <c r="E20" s="56"/>
      <c r="F20" s="46"/>
      <c r="G20" s="48"/>
      <c r="H20" s="48"/>
      <c r="I20" s="48"/>
      <c r="J20" s="48"/>
    </row>
    <row r="21" spans="1:10" x14ac:dyDescent="0.2">
      <c r="A21" s="59" t="s">
        <v>372</v>
      </c>
      <c r="B21" s="60"/>
      <c r="C21" s="60"/>
      <c r="D21" s="61"/>
      <c r="E21" s="62"/>
      <c r="F21" s="50"/>
      <c r="G21" s="63"/>
      <c r="H21" s="63"/>
      <c r="I21" s="63"/>
      <c r="J21" s="63"/>
    </row>
    <row r="22" spans="1:10" ht="19.5" customHeight="1" thickBot="1" x14ac:dyDescent="0.3">
      <c r="A22" s="469" t="s">
        <v>373</v>
      </c>
      <c r="B22" s="464"/>
      <c r="C22" s="464"/>
      <c r="D22" s="464"/>
      <c r="E22" s="464"/>
      <c r="F22" s="465"/>
      <c r="G22" s="243">
        <f>SUM(G9:G21)</f>
        <v>0</v>
      </c>
      <c r="H22" s="243">
        <f>SUM(H9:H21)</f>
        <v>0</v>
      </c>
      <c r="I22" s="243">
        <f>SUM(I9:I21)</f>
        <v>0</v>
      </c>
      <c r="J22" s="243">
        <f>SUM(J9:J21)</f>
        <v>0</v>
      </c>
    </row>
    <row r="23" spans="1:10" ht="12" thickTop="1" x14ac:dyDescent="0.2">
      <c r="B23" s="237"/>
    </row>
    <row r="24" spans="1:10" x14ac:dyDescent="0.2">
      <c r="B24" s="237"/>
    </row>
    <row r="25" spans="1:10" x14ac:dyDescent="0.2">
      <c r="B25" s="237"/>
    </row>
    <row r="26" spans="1:10" x14ac:dyDescent="0.2">
      <c r="B26" s="237"/>
    </row>
    <row r="27" spans="1:10" x14ac:dyDescent="0.2">
      <c r="B27" s="237"/>
    </row>
    <row r="28" spans="1:10" x14ac:dyDescent="0.2">
      <c r="B28" s="237"/>
    </row>
    <row r="29" spans="1:10" x14ac:dyDescent="0.2">
      <c r="B29" s="237"/>
    </row>
    <row r="30" spans="1:10" x14ac:dyDescent="0.2">
      <c r="B30" s="237"/>
    </row>
    <row r="31" spans="1:10" x14ac:dyDescent="0.2">
      <c r="B31" s="237"/>
    </row>
    <row r="32" spans="1:10" x14ac:dyDescent="0.2">
      <c r="B32" s="237"/>
    </row>
    <row r="33" spans="2:2" x14ac:dyDescent="0.2">
      <c r="B33" s="237"/>
    </row>
    <row r="34" spans="2:2" x14ac:dyDescent="0.2">
      <c r="B34" s="237"/>
    </row>
    <row r="35" spans="2:2" x14ac:dyDescent="0.2">
      <c r="B35" s="237"/>
    </row>
    <row r="36" spans="2:2" x14ac:dyDescent="0.2">
      <c r="B36" s="237"/>
    </row>
    <row r="37" spans="2:2" x14ac:dyDescent="0.2">
      <c r="B37" s="237"/>
    </row>
    <row r="38" spans="2:2" x14ac:dyDescent="0.2">
      <c r="B38" s="237"/>
    </row>
    <row r="39" spans="2:2" x14ac:dyDescent="0.2">
      <c r="B39" s="237"/>
    </row>
    <row r="40" spans="2:2" x14ac:dyDescent="0.2">
      <c r="B40" s="237"/>
    </row>
    <row r="41" spans="2:2" x14ac:dyDescent="0.2">
      <c r="B41" s="237"/>
    </row>
    <row r="42" spans="2:2" x14ac:dyDescent="0.2">
      <c r="B42" s="237"/>
    </row>
    <row r="43" spans="2:2" x14ac:dyDescent="0.2">
      <c r="B43" s="237"/>
    </row>
    <row r="44" spans="2:2" x14ac:dyDescent="0.2">
      <c r="B44" s="237"/>
    </row>
    <row r="45" spans="2:2" x14ac:dyDescent="0.2">
      <c r="B45" s="237"/>
    </row>
    <row r="46" spans="2:2" x14ac:dyDescent="0.2">
      <c r="B46" s="237"/>
    </row>
    <row r="47" spans="2:2" x14ac:dyDescent="0.2">
      <c r="B47" s="237"/>
    </row>
    <row r="48" spans="2:2" x14ac:dyDescent="0.2">
      <c r="B48" s="237"/>
    </row>
    <row r="49" spans="2:2" x14ac:dyDescent="0.2">
      <c r="B49" s="237"/>
    </row>
    <row r="50" spans="2:2" x14ac:dyDescent="0.2">
      <c r="B50" s="237"/>
    </row>
    <row r="51" spans="2:2" x14ac:dyDescent="0.2">
      <c r="B51" s="237"/>
    </row>
    <row r="52" spans="2:2" x14ac:dyDescent="0.2">
      <c r="B52" s="237"/>
    </row>
    <row r="53" spans="2:2" x14ac:dyDescent="0.2">
      <c r="B53" s="237"/>
    </row>
    <row r="54" spans="2:2" x14ac:dyDescent="0.2">
      <c r="B54" s="237"/>
    </row>
    <row r="55" spans="2:2" x14ac:dyDescent="0.2">
      <c r="B55" s="237"/>
    </row>
    <row r="56" spans="2:2" x14ac:dyDescent="0.2">
      <c r="B56" s="237"/>
    </row>
    <row r="57" spans="2:2" x14ac:dyDescent="0.2">
      <c r="B57" s="237"/>
    </row>
    <row r="58" spans="2:2" x14ac:dyDescent="0.2">
      <c r="B58" s="237"/>
    </row>
    <row r="59" spans="2:2" x14ac:dyDescent="0.2">
      <c r="B59" s="237"/>
    </row>
    <row r="60" spans="2:2" x14ac:dyDescent="0.2">
      <c r="B60" s="237"/>
    </row>
    <row r="61" spans="2:2" x14ac:dyDescent="0.2">
      <c r="B61" s="237"/>
    </row>
    <row r="62" spans="2:2" x14ac:dyDescent="0.2">
      <c r="B62" s="237"/>
    </row>
    <row r="63" spans="2:2" x14ac:dyDescent="0.2">
      <c r="B63" s="237"/>
    </row>
    <row r="64" spans="2:2" x14ac:dyDescent="0.2">
      <c r="B64" s="237"/>
    </row>
    <row r="65" spans="2:2" x14ac:dyDescent="0.2">
      <c r="B65" s="237"/>
    </row>
    <row r="66" spans="2:2" x14ac:dyDescent="0.2">
      <c r="B66" s="237"/>
    </row>
    <row r="67" spans="2:2" x14ac:dyDescent="0.2">
      <c r="B67" s="237"/>
    </row>
    <row r="68" spans="2:2" x14ac:dyDescent="0.2">
      <c r="B68" s="237"/>
    </row>
    <row r="69" spans="2:2" x14ac:dyDescent="0.2">
      <c r="B69" s="237"/>
    </row>
    <row r="70" spans="2:2" x14ac:dyDescent="0.2">
      <c r="B70" s="237"/>
    </row>
    <row r="71" spans="2:2" x14ac:dyDescent="0.2">
      <c r="B71" s="237"/>
    </row>
    <row r="72" spans="2:2" x14ac:dyDescent="0.2">
      <c r="B72" s="237"/>
    </row>
    <row r="73" spans="2:2" x14ac:dyDescent="0.2">
      <c r="B73" s="237"/>
    </row>
  </sheetData>
  <sheetProtection algorithmName="SHA-512" hashValue="Q+qrEKYfrB8jiiMJhDSsUC++paTLUgUCoJ5dcNi0wnZFfy9s4l4sP359AwoM1RWYRCQTj3kHcYL0ej2hErsrGg==" saltValue="P/O7Q6U1Bt6Rnp+XdrprHQ==" spinCount="100000" sheet="1" formatCells="0"/>
  <customSheetViews>
    <customSheetView guid="{C1BF18DD-D8B7-48A7-BA12-6303B9AC698A}" showRuler="0" topLeftCell="B1">
      <selection activeCell="A3" sqref="A3:J3"/>
      <pageMargins left="0" right="0" top="0.5" bottom="0.5" header="0" footer="0"/>
      <pageSetup paperSize="5" orientation="landscape" r:id="rId1"/>
      <headerFooter alignWithMargins="0">
        <oddFooter>&amp;CPage 10</oddFooter>
      </headerFooter>
    </customSheetView>
  </customSheetViews>
  <mergeCells count="6">
    <mergeCell ref="A1:I1"/>
    <mergeCell ref="C5:D5"/>
    <mergeCell ref="A5:B5"/>
    <mergeCell ref="A3:J3"/>
    <mergeCell ref="A4:J4"/>
    <mergeCell ref="A6:B7"/>
  </mergeCells>
  <phoneticPr fontId="0" type="noConversion"/>
  <pageMargins left="0.27" right="0" top="0.5" bottom="0.5" header="0" footer="0.42"/>
  <pageSetup paperSize="5" orientation="landscape" r:id="rId2"/>
  <headerFooter alignWithMargins="0">
    <oddFooter>&amp;CPage 10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N87"/>
  <sheetViews>
    <sheetView zoomScale="85" zoomScaleNormal="85" workbookViewId="0">
      <selection activeCell="A24" sqref="A24:N24"/>
    </sheetView>
  </sheetViews>
  <sheetFormatPr defaultColWidth="9.109375" defaultRowHeight="11.4" x14ac:dyDescent="0.2"/>
  <cols>
    <col min="1" max="1" width="5.5546875" style="34" customWidth="1"/>
    <col min="2" max="2" width="31.33203125" style="34" customWidth="1"/>
    <col min="3" max="3" width="17.44140625" style="34" customWidth="1"/>
    <col min="4" max="4" width="5.44140625" style="34" bestFit="1" customWidth="1"/>
    <col min="5" max="5" width="11" style="34" customWidth="1"/>
    <col min="6" max="6" width="23.44140625" style="34" customWidth="1"/>
    <col min="7" max="7" width="15.33203125" style="34" customWidth="1"/>
    <col min="8" max="8" width="11.44140625" style="34" customWidth="1"/>
    <col min="9" max="9" width="12.5546875" style="34" customWidth="1"/>
    <col min="10" max="11" width="13.109375" style="34" customWidth="1"/>
    <col min="12" max="12" width="12.5546875" style="34" customWidth="1"/>
    <col min="13" max="13" width="13" style="34" customWidth="1"/>
    <col min="14" max="14" width="11" style="34" customWidth="1"/>
    <col min="15" max="16384" width="9.109375" style="34"/>
  </cols>
  <sheetData>
    <row r="1" spans="1:14" ht="21" x14ac:dyDescent="0.25">
      <c r="A1" s="552" t="str">
        <f>'P2-Assets'!A1:E1</f>
        <v xml:space="preserve">ANNUAL STATEMENT FOR THE YEAR 2025 OF:  </v>
      </c>
      <c r="B1" s="552"/>
      <c r="C1" s="552"/>
      <c r="D1" s="552"/>
      <c r="E1" s="552"/>
      <c r="F1" s="552"/>
      <c r="G1" s="552"/>
      <c r="H1" s="552"/>
      <c r="I1" s="552"/>
      <c r="J1" s="552"/>
      <c r="K1" s="552"/>
      <c r="L1" s="552"/>
      <c r="M1" s="552"/>
      <c r="N1" s="360" t="str">
        <f>"Rev. "&amp;'P1-Jurat'!B49</f>
        <v>Rev. 11/25-01 Form IN-1947</v>
      </c>
    </row>
    <row r="2" spans="1:14" x14ac:dyDescent="0.2">
      <c r="A2" s="166"/>
      <c r="B2" s="166"/>
      <c r="C2" s="166"/>
      <c r="D2" s="166"/>
      <c r="E2" s="166"/>
      <c r="F2" s="166"/>
      <c r="G2" s="166"/>
      <c r="H2" s="166"/>
      <c r="I2" s="166"/>
      <c r="J2" s="166"/>
      <c r="K2" s="166"/>
      <c r="L2" s="166"/>
      <c r="M2" s="166"/>
      <c r="N2" s="166"/>
    </row>
    <row r="3" spans="1:14" ht="17.399999999999999" x14ac:dyDescent="0.3">
      <c r="B3" s="488" t="s">
        <v>374</v>
      </c>
      <c r="C3" s="488"/>
      <c r="D3" s="488"/>
      <c r="E3" s="488"/>
      <c r="F3" s="488"/>
      <c r="G3" s="488"/>
      <c r="H3" s="488"/>
      <c r="I3" s="488"/>
      <c r="J3" s="488"/>
      <c r="K3" s="488"/>
      <c r="L3" s="488"/>
      <c r="M3" s="488"/>
      <c r="N3" s="488"/>
    </row>
    <row r="4" spans="1:14" ht="15.6" x14ac:dyDescent="0.3">
      <c r="B4" s="496" t="s">
        <v>375</v>
      </c>
      <c r="C4" s="643"/>
      <c r="D4" s="643"/>
      <c r="E4" s="643"/>
      <c r="F4" s="643"/>
      <c r="G4" s="643"/>
      <c r="H4" s="643"/>
      <c r="I4" s="643"/>
      <c r="J4" s="643"/>
      <c r="K4" s="643"/>
      <c r="L4" s="643"/>
      <c r="M4" s="643"/>
      <c r="N4" s="643"/>
    </row>
    <row r="5" spans="1:14" ht="10.5" customHeight="1" x14ac:dyDescent="0.2">
      <c r="A5" s="715">
        <v>1</v>
      </c>
      <c r="B5" s="716"/>
      <c r="C5" s="562" t="s">
        <v>333</v>
      </c>
      <c r="D5" s="561"/>
      <c r="E5" s="18">
        <v>4</v>
      </c>
      <c r="F5" s="18">
        <v>5</v>
      </c>
      <c r="G5" s="18">
        <v>6</v>
      </c>
      <c r="H5" s="18">
        <v>7</v>
      </c>
      <c r="I5" s="18">
        <v>8</v>
      </c>
      <c r="J5" s="53">
        <v>9</v>
      </c>
      <c r="K5" s="53">
        <v>10</v>
      </c>
      <c r="L5" s="53">
        <v>11</v>
      </c>
      <c r="M5" s="18">
        <v>12</v>
      </c>
      <c r="N5" s="18">
        <v>13</v>
      </c>
    </row>
    <row r="6" spans="1:14" ht="10.5" customHeight="1" x14ac:dyDescent="0.2">
      <c r="A6" s="717" t="s">
        <v>334</v>
      </c>
      <c r="B6" s="718"/>
      <c r="C6" s="377">
        <v>2</v>
      </c>
      <c r="D6" s="378">
        <v>3</v>
      </c>
      <c r="E6" s="455" t="s">
        <v>924</v>
      </c>
      <c r="F6" s="455" t="s">
        <v>377</v>
      </c>
      <c r="G6" s="456" t="s">
        <v>336</v>
      </c>
      <c r="H6" s="455" t="s">
        <v>911</v>
      </c>
      <c r="I6" s="455" t="s">
        <v>915</v>
      </c>
      <c r="J6" s="455" t="s">
        <v>909</v>
      </c>
      <c r="K6" s="455" t="s">
        <v>913</v>
      </c>
      <c r="L6" s="455" t="s">
        <v>927</v>
      </c>
      <c r="M6" s="455" t="s">
        <v>926</v>
      </c>
      <c r="N6" s="455" t="s">
        <v>919</v>
      </c>
    </row>
    <row r="7" spans="1:14" ht="54.75" customHeight="1" x14ac:dyDescent="0.2">
      <c r="A7" s="443"/>
      <c r="B7" s="376"/>
      <c r="C7" s="376" t="s">
        <v>337</v>
      </c>
      <c r="D7" s="373" t="s">
        <v>338</v>
      </c>
      <c r="E7" s="359" t="s">
        <v>925</v>
      </c>
      <c r="F7" s="359"/>
      <c r="G7" s="358"/>
      <c r="H7" s="359" t="s">
        <v>912</v>
      </c>
      <c r="I7" s="359" t="s">
        <v>922</v>
      </c>
      <c r="J7" s="359" t="s">
        <v>930</v>
      </c>
      <c r="K7" s="359" t="s">
        <v>929</v>
      </c>
      <c r="L7" s="359" t="s">
        <v>928</v>
      </c>
      <c r="M7" s="359" t="s">
        <v>918</v>
      </c>
      <c r="N7" s="359" t="s">
        <v>920</v>
      </c>
    </row>
    <row r="8" spans="1:14" x14ac:dyDescent="0.2">
      <c r="A8" s="558"/>
      <c r="B8" s="559"/>
      <c r="C8" s="233"/>
      <c r="D8" s="44"/>
      <c r="E8" s="234"/>
      <c r="F8" s="234"/>
      <c r="G8" s="44"/>
      <c r="H8" s="44"/>
      <c r="I8" s="44"/>
      <c r="J8" s="44"/>
      <c r="K8" s="44"/>
      <c r="L8" s="44"/>
      <c r="M8" s="44"/>
      <c r="N8" s="44"/>
    </row>
    <row r="9" spans="1:14" x14ac:dyDescent="0.2">
      <c r="A9" s="54" t="s">
        <v>340</v>
      </c>
      <c r="B9" s="64"/>
      <c r="C9" s="55"/>
      <c r="D9" s="47"/>
      <c r="E9" s="56"/>
      <c r="F9" s="57"/>
      <c r="G9" s="48"/>
      <c r="H9" s="48"/>
      <c r="I9" s="48"/>
      <c r="J9" s="48"/>
      <c r="K9" s="48"/>
      <c r="L9" s="48"/>
      <c r="M9" s="48"/>
      <c r="N9" s="48"/>
    </row>
    <row r="10" spans="1:14" x14ac:dyDescent="0.2">
      <c r="A10" s="54" t="s">
        <v>341</v>
      </c>
      <c r="B10" s="64"/>
      <c r="C10" s="55"/>
      <c r="D10" s="47"/>
      <c r="E10" s="56"/>
      <c r="F10" s="46"/>
      <c r="G10" s="48"/>
      <c r="H10" s="48"/>
      <c r="I10" s="48"/>
      <c r="J10" s="48"/>
      <c r="K10" s="48"/>
      <c r="L10" s="48"/>
      <c r="M10" s="48"/>
      <c r="N10" s="48"/>
    </row>
    <row r="11" spans="1:14" x14ac:dyDescent="0.2">
      <c r="A11" s="54" t="s">
        <v>342</v>
      </c>
      <c r="B11" s="64"/>
      <c r="C11" s="55"/>
      <c r="D11" s="47"/>
      <c r="E11" s="56"/>
      <c r="F11" s="46"/>
      <c r="G11" s="48"/>
      <c r="H11" s="48"/>
      <c r="I11" s="48"/>
      <c r="J11" s="48"/>
      <c r="K11" s="48"/>
      <c r="L11" s="48"/>
      <c r="M11" s="48"/>
      <c r="N11" s="48"/>
    </row>
    <row r="12" spans="1:14" x14ac:dyDescent="0.2">
      <c r="A12" s="54" t="s">
        <v>343</v>
      </c>
      <c r="B12" s="64"/>
      <c r="C12" s="55"/>
      <c r="D12" s="47"/>
      <c r="E12" s="56"/>
      <c r="F12" s="46"/>
      <c r="G12" s="48"/>
      <c r="H12" s="48"/>
      <c r="I12" s="48"/>
      <c r="J12" s="48"/>
      <c r="K12" s="48"/>
      <c r="L12" s="48"/>
      <c r="M12" s="48"/>
      <c r="N12" s="48"/>
    </row>
    <row r="13" spans="1:14" x14ac:dyDescent="0.2">
      <c r="A13" s="54" t="s">
        <v>344</v>
      </c>
      <c r="B13" s="64"/>
      <c r="C13" s="55"/>
      <c r="D13" s="47"/>
      <c r="E13" s="56"/>
      <c r="F13" s="46"/>
      <c r="G13" s="48"/>
      <c r="H13" s="48"/>
      <c r="I13" s="48"/>
      <c r="J13" s="48"/>
      <c r="K13" s="48"/>
      <c r="L13" s="48"/>
      <c r="M13" s="48"/>
      <c r="N13" s="48"/>
    </row>
    <row r="14" spans="1:14" x14ac:dyDescent="0.2">
      <c r="A14" s="54" t="s">
        <v>345</v>
      </c>
      <c r="B14" s="64"/>
      <c r="C14" s="55"/>
      <c r="D14" s="47"/>
      <c r="E14" s="56"/>
      <c r="F14" s="46"/>
      <c r="G14" s="48"/>
      <c r="H14" s="48"/>
      <c r="I14" s="48"/>
      <c r="J14" s="48"/>
      <c r="K14" s="48"/>
      <c r="L14" s="48"/>
      <c r="M14" s="48"/>
      <c r="N14" s="48"/>
    </row>
    <row r="15" spans="1:14" x14ac:dyDescent="0.2">
      <c r="A15" s="54" t="s">
        <v>346</v>
      </c>
      <c r="B15" s="64"/>
      <c r="C15" s="55"/>
      <c r="D15" s="47"/>
      <c r="E15" s="56"/>
      <c r="F15" s="46"/>
      <c r="G15" s="48"/>
      <c r="H15" s="48"/>
      <c r="I15" s="48"/>
      <c r="J15" s="48"/>
      <c r="K15" s="48"/>
      <c r="L15" s="48"/>
      <c r="M15" s="48"/>
      <c r="N15" s="48"/>
    </row>
    <row r="16" spans="1:14" x14ac:dyDescent="0.2">
      <c r="A16" s="54" t="s">
        <v>367</v>
      </c>
      <c r="B16" s="64"/>
      <c r="C16" s="55"/>
      <c r="D16" s="47"/>
      <c r="E16" s="56"/>
      <c r="F16" s="46"/>
      <c r="G16" s="48"/>
      <c r="H16" s="48"/>
      <c r="I16" s="48"/>
      <c r="J16" s="48"/>
      <c r="K16" s="48"/>
      <c r="L16" s="48"/>
      <c r="M16" s="48"/>
      <c r="N16" s="48"/>
    </row>
    <row r="17" spans="1:14" x14ac:dyDescent="0.2">
      <c r="A17" s="54" t="s">
        <v>368</v>
      </c>
      <c r="B17" s="64"/>
      <c r="C17" s="55"/>
      <c r="D17" s="47"/>
      <c r="E17" s="56"/>
      <c r="F17" s="46"/>
      <c r="G17" s="48"/>
      <c r="H17" s="48"/>
      <c r="I17" s="48"/>
      <c r="J17" s="48"/>
      <c r="K17" s="48"/>
      <c r="L17" s="48"/>
      <c r="M17" s="48"/>
      <c r="N17" s="48"/>
    </row>
    <row r="18" spans="1:14" x14ac:dyDescent="0.2">
      <c r="A18" s="54" t="s">
        <v>369</v>
      </c>
      <c r="B18" s="64"/>
      <c r="C18" s="55"/>
      <c r="D18" s="47"/>
      <c r="E18" s="56"/>
      <c r="F18" s="46"/>
      <c r="G18" s="48"/>
      <c r="H18" s="48"/>
      <c r="I18" s="48"/>
      <c r="J18" s="48"/>
      <c r="K18" s="48"/>
      <c r="L18" s="48"/>
      <c r="M18" s="48"/>
      <c r="N18" s="48"/>
    </row>
    <row r="19" spans="1:14" x14ac:dyDescent="0.2">
      <c r="A19" s="54" t="s">
        <v>370</v>
      </c>
      <c r="B19" s="64"/>
      <c r="C19" s="55"/>
      <c r="D19" s="47"/>
      <c r="E19" s="56"/>
      <c r="F19" s="46"/>
      <c r="G19" s="48"/>
      <c r="H19" s="48"/>
      <c r="I19" s="48"/>
      <c r="J19" s="48"/>
      <c r="K19" s="48"/>
      <c r="L19" s="48"/>
      <c r="M19" s="48"/>
      <c r="N19" s="48"/>
    </row>
    <row r="20" spans="1:14" x14ac:dyDescent="0.2">
      <c r="A20" s="54" t="s">
        <v>371</v>
      </c>
      <c r="B20" s="64"/>
      <c r="C20" s="55"/>
      <c r="D20" s="47"/>
      <c r="E20" s="56"/>
      <c r="F20" s="46"/>
      <c r="G20" s="48"/>
      <c r="H20" s="48"/>
      <c r="I20" s="48"/>
      <c r="J20" s="48"/>
      <c r="K20" s="48"/>
      <c r="L20" s="48"/>
      <c r="M20" s="48"/>
      <c r="N20" s="48"/>
    </row>
    <row r="21" spans="1:14" x14ac:dyDescent="0.2">
      <c r="A21" s="108" t="s">
        <v>372</v>
      </c>
      <c r="B21" s="65"/>
      <c r="C21" s="60"/>
      <c r="D21" s="61"/>
      <c r="E21" s="62"/>
      <c r="F21" s="50"/>
      <c r="G21" s="63"/>
      <c r="H21" s="63"/>
      <c r="I21" s="63"/>
      <c r="J21" s="63"/>
      <c r="K21" s="63"/>
      <c r="L21" s="63"/>
      <c r="M21" s="52"/>
      <c r="N21" s="52"/>
    </row>
    <row r="22" spans="1:14" ht="19.5" customHeight="1" thickBot="1" x14ac:dyDescent="0.3">
      <c r="A22" s="469" t="s">
        <v>378</v>
      </c>
      <c r="B22" s="464"/>
      <c r="C22" s="464"/>
      <c r="D22" s="464"/>
      <c r="E22" s="464"/>
      <c r="F22" s="465"/>
      <c r="G22" s="243">
        <f t="shared" ref="G22:N22" si="0">SUM(G9:G21)</f>
        <v>0</v>
      </c>
      <c r="H22" s="243">
        <f t="shared" si="0"/>
        <v>0</v>
      </c>
      <c r="I22" s="243">
        <f t="shared" si="0"/>
        <v>0</v>
      </c>
      <c r="J22" s="243">
        <f t="shared" si="0"/>
        <v>0</v>
      </c>
      <c r="K22" s="243">
        <f t="shared" si="0"/>
        <v>0</v>
      </c>
      <c r="L22" s="243">
        <f t="shared" si="0"/>
        <v>0</v>
      </c>
      <c r="M22" s="243">
        <f t="shared" si="0"/>
        <v>0</v>
      </c>
      <c r="N22" s="243">
        <f t="shared" si="0"/>
        <v>0</v>
      </c>
    </row>
    <row r="23" spans="1:14" ht="19.5" customHeight="1" thickTop="1" x14ac:dyDescent="0.2">
      <c r="A23" s="467"/>
      <c r="B23" s="467"/>
      <c r="C23" s="467"/>
      <c r="D23" s="467"/>
      <c r="E23" s="467"/>
      <c r="F23" s="467"/>
      <c r="G23" s="467"/>
      <c r="H23" s="467"/>
      <c r="I23" s="467"/>
      <c r="J23" s="467"/>
      <c r="K23" s="467"/>
      <c r="L23" s="467"/>
      <c r="M23" s="467"/>
      <c r="N23" s="467"/>
    </row>
    <row r="24" spans="1:14" ht="19.5" customHeight="1" x14ac:dyDescent="0.2">
      <c r="A24" s="642"/>
      <c r="B24" s="642"/>
      <c r="C24" s="642"/>
      <c r="D24" s="642"/>
      <c r="E24" s="642"/>
      <c r="F24" s="642"/>
      <c r="G24" s="642"/>
      <c r="H24" s="642"/>
      <c r="I24" s="642"/>
      <c r="J24" s="642"/>
      <c r="K24" s="642"/>
      <c r="L24" s="642"/>
      <c r="M24" s="642"/>
      <c r="N24" s="642"/>
    </row>
    <row r="25" spans="1:14" ht="19.5" customHeight="1" x14ac:dyDescent="0.2">
      <c r="A25" s="642"/>
      <c r="B25" s="642"/>
      <c r="C25" s="642"/>
      <c r="D25" s="642"/>
      <c r="E25" s="642"/>
      <c r="F25" s="642"/>
      <c r="G25" s="642"/>
      <c r="H25" s="642"/>
      <c r="I25" s="642"/>
      <c r="J25" s="642"/>
      <c r="K25" s="642"/>
      <c r="L25" s="642"/>
      <c r="M25" s="642"/>
      <c r="N25" s="642"/>
    </row>
    <row r="26" spans="1:14" ht="19.5" customHeight="1" x14ac:dyDescent="0.3">
      <c r="A26" s="496" t="s">
        <v>379</v>
      </c>
      <c r="B26" s="496"/>
      <c r="C26" s="496"/>
      <c r="D26" s="496"/>
      <c r="E26" s="496"/>
      <c r="F26" s="496"/>
      <c r="G26" s="496"/>
    </row>
    <row r="27" spans="1:14" ht="14.1" customHeight="1" x14ac:dyDescent="0.2">
      <c r="A27" s="244" t="s">
        <v>48</v>
      </c>
      <c r="B27" s="653" t="s">
        <v>380</v>
      </c>
      <c r="C27" s="653"/>
      <c r="D27" s="653"/>
      <c r="E27" s="653"/>
      <c r="F27" s="653"/>
      <c r="G27" s="66"/>
    </row>
    <row r="28" spans="1:14" ht="14.1" customHeight="1" x14ac:dyDescent="0.2">
      <c r="A28" s="244" t="s">
        <v>49</v>
      </c>
      <c r="B28" s="653" t="s">
        <v>381</v>
      </c>
      <c r="C28" s="653"/>
      <c r="D28" s="653"/>
      <c r="E28" s="653"/>
      <c r="F28" s="653"/>
      <c r="G28" s="67"/>
    </row>
    <row r="29" spans="1:14" ht="14.1" customHeight="1" x14ac:dyDescent="0.2">
      <c r="B29" s="653" t="s">
        <v>553</v>
      </c>
      <c r="C29" s="653"/>
      <c r="D29" s="653"/>
      <c r="E29" s="653"/>
      <c r="F29" s="653"/>
      <c r="G29" s="66"/>
    </row>
    <row r="30" spans="1:14" ht="14.1" customHeight="1" x14ac:dyDescent="0.2">
      <c r="B30" s="653" t="s">
        <v>554</v>
      </c>
      <c r="C30" s="653"/>
      <c r="D30" s="653"/>
      <c r="E30" s="653"/>
      <c r="F30" s="653"/>
      <c r="G30" s="68"/>
    </row>
    <row r="31" spans="1:14" ht="25.5" customHeight="1" x14ac:dyDescent="0.2">
      <c r="A31" s="245" t="s">
        <v>55</v>
      </c>
      <c r="B31" s="654" t="s">
        <v>382</v>
      </c>
      <c r="C31" s="654"/>
      <c r="D31" s="654"/>
      <c r="E31" s="654"/>
      <c r="F31" s="654"/>
      <c r="G31" s="68"/>
    </row>
    <row r="32" spans="1:14" ht="14.1" customHeight="1" x14ac:dyDescent="0.2">
      <c r="A32" s="244" t="s">
        <v>61</v>
      </c>
      <c r="B32" s="653" t="s">
        <v>383</v>
      </c>
      <c r="C32" s="653"/>
      <c r="D32" s="653"/>
      <c r="E32" s="653"/>
      <c r="F32" s="653"/>
      <c r="G32" s="67"/>
    </row>
    <row r="33" spans="1:7" ht="14.1" customHeight="1" x14ac:dyDescent="0.2">
      <c r="B33" s="653" t="s">
        <v>555</v>
      </c>
      <c r="C33" s="653"/>
      <c r="D33" s="653"/>
      <c r="E33" s="653"/>
      <c r="F33" s="653"/>
      <c r="G33" s="66"/>
    </row>
    <row r="34" spans="1:7" ht="14.1" customHeight="1" x14ac:dyDescent="0.2">
      <c r="B34" s="653" t="s">
        <v>556</v>
      </c>
      <c r="C34" s="653"/>
      <c r="D34" s="653"/>
      <c r="E34" s="653"/>
      <c r="F34" s="653"/>
      <c r="G34" s="68"/>
    </row>
    <row r="35" spans="1:7" ht="14.1" customHeight="1" x14ac:dyDescent="0.2">
      <c r="A35" s="244" t="s">
        <v>67</v>
      </c>
      <c r="B35" s="653" t="s">
        <v>557</v>
      </c>
      <c r="C35" s="653"/>
      <c r="D35" s="653"/>
      <c r="E35" s="653"/>
      <c r="F35" s="653"/>
      <c r="G35" s="68"/>
    </row>
    <row r="36" spans="1:7" ht="14.1" customHeight="1" x14ac:dyDescent="0.2">
      <c r="A36" s="244" t="s">
        <v>69</v>
      </c>
      <c r="B36" s="653" t="s">
        <v>384</v>
      </c>
      <c r="C36" s="653"/>
      <c r="D36" s="653"/>
      <c r="E36" s="653"/>
      <c r="F36" s="653"/>
      <c r="G36" s="68"/>
    </row>
    <row r="37" spans="1:7" ht="14.1" customHeight="1" thickBot="1" x14ac:dyDescent="0.25">
      <c r="A37" s="244" t="s">
        <v>70</v>
      </c>
      <c r="B37" s="653" t="s">
        <v>385</v>
      </c>
      <c r="C37" s="653"/>
      <c r="D37" s="653"/>
      <c r="E37" s="653"/>
      <c r="F37" s="653"/>
      <c r="G37" s="246">
        <f>G27+G29+G30+G31+G33+G34+G35-G36</f>
        <v>0</v>
      </c>
    </row>
    <row r="38" spans="1:7" ht="12" thickTop="1" x14ac:dyDescent="0.2">
      <c r="B38" s="653"/>
      <c r="C38" s="653"/>
      <c r="D38" s="653"/>
      <c r="E38" s="653"/>
      <c r="F38" s="653"/>
    </row>
    <row r="39" spans="1:7" x14ac:dyDescent="0.2">
      <c r="B39" s="653"/>
      <c r="C39" s="653"/>
      <c r="D39" s="653"/>
      <c r="E39" s="653"/>
      <c r="F39" s="653"/>
    </row>
    <row r="40" spans="1:7" x14ac:dyDescent="0.2">
      <c r="B40" s="653"/>
      <c r="C40" s="653"/>
      <c r="D40" s="653"/>
      <c r="E40" s="653"/>
      <c r="F40" s="653"/>
    </row>
    <row r="41" spans="1:7" x14ac:dyDescent="0.2">
      <c r="B41" s="653"/>
      <c r="C41" s="653"/>
      <c r="D41" s="653"/>
      <c r="E41" s="653"/>
      <c r="F41" s="653"/>
    </row>
    <row r="42" spans="1:7" x14ac:dyDescent="0.2">
      <c r="B42" s="653"/>
      <c r="C42" s="653"/>
      <c r="D42" s="653"/>
      <c r="E42" s="653"/>
      <c r="F42" s="653"/>
    </row>
    <row r="43" spans="1:7" x14ac:dyDescent="0.2">
      <c r="B43" s="653"/>
      <c r="C43" s="653"/>
      <c r="D43" s="653"/>
      <c r="E43" s="653"/>
      <c r="F43" s="653"/>
    </row>
    <row r="44" spans="1:7" x14ac:dyDescent="0.2">
      <c r="B44" s="653"/>
      <c r="C44" s="653"/>
      <c r="D44" s="653"/>
      <c r="E44" s="653"/>
      <c r="F44" s="653"/>
    </row>
    <row r="45" spans="1:7" x14ac:dyDescent="0.2">
      <c r="B45" s="653"/>
      <c r="C45" s="653"/>
      <c r="D45" s="653"/>
      <c r="E45" s="653"/>
      <c r="F45" s="653"/>
    </row>
    <row r="46" spans="1:7" x14ac:dyDescent="0.2">
      <c r="B46" s="653"/>
      <c r="C46" s="653"/>
      <c r="D46" s="653"/>
      <c r="E46" s="653"/>
      <c r="F46" s="653"/>
    </row>
    <row r="47" spans="1:7" x14ac:dyDescent="0.2">
      <c r="B47" s="653"/>
      <c r="C47" s="653"/>
      <c r="D47" s="653"/>
      <c r="E47" s="653"/>
      <c r="F47" s="653"/>
    </row>
    <row r="48" spans="1:7" x14ac:dyDescent="0.2">
      <c r="B48" s="653"/>
      <c r="C48" s="653"/>
      <c r="D48" s="653"/>
      <c r="E48" s="653"/>
      <c r="F48" s="653"/>
    </row>
    <row r="49" spans="2:6" x14ac:dyDescent="0.2">
      <c r="B49" s="653"/>
      <c r="C49" s="653"/>
      <c r="D49" s="653"/>
      <c r="E49" s="653"/>
      <c r="F49" s="653"/>
    </row>
    <row r="50" spans="2:6" x14ac:dyDescent="0.2">
      <c r="B50" s="653"/>
      <c r="C50" s="653"/>
      <c r="D50" s="653"/>
      <c r="E50" s="653"/>
      <c r="F50" s="653"/>
    </row>
    <row r="51" spans="2:6" x14ac:dyDescent="0.2">
      <c r="B51" s="653"/>
      <c r="C51" s="653"/>
      <c r="D51" s="653"/>
      <c r="E51" s="653"/>
      <c r="F51" s="653"/>
    </row>
    <row r="52" spans="2:6" x14ac:dyDescent="0.2">
      <c r="B52" s="653"/>
      <c r="C52" s="653"/>
      <c r="D52" s="653"/>
      <c r="E52" s="653"/>
      <c r="F52" s="653"/>
    </row>
    <row r="53" spans="2:6" x14ac:dyDescent="0.2">
      <c r="B53" s="653"/>
      <c r="C53" s="653"/>
      <c r="D53" s="653"/>
      <c r="E53" s="653"/>
      <c r="F53" s="653"/>
    </row>
    <row r="54" spans="2:6" x14ac:dyDescent="0.2">
      <c r="B54" s="653"/>
      <c r="C54" s="653"/>
      <c r="D54" s="653"/>
      <c r="E54" s="653"/>
      <c r="F54" s="653"/>
    </row>
    <row r="55" spans="2:6" x14ac:dyDescent="0.2">
      <c r="B55" s="653"/>
      <c r="C55" s="653"/>
      <c r="D55" s="653"/>
      <c r="E55" s="653"/>
      <c r="F55" s="653"/>
    </row>
    <row r="56" spans="2:6" x14ac:dyDescent="0.2">
      <c r="B56" s="653"/>
      <c r="C56" s="653"/>
      <c r="D56" s="653"/>
      <c r="E56" s="653"/>
      <c r="F56" s="653"/>
    </row>
    <row r="57" spans="2:6" x14ac:dyDescent="0.2">
      <c r="B57" s="653"/>
      <c r="C57" s="653"/>
      <c r="D57" s="653"/>
      <c r="E57" s="653"/>
      <c r="F57" s="653"/>
    </row>
    <row r="58" spans="2:6" x14ac:dyDescent="0.2">
      <c r="B58" s="653"/>
      <c r="C58" s="653"/>
      <c r="D58" s="653"/>
      <c r="E58" s="653"/>
      <c r="F58" s="653"/>
    </row>
    <row r="59" spans="2:6" x14ac:dyDescent="0.2">
      <c r="B59" s="653"/>
      <c r="C59" s="653"/>
      <c r="D59" s="653"/>
      <c r="E59" s="653"/>
      <c r="F59" s="653"/>
    </row>
    <row r="60" spans="2:6" x14ac:dyDescent="0.2">
      <c r="B60" s="653"/>
      <c r="C60" s="653"/>
      <c r="D60" s="653"/>
      <c r="E60" s="653"/>
      <c r="F60" s="653"/>
    </row>
    <row r="61" spans="2:6" x14ac:dyDescent="0.2">
      <c r="B61" s="653"/>
      <c r="C61" s="653"/>
      <c r="D61" s="653"/>
      <c r="E61" s="653"/>
      <c r="F61" s="653"/>
    </row>
    <row r="62" spans="2:6" x14ac:dyDescent="0.2">
      <c r="B62" s="653"/>
      <c r="C62" s="653"/>
      <c r="D62" s="653"/>
      <c r="E62" s="653"/>
      <c r="F62" s="653"/>
    </row>
    <row r="63" spans="2:6" x14ac:dyDescent="0.2">
      <c r="B63" s="653"/>
      <c r="C63" s="653"/>
      <c r="D63" s="653"/>
      <c r="E63" s="653"/>
      <c r="F63" s="653"/>
    </row>
    <row r="64" spans="2:6" x14ac:dyDescent="0.2">
      <c r="B64" s="653"/>
      <c r="C64" s="653"/>
      <c r="D64" s="653"/>
      <c r="E64" s="653"/>
      <c r="F64" s="653"/>
    </row>
    <row r="65" spans="2:6" x14ac:dyDescent="0.2">
      <c r="B65" s="653"/>
      <c r="C65" s="653"/>
      <c r="D65" s="653"/>
      <c r="E65" s="653"/>
      <c r="F65" s="653"/>
    </row>
    <row r="66" spans="2:6" x14ac:dyDescent="0.2">
      <c r="B66" s="653"/>
      <c r="C66" s="653"/>
      <c r="D66" s="653"/>
      <c r="E66" s="653"/>
      <c r="F66" s="653"/>
    </row>
    <row r="67" spans="2:6" x14ac:dyDescent="0.2">
      <c r="B67" s="653"/>
      <c r="C67" s="653"/>
      <c r="D67" s="653"/>
      <c r="E67" s="653"/>
      <c r="F67" s="653"/>
    </row>
    <row r="68" spans="2:6" x14ac:dyDescent="0.2">
      <c r="B68" s="653"/>
      <c r="C68" s="653"/>
      <c r="D68" s="653"/>
      <c r="E68" s="653"/>
      <c r="F68" s="653"/>
    </row>
    <row r="69" spans="2:6" x14ac:dyDescent="0.2">
      <c r="B69" s="653"/>
      <c r="C69" s="653"/>
      <c r="D69" s="653"/>
      <c r="E69" s="653"/>
      <c r="F69" s="653"/>
    </row>
    <row r="70" spans="2:6" x14ac:dyDescent="0.2">
      <c r="B70" s="653"/>
      <c r="C70" s="653"/>
      <c r="D70" s="653"/>
      <c r="E70" s="653"/>
      <c r="F70" s="653"/>
    </row>
    <row r="71" spans="2:6" x14ac:dyDescent="0.2">
      <c r="B71" s="653"/>
      <c r="C71" s="653"/>
      <c r="D71" s="653"/>
      <c r="E71" s="653"/>
      <c r="F71" s="653"/>
    </row>
    <row r="72" spans="2:6" x14ac:dyDescent="0.2">
      <c r="B72" s="237"/>
    </row>
    <row r="73" spans="2:6" x14ac:dyDescent="0.2">
      <c r="B73" s="237"/>
    </row>
    <row r="74" spans="2:6" x14ac:dyDescent="0.2">
      <c r="B74" s="237"/>
    </row>
    <row r="75" spans="2:6" x14ac:dyDescent="0.2">
      <c r="B75" s="237"/>
    </row>
    <row r="76" spans="2:6" x14ac:dyDescent="0.2">
      <c r="B76" s="237"/>
    </row>
    <row r="77" spans="2:6" x14ac:dyDescent="0.2">
      <c r="B77" s="237"/>
    </row>
    <row r="78" spans="2:6" x14ac:dyDescent="0.2">
      <c r="B78" s="237"/>
    </row>
    <row r="79" spans="2:6" x14ac:dyDescent="0.2">
      <c r="B79" s="237"/>
    </row>
    <row r="80" spans="2:6" x14ac:dyDescent="0.2">
      <c r="B80" s="237"/>
    </row>
    <row r="81" spans="2:2" x14ac:dyDescent="0.2">
      <c r="B81" s="237"/>
    </row>
    <row r="82" spans="2:2" x14ac:dyDescent="0.2">
      <c r="B82" s="237"/>
    </row>
    <row r="83" spans="2:2" x14ac:dyDescent="0.2">
      <c r="B83" s="237"/>
    </row>
    <row r="84" spans="2:2" x14ac:dyDescent="0.2">
      <c r="B84" s="237"/>
    </row>
    <row r="85" spans="2:2" x14ac:dyDescent="0.2">
      <c r="B85" s="237"/>
    </row>
    <row r="86" spans="2:2" x14ac:dyDescent="0.2">
      <c r="B86" s="237"/>
    </row>
    <row r="87" spans="2:2" x14ac:dyDescent="0.2">
      <c r="B87" s="237"/>
    </row>
  </sheetData>
  <sheetProtection algorithmName="SHA-512" hashValue="rsa7XQmxUh/0lrNmeKR05DIhcyFAewbhespyHoO1n0UXC+Hqmh/4JemH3wTf5k2iewwfn/MPnmdHW7APwQEQxg==" saltValue="pqUIJ62iRgJ9PMPyxDmV1A==" spinCount="100000" sheet="1" formatCells="0"/>
  <customSheetViews>
    <customSheetView guid="{C1BF18DD-D8B7-48A7-BA12-6303B9AC698A}" fitToPage="1" showRuler="0">
      <selection activeCell="B4" sqref="B4:N4"/>
      <pageMargins left="0" right="0" top="0.5" bottom="0.5" header="0" footer="0"/>
      <pageSetup paperSize="5" scale="89" orientation="landscape" r:id="rId1"/>
      <headerFooter alignWithMargins="0">
        <oddFooter>&amp;CPage 11</oddFooter>
      </headerFooter>
    </customSheetView>
  </customSheetViews>
  <mergeCells count="53">
    <mergeCell ref="A1:M1"/>
    <mergeCell ref="B3:N3"/>
    <mergeCell ref="B4:N4"/>
    <mergeCell ref="B71:F71"/>
    <mergeCell ref="B34:F34"/>
    <mergeCell ref="A26:G26"/>
    <mergeCell ref="B67:F67"/>
    <mergeCell ref="B68:F68"/>
    <mergeCell ref="B69:F69"/>
    <mergeCell ref="B70:F70"/>
    <mergeCell ref="B63:F63"/>
    <mergeCell ref="B64:F64"/>
    <mergeCell ref="B65:F65"/>
    <mergeCell ref="B58:F58"/>
    <mergeCell ref="B66:F66"/>
    <mergeCell ref="B59:F59"/>
    <mergeCell ref="B60:F60"/>
    <mergeCell ref="B61:F61"/>
    <mergeCell ref="B62:F62"/>
    <mergeCell ref="B53:F53"/>
    <mergeCell ref="B54:F54"/>
    <mergeCell ref="B55:F55"/>
    <mergeCell ref="B56:F56"/>
    <mergeCell ref="B57:F57"/>
    <mergeCell ref="B48:F48"/>
    <mergeCell ref="B49:F49"/>
    <mergeCell ref="B50:F50"/>
    <mergeCell ref="B51:F51"/>
    <mergeCell ref="B52:F52"/>
    <mergeCell ref="B43:F43"/>
    <mergeCell ref="B44:F44"/>
    <mergeCell ref="B45:F45"/>
    <mergeCell ref="B46:F46"/>
    <mergeCell ref="B47:F47"/>
    <mergeCell ref="B38:F38"/>
    <mergeCell ref="B39:F39"/>
    <mergeCell ref="B40:F40"/>
    <mergeCell ref="B41:F41"/>
    <mergeCell ref="B42:F42"/>
    <mergeCell ref="B35:F35"/>
    <mergeCell ref="B31:F31"/>
    <mergeCell ref="B32:F32"/>
    <mergeCell ref="B36:F36"/>
    <mergeCell ref="B37:F37"/>
    <mergeCell ref="B33:F33"/>
    <mergeCell ref="B27:F27"/>
    <mergeCell ref="B28:F28"/>
    <mergeCell ref="B29:F29"/>
    <mergeCell ref="B30:F30"/>
    <mergeCell ref="C5:D5"/>
    <mergeCell ref="A25:N25"/>
    <mergeCell ref="A24:N24"/>
    <mergeCell ref="A8:B8"/>
  </mergeCells>
  <phoneticPr fontId="0" type="noConversion"/>
  <pageMargins left="0.28999999999999998" right="0" top="0.5" bottom="0.5" header="0" footer="0.46"/>
  <pageSetup paperSize="5" scale="88" orientation="landscape" r:id="rId2"/>
  <headerFooter alignWithMargins="0">
    <oddFooter>&amp;CPage 11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L65"/>
  <sheetViews>
    <sheetView zoomScale="90" zoomScaleNormal="90" workbookViewId="0">
      <selection activeCell="G14" sqref="G14"/>
    </sheetView>
  </sheetViews>
  <sheetFormatPr defaultColWidth="9.109375" defaultRowHeight="11.4" x14ac:dyDescent="0.2"/>
  <cols>
    <col min="1" max="1" width="3.33203125" style="34" customWidth="1"/>
    <col min="2" max="2" width="13.5546875" style="34" customWidth="1"/>
    <col min="3" max="3" width="20" style="34" customWidth="1"/>
    <col min="4" max="4" width="7.6640625" style="34" customWidth="1"/>
    <col min="5" max="5" width="19.88671875" style="34" customWidth="1"/>
    <col min="6" max="6" width="13.33203125" style="34" bestFit="1" customWidth="1"/>
    <col min="7" max="7" width="12.33203125" style="34" customWidth="1"/>
    <col min="8" max="8" width="22.109375" style="34" bestFit="1" customWidth="1"/>
    <col min="9" max="9" width="17.33203125" style="34" customWidth="1"/>
    <col min="10" max="10" width="17.109375" style="34" customWidth="1"/>
    <col min="11" max="11" width="13.33203125" style="34" customWidth="1"/>
    <col min="12" max="12" width="17.44140625" style="34" customWidth="1"/>
    <col min="13" max="16384" width="9.109375" style="34"/>
  </cols>
  <sheetData>
    <row r="1" spans="1:12" ht="12" x14ac:dyDescent="0.25">
      <c r="A1" s="552" t="str">
        <f>'P2-Assets'!A1:E1</f>
        <v xml:space="preserve">ANNUAL STATEMENT FOR THE YEAR 2025 OF:  </v>
      </c>
      <c r="B1" s="552"/>
      <c r="C1" s="552"/>
      <c r="D1" s="552"/>
      <c r="E1" s="552"/>
      <c r="F1" s="552"/>
      <c r="G1" s="552"/>
      <c r="H1" s="552"/>
      <c r="I1" s="552"/>
      <c r="J1" s="552"/>
      <c r="K1" s="552"/>
      <c r="L1" s="308" t="str">
        <f>"Rev. "&amp;'P1-Jurat'!B49</f>
        <v>Rev. 11/25-01 Form IN-1947</v>
      </c>
    </row>
    <row r="2" spans="1:12" x14ac:dyDescent="0.2">
      <c r="B2" s="166"/>
      <c r="C2" s="166"/>
      <c r="D2" s="166"/>
      <c r="E2" s="166"/>
      <c r="F2" s="166"/>
      <c r="G2" s="166"/>
      <c r="H2" s="166"/>
      <c r="I2" s="166"/>
      <c r="J2" s="166"/>
      <c r="K2" s="166"/>
      <c r="L2" s="166"/>
    </row>
    <row r="3" spans="1:12" ht="17.399999999999999" x14ac:dyDescent="0.3">
      <c r="B3" s="488" t="s">
        <v>386</v>
      </c>
      <c r="C3" s="488"/>
      <c r="D3" s="488"/>
      <c r="E3" s="488"/>
      <c r="F3" s="488"/>
      <c r="G3" s="488"/>
      <c r="H3" s="488"/>
      <c r="I3" s="488"/>
      <c r="J3" s="488"/>
      <c r="K3" s="488"/>
      <c r="L3" s="488"/>
    </row>
    <row r="4" spans="1:12" ht="15.6" x14ac:dyDescent="0.3">
      <c r="B4" s="496" t="s">
        <v>387</v>
      </c>
      <c r="C4" s="496"/>
      <c r="D4" s="496"/>
      <c r="E4" s="496"/>
      <c r="F4" s="496"/>
      <c r="G4" s="496"/>
      <c r="H4" s="496"/>
      <c r="I4" s="496"/>
      <c r="J4" s="496"/>
      <c r="K4" s="496"/>
      <c r="L4" s="496"/>
    </row>
    <row r="5" spans="1:12" ht="10.5" customHeight="1" x14ac:dyDescent="0.2">
      <c r="B5" s="18">
        <v>1</v>
      </c>
      <c r="C5" s="560" t="s">
        <v>333</v>
      </c>
      <c r="D5" s="561"/>
      <c r="E5" s="17">
        <v>4</v>
      </c>
      <c r="F5" s="18">
        <v>5</v>
      </c>
      <c r="G5" s="18">
        <v>6</v>
      </c>
      <c r="H5" s="18">
        <v>7</v>
      </c>
      <c r="I5" s="18">
        <v>8</v>
      </c>
      <c r="J5" s="53">
        <v>9</v>
      </c>
      <c r="K5" s="53">
        <v>10</v>
      </c>
      <c r="L5" s="18">
        <v>11</v>
      </c>
    </row>
    <row r="6" spans="1:12" ht="10.5" customHeight="1" x14ac:dyDescent="0.2">
      <c r="B6" s="648" t="s">
        <v>388</v>
      </c>
      <c r="C6" s="357">
        <v>2</v>
      </c>
      <c r="D6" s="357">
        <v>3</v>
      </c>
      <c r="E6" s="455" t="s">
        <v>389</v>
      </c>
      <c r="F6" s="455" t="s">
        <v>365</v>
      </c>
      <c r="G6" s="455" t="s">
        <v>390</v>
      </c>
      <c r="H6" s="456" t="s">
        <v>391</v>
      </c>
      <c r="I6" s="455" t="s">
        <v>911</v>
      </c>
      <c r="J6" s="455" t="s">
        <v>933</v>
      </c>
      <c r="K6" s="455" t="s">
        <v>931</v>
      </c>
      <c r="L6" s="455" t="s">
        <v>392</v>
      </c>
    </row>
    <row r="7" spans="1:12" ht="33.6" customHeight="1" x14ac:dyDescent="0.2">
      <c r="B7" s="649"/>
      <c r="C7" s="358" t="s">
        <v>337</v>
      </c>
      <c r="D7" s="358" t="s">
        <v>338</v>
      </c>
      <c r="E7" s="359"/>
      <c r="F7" s="359"/>
      <c r="G7" s="359"/>
      <c r="H7" s="358"/>
      <c r="I7" s="359" t="s">
        <v>912</v>
      </c>
      <c r="J7" s="359" t="s">
        <v>934</v>
      </c>
      <c r="K7" s="359" t="s">
        <v>932</v>
      </c>
      <c r="L7" s="359"/>
    </row>
    <row r="8" spans="1:12" x14ac:dyDescent="0.2">
      <c r="B8" s="247"/>
      <c r="C8" s="44"/>
      <c r="D8" s="44"/>
      <c r="E8" s="44"/>
      <c r="F8" s="234"/>
      <c r="G8" s="235"/>
      <c r="H8" s="44"/>
      <c r="I8" s="44"/>
      <c r="J8" s="44"/>
      <c r="K8" s="44"/>
      <c r="L8" s="44"/>
    </row>
    <row r="9" spans="1:12" x14ac:dyDescent="0.2">
      <c r="B9" s="69"/>
      <c r="C9" s="46"/>
      <c r="D9" s="47"/>
      <c r="E9" s="46"/>
      <c r="F9" s="47"/>
      <c r="G9" s="70"/>
      <c r="H9" s="48"/>
      <c r="I9" s="48"/>
      <c r="J9" s="48"/>
      <c r="K9" s="47"/>
      <c r="L9" s="48"/>
    </row>
    <row r="10" spans="1:12" x14ac:dyDescent="0.2">
      <c r="B10" s="69"/>
      <c r="C10" s="46"/>
      <c r="D10" s="47"/>
      <c r="E10" s="46"/>
      <c r="F10" s="47"/>
      <c r="G10" s="70"/>
      <c r="H10" s="48"/>
      <c r="I10" s="48"/>
      <c r="J10" s="48"/>
      <c r="K10" s="47"/>
      <c r="L10" s="48"/>
    </row>
    <row r="11" spans="1:12" x14ac:dyDescent="0.2">
      <c r="B11" s="46"/>
      <c r="C11" s="46"/>
      <c r="D11" s="47"/>
      <c r="E11" s="46"/>
      <c r="F11" s="47"/>
      <c r="G11" s="70"/>
      <c r="H11" s="48"/>
      <c r="I11" s="48"/>
      <c r="J11" s="48"/>
      <c r="K11" s="47"/>
      <c r="L11" s="48"/>
    </row>
    <row r="12" spans="1:12" x14ac:dyDescent="0.2">
      <c r="B12" s="69"/>
      <c r="C12" s="46"/>
      <c r="D12" s="47"/>
      <c r="E12" s="46"/>
      <c r="F12" s="47"/>
      <c r="G12" s="70"/>
      <c r="H12" s="48"/>
      <c r="I12" s="48"/>
      <c r="J12" s="48"/>
      <c r="K12" s="47"/>
      <c r="L12" s="48"/>
    </row>
    <row r="13" spans="1:12" x14ac:dyDescent="0.2">
      <c r="B13" s="69"/>
      <c r="C13" s="46"/>
      <c r="D13" s="47"/>
      <c r="E13" s="46"/>
      <c r="F13" s="47"/>
      <c r="G13" s="70"/>
      <c r="H13" s="48"/>
      <c r="I13" s="48"/>
      <c r="J13" s="48"/>
      <c r="K13" s="47"/>
      <c r="L13" s="48"/>
    </row>
    <row r="14" spans="1:12" x14ac:dyDescent="0.2">
      <c r="B14" s="69"/>
      <c r="C14" s="46"/>
      <c r="D14" s="47"/>
      <c r="E14" s="46"/>
      <c r="F14" s="47"/>
      <c r="G14" s="70"/>
      <c r="H14" s="48"/>
      <c r="I14" s="48"/>
      <c r="J14" s="48"/>
      <c r="K14" s="47"/>
      <c r="L14" s="48"/>
    </row>
    <row r="15" spans="1:12" x14ac:dyDescent="0.2">
      <c r="B15" s="69"/>
      <c r="C15" s="46"/>
      <c r="D15" s="47"/>
      <c r="E15" s="46"/>
      <c r="F15" s="47"/>
      <c r="G15" s="70"/>
      <c r="H15" s="48"/>
      <c r="I15" s="48"/>
      <c r="J15" s="48"/>
      <c r="K15" s="47"/>
      <c r="L15" s="48"/>
    </row>
    <row r="16" spans="1:12" x14ac:dyDescent="0.2">
      <c r="B16" s="69"/>
      <c r="C16" s="46"/>
      <c r="D16" s="47"/>
      <c r="E16" s="46"/>
      <c r="F16" s="47"/>
      <c r="G16" s="70"/>
      <c r="H16" s="48"/>
      <c r="I16" s="48"/>
      <c r="J16" s="48"/>
      <c r="K16" s="47"/>
      <c r="L16" s="48"/>
    </row>
    <row r="17" spans="2:12" x14ac:dyDescent="0.2">
      <c r="B17" s="69"/>
      <c r="C17" s="46"/>
      <c r="D17" s="47"/>
      <c r="E17" s="46"/>
      <c r="F17" s="47"/>
      <c r="G17" s="70"/>
      <c r="H17" s="48"/>
      <c r="I17" s="48"/>
      <c r="J17" s="48"/>
      <c r="K17" s="47"/>
      <c r="L17" s="48"/>
    </row>
    <row r="18" spans="2:12" x14ac:dyDescent="0.2">
      <c r="B18" s="46"/>
      <c r="C18" s="46"/>
      <c r="D18" s="47"/>
      <c r="E18" s="46"/>
      <c r="F18" s="47"/>
      <c r="G18" s="70"/>
      <c r="H18" s="48"/>
      <c r="I18" s="48"/>
      <c r="J18" s="48"/>
      <c r="K18" s="47"/>
      <c r="L18" s="48"/>
    </row>
    <row r="19" spans="2:12" x14ac:dyDescent="0.2">
      <c r="B19" s="46"/>
      <c r="C19" s="46"/>
      <c r="D19" s="47"/>
      <c r="E19" s="46"/>
      <c r="F19" s="47"/>
      <c r="G19" s="70"/>
      <c r="H19" s="48"/>
      <c r="I19" s="48"/>
      <c r="J19" s="48"/>
      <c r="K19" s="47"/>
      <c r="L19" s="48"/>
    </row>
    <row r="20" spans="2:12" x14ac:dyDescent="0.2">
      <c r="B20" s="46"/>
      <c r="C20" s="46"/>
      <c r="D20" s="47"/>
      <c r="E20" s="46"/>
      <c r="F20" s="47"/>
      <c r="G20" s="70"/>
      <c r="H20" s="48"/>
      <c r="I20" s="48"/>
      <c r="J20" s="48"/>
      <c r="K20" s="47"/>
      <c r="L20" s="48"/>
    </row>
    <row r="21" spans="2:12" x14ac:dyDescent="0.2">
      <c r="B21" s="46"/>
      <c r="C21" s="46"/>
      <c r="D21" s="47"/>
      <c r="E21" s="46"/>
      <c r="F21" s="47"/>
      <c r="G21" s="70"/>
      <c r="H21" s="48"/>
      <c r="I21" s="48"/>
      <c r="J21" s="48"/>
      <c r="K21" s="47"/>
      <c r="L21" s="48"/>
    </row>
    <row r="22" spans="2:12" x14ac:dyDescent="0.2">
      <c r="B22" s="46"/>
      <c r="C22" s="46"/>
      <c r="D22" s="47"/>
      <c r="E22" s="46"/>
      <c r="F22" s="47"/>
      <c r="G22" s="70"/>
      <c r="H22" s="48"/>
      <c r="I22" s="48"/>
      <c r="J22" s="48"/>
      <c r="K22" s="47"/>
      <c r="L22" s="48"/>
    </row>
    <row r="23" spans="2:12" x14ac:dyDescent="0.2">
      <c r="B23" s="46"/>
      <c r="C23" s="46"/>
      <c r="D23" s="47"/>
      <c r="E23" s="46"/>
      <c r="F23" s="47"/>
      <c r="G23" s="70"/>
      <c r="H23" s="48"/>
      <c r="I23" s="48"/>
      <c r="J23" s="48"/>
      <c r="K23" s="47"/>
      <c r="L23" s="48"/>
    </row>
    <row r="24" spans="2:12" x14ac:dyDescent="0.2">
      <c r="B24" s="46"/>
      <c r="C24" s="46"/>
      <c r="D24" s="47"/>
      <c r="E24" s="46"/>
      <c r="F24" s="47"/>
      <c r="G24" s="70"/>
      <c r="H24" s="48"/>
      <c r="I24" s="48"/>
      <c r="J24" s="48"/>
      <c r="K24" s="47"/>
      <c r="L24" s="48"/>
    </row>
    <row r="25" spans="2:12" x14ac:dyDescent="0.2">
      <c r="B25" s="46"/>
      <c r="C25" s="46"/>
      <c r="D25" s="47"/>
      <c r="E25" s="46"/>
      <c r="F25" s="47"/>
      <c r="G25" s="70"/>
      <c r="H25" s="48"/>
      <c r="I25" s="48"/>
      <c r="J25" s="48"/>
      <c r="K25" s="47"/>
      <c r="L25" s="48"/>
    </row>
    <row r="26" spans="2:12" x14ac:dyDescent="0.2">
      <c r="B26" s="69"/>
      <c r="C26" s="46"/>
      <c r="D26" s="47"/>
      <c r="E26" s="46"/>
      <c r="F26" s="47"/>
      <c r="G26" s="70"/>
      <c r="H26" s="48"/>
      <c r="I26" s="48"/>
      <c r="J26" s="48"/>
      <c r="K26" s="47"/>
      <c r="L26" s="48"/>
    </row>
    <row r="27" spans="2:12" x14ac:dyDescent="0.2">
      <c r="B27" s="69"/>
      <c r="C27" s="46"/>
      <c r="D27" s="47"/>
      <c r="E27" s="46"/>
      <c r="F27" s="47"/>
      <c r="G27" s="70"/>
      <c r="H27" s="48"/>
      <c r="I27" s="48"/>
      <c r="J27" s="48"/>
      <c r="K27" s="47"/>
      <c r="L27" s="48"/>
    </row>
    <row r="28" spans="2:12" x14ac:dyDescent="0.2">
      <c r="B28" s="69"/>
      <c r="C28" s="46"/>
      <c r="D28" s="47"/>
      <c r="E28" s="46"/>
      <c r="F28" s="47"/>
      <c r="G28" s="70"/>
      <c r="H28" s="48"/>
      <c r="I28" s="48"/>
      <c r="J28" s="48"/>
      <c r="K28" s="47"/>
      <c r="L28" s="48"/>
    </row>
    <row r="29" spans="2:12" x14ac:dyDescent="0.2">
      <c r="B29" s="69"/>
      <c r="C29" s="46"/>
      <c r="D29" s="47"/>
      <c r="E29" s="46"/>
      <c r="F29" s="47"/>
      <c r="G29" s="70"/>
      <c r="H29" s="48"/>
      <c r="I29" s="48"/>
      <c r="J29" s="48"/>
      <c r="K29" s="47"/>
      <c r="L29" s="48"/>
    </row>
    <row r="30" spans="2:12" x14ac:dyDescent="0.2">
      <c r="B30" s="69"/>
      <c r="C30" s="46"/>
      <c r="D30" s="47"/>
      <c r="E30" s="46"/>
      <c r="F30" s="47"/>
      <c r="G30" s="70"/>
      <c r="H30" s="48"/>
      <c r="I30" s="48"/>
      <c r="J30" s="48"/>
      <c r="K30" s="47"/>
      <c r="L30" s="48"/>
    </row>
    <row r="31" spans="2:12" x14ac:dyDescent="0.2">
      <c r="B31" s="71"/>
      <c r="C31" s="50"/>
      <c r="D31" s="51"/>
      <c r="E31" s="50"/>
      <c r="F31" s="51"/>
      <c r="G31" s="72"/>
      <c r="H31" s="52"/>
      <c r="I31" s="52"/>
      <c r="J31" s="52"/>
      <c r="K31" s="61"/>
      <c r="L31" s="52"/>
    </row>
    <row r="32" spans="2:12" ht="19.5" customHeight="1" thickBot="1" x14ac:dyDescent="0.3">
      <c r="B32" s="640" t="s">
        <v>393</v>
      </c>
      <c r="C32" s="641"/>
      <c r="D32" s="641"/>
      <c r="E32" s="641"/>
      <c r="F32" s="641"/>
      <c r="G32" s="641"/>
      <c r="H32" s="243">
        <f>SUM(H9:H31)</f>
        <v>0</v>
      </c>
      <c r="I32" s="243">
        <f>SUM(I9:I31)</f>
        <v>0</v>
      </c>
      <c r="J32" s="243">
        <f>SUM(J9:J31)</f>
        <v>0</v>
      </c>
      <c r="K32" s="248" t="s">
        <v>241</v>
      </c>
      <c r="L32" s="243">
        <f>SUM(L9:L31)</f>
        <v>0</v>
      </c>
    </row>
    <row r="33" spans="2:2" ht="12" thickTop="1" x14ac:dyDescent="0.2">
      <c r="B33" s="237"/>
    </row>
    <row r="34" spans="2:2" x14ac:dyDescent="0.2">
      <c r="B34" s="237"/>
    </row>
    <row r="35" spans="2:2" x14ac:dyDescent="0.2">
      <c r="B35" s="237"/>
    </row>
    <row r="36" spans="2:2" x14ac:dyDescent="0.2">
      <c r="B36" s="237"/>
    </row>
    <row r="37" spans="2:2" x14ac:dyDescent="0.2">
      <c r="B37" s="237"/>
    </row>
    <row r="38" spans="2:2" x14ac:dyDescent="0.2">
      <c r="B38" s="237"/>
    </row>
    <row r="39" spans="2:2" x14ac:dyDescent="0.2">
      <c r="B39" s="237"/>
    </row>
    <row r="40" spans="2:2" x14ac:dyDescent="0.2">
      <c r="B40" s="237"/>
    </row>
    <row r="41" spans="2:2" x14ac:dyDescent="0.2">
      <c r="B41" s="237"/>
    </row>
    <row r="42" spans="2:2" x14ac:dyDescent="0.2">
      <c r="B42" s="237"/>
    </row>
    <row r="43" spans="2:2" x14ac:dyDescent="0.2">
      <c r="B43" s="237"/>
    </row>
    <row r="44" spans="2:2" x14ac:dyDescent="0.2">
      <c r="B44" s="237"/>
    </row>
    <row r="45" spans="2:2" x14ac:dyDescent="0.2">
      <c r="B45" s="237"/>
    </row>
    <row r="46" spans="2:2" x14ac:dyDescent="0.2">
      <c r="B46" s="237"/>
    </row>
    <row r="47" spans="2:2" x14ac:dyDescent="0.2">
      <c r="B47" s="237"/>
    </row>
    <row r="48" spans="2:2" x14ac:dyDescent="0.2">
      <c r="B48" s="237"/>
    </row>
    <row r="49" spans="2:2" x14ac:dyDescent="0.2">
      <c r="B49" s="237"/>
    </row>
    <row r="50" spans="2:2" x14ac:dyDescent="0.2">
      <c r="B50" s="237"/>
    </row>
    <row r="51" spans="2:2" x14ac:dyDescent="0.2">
      <c r="B51" s="237"/>
    </row>
    <row r="52" spans="2:2" x14ac:dyDescent="0.2">
      <c r="B52" s="237"/>
    </row>
    <row r="53" spans="2:2" x14ac:dyDescent="0.2">
      <c r="B53" s="237"/>
    </row>
    <row r="54" spans="2:2" x14ac:dyDescent="0.2">
      <c r="B54" s="237"/>
    </row>
    <row r="55" spans="2:2" x14ac:dyDescent="0.2">
      <c r="B55" s="237"/>
    </row>
    <row r="56" spans="2:2" x14ac:dyDescent="0.2">
      <c r="B56" s="237"/>
    </row>
    <row r="57" spans="2:2" x14ac:dyDescent="0.2">
      <c r="B57" s="237"/>
    </row>
    <row r="58" spans="2:2" x14ac:dyDescent="0.2">
      <c r="B58" s="237"/>
    </row>
    <row r="59" spans="2:2" x14ac:dyDescent="0.2">
      <c r="B59" s="237"/>
    </row>
    <row r="60" spans="2:2" x14ac:dyDescent="0.2">
      <c r="B60" s="237"/>
    </row>
    <row r="61" spans="2:2" x14ac:dyDescent="0.2">
      <c r="B61" s="237"/>
    </row>
    <row r="62" spans="2:2" x14ac:dyDescent="0.2">
      <c r="B62" s="237"/>
    </row>
    <row r="63" spans="2:2" x14ac:dyDescent="0.2">
      <c r="B63" s="237"/>
    </row>
    <row r="64" spans="2:2" x14ac:dyDescent="0.2">
      <c r="B64" s="237"/>
    </row>
    <row r="65" spans="2:2" x14ac:dyDescent="0.2">
      <c r="B65" s="237"/>
    </row>
  </sheetData>
  <sheetProtection algorithmName="SHA-512" hashValue="EFkD00K2n5fVysczHuK9Y8pkvvtyIGyhuz8RY/gQId/qvVCWc7qfjGkl2snxHA1DKzgBPY1jFXs230jPq9HRnA==" saltValue="lk1oe5FhObEY0eLh3/DPSw==" spinCount="100000" sheet="1" formatCells="0"/>
  <customSheetViews>
    <customSheetView guid="{C1BF18DD-D8B7-48A7-BA12-6303B9AC698A}" showRuler="0">
      <selection activeCell="H6" sqref="H6:H7"/>
      <pageMargins left="0" right="0" top="0.5" bottom="0.5" header="0" footer="0"/>
      <pageSetup paperSize="5" orientation="landscape" r:id="rId1"/>
      <headerFooter alignWithMargins="0">
        <oddFooter>&amp;CPage 12</oddFooter>
      </headerFooter>
    </customSheetView>
  </customSheetViews>
  <mergeCells count="6">
    <mergeCell ref="B32:G32"/>
    <mergeCell ref="B6:B7"/>
    <mergeCell ref="A1:K1"/>
    <mergeCell ref="C5:D5"/>
    <mergeCell ref="B3:L3"/>
    <mergeCell ref="B4:L4"/>
  </mergeCells>
  <phoneticPr fontId="0" type="noConversion"/>
  <pageMargins left="0.34" right="0.21" top="0.5" bottom="0.5" header="0" footer="0.46"/>
  <pageSetup paperSize="5" scale="97" orientation="landscape" r:id="rId2"/>
  <headerFooter alignWithMargins="0">
    <oddFooter>&amp;CPage 12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pageSetUpPr fitToPage="1"/>
  </sheetPr>
  <dimension ref="A1:K51"/>
  <sheetViews>
    <sheetView workbookViewId="0">
      <selection activeCell="G22" sqref="G22"/>
    </sheetView>
  </sheetViews>
  <sheetFormatPr defaultColWidth="9.109375" defaultRowHeight="11.4" x14ac:dyDescent="0.2"/>
  <cols>
    <col min="1" max="1" width="3.88671875" style="34" customWidth="1"/>
    <col min="2" max="2" width="13.5546875" style="34" customWidth="1"/>
    <col min="3" max="3" width="20" style="34" customWidth="1"/>
    <col min="4" max="4" width="7.6640625" style="34" customWidth="1"/>
    <col min="5" max="5" width="18.109375" style="34" customWidth="1"/>
    <col min="6" max="6" width="12.33203125" style="34" customWidth="1"/>
    <col min="7" max="7" width="16" style="34" customWidth="1"/>
    <col min="8" max="8" width="19.5546875" style="34" customWidth="1"/>
    <col min="9" max="9" width="18.5546875" style="34" customWidth="1"/>
    <col min="10" max="10" width="18" style="34" customWidth="1"/>
    <col min="11" max="11" width="14.88671875" style="34" customWidth="1"/>
    <col min="12" max="16384" width="9.109375" style="34"/>
  </cols>
  <sheetData>
    <row r="1" spans="1:11" ht="12.75" customHeight="1" x14ac:dyDescent="0.25">
      <c r="A1" s="552" t="str">
        <f>'P2-Assets'!A1:E1</f>
        <v xml:space="preserve">ANNUAL STATEMENT FOR THE YEAR 2025 OF:  </v>
      </c>
      <c r="B1" s="543"/>
      <c r="C1" s="543"/>
      <c r="D1" s="543"/>
      <c r="E1" s="543"/>
      <c r="F1" s="543"/>
      <c r="G1" s="543"/>
      <c r="H1" s="543"/>
      <c r="I1" s="543"/>
      <c r="J1" s="356"/>
      <c r="K1" s="308" t="str">
        <f>"Rev. "&amp;'P1-Jurat'!B49</f>
        <v>Rev. 11/25-01 Form IN-1947</v>
      </c>
    </row>
    <row r="2" spans="1:11" x14ac:dyDescent="0.2">
      <c r="A2" s="166"/>
      <c r="B2" s="166"/>
      <c r="C2" s="166"/>
      <c r="D2" s="166"/>
      <c r="E2" s="166"/>
      <c r="F2" s="166"/>
      <c r="G2" s="166"/>
      <c r="H2" s="166"/>
      <c r="I2" s="166"/>
      <c r="J2" s="166"/>
      <c r="K2" s="166"/>
    </row>
    <row r="3" spans="1:11" ht="17.399999999999999" x14ac:dyDescent="0.3">
      <c r="B3" s="488" t="s">
        <v>394</v>
      </c>
      <c r="C3" s="488"/>
      <c r="D3" s="488"/>
      <c r="E3" s="488"/>
      <c r="F3" s="488"/>
      <c r="G3" s="488"/>
      <c r="H3" s="488"/>
      <c r="I3" s="488"/>
      <c r="J3" s="488"/>
      <c r="K3" s="488"/>
    </row>
    <row r="4" spans="1:11" ht="15.6" x14ac:dyDescent="0.3">
      <c r="B4" s="496" t="s">
        <v>395</v>
      </c>
      <c r="C4" s="496"/>
      <c r="D4" s="496"/>
      <c r="E4" s="496"/>
      <c r="F4" s="496"/>
      <c r="G4" s="496"/>
      <c r="H4" s="496"/>
      <c r="I4" s="496"/>
      <c r="J4" s="496"/>
      <c r="K4" s="496"/>
    </row>
    <row r="5" spans="1:11" ht="10.5" customHeight="1" x14ac:dyDescent="0.2">
      <c r="B5" s="18">
        <v>1</v>
      </c>
      <c r="C5" s="560" t="s">
        <v>333</v>
      </c>
      <c r="D5" s="561"/>
      <c r="E5" s="17">
        <v>4</v>
      </c>
      <c r="F5" s="18">
        <v>5</v>
      </c>
      <c r="G5" s="18">
        <v>6</v>
      </c>
      <c r="H5" s="18">
        <v>7</v>
      </c>
      <c r="I5" s="18">
        <v>8</v>
      </c>
      <c r="J5" s="53">
        <v>9</v>
      </c>
      <c r="K5" s="53">
        <v>10</v>
      </c>
    </row>
    <row r="6" spans="1:11" ht="10.5" customHeight="1" x14ac:dyDescent="0.2">
      <c r="B6" s="648" t="s">
        <v>388</v>
      </c>
      <c r="C6" s="357">
        <v>2</v>
      </c>
      <c r="D6" s="357">
        <v>3</v>
      </c>
      <c r="E6" s="455" t="s">
        <v>389</v>
      </c>
      <c r="F6" s="455" t="s">
        <v>335</v>
      </c>
      <c r="G6" s="455" t="s">
        <v>909</v>
      </c>
      <c r="H6" s="455" t="s">
        <v>936</v>
      </c>
      <c r="I6" s="455" t="s">
        <v>938</v>
      </c>
      <c r="J6" s="455" t="s">
        <v>940</v>
      </c>
      <c r="K6" s="455" t="s">
        <v>941</v>
      </c>
    </row>
    <row r="7" spans="1:11" ht="22.8" x14ac:dyDescent="0.2">
      <c r="B7" s="649"/>
      <c r="C7" s="358" t="s">
        <v>337</v>
      </c>
      <c r="D7" s="358" t="s">
        <v>338</v>
      </c>
      <c r="E7" s="359"/>
      <c r="F7" s="359"/>
      <c r="G7" s="359" t="s">
        <v>935</v>
      </c>
      <c r="H7" s="359" t="s">
        <v>937</v>
      </c>
      <c r="I7" s="359" t="s">
        <v>939</v>
      </c>
      <c r="J7" s="359" t="s">
        <v>929</v>
      </c>
      <c r="K7" s="359" t="s">
        <v>942</v>
      </c>
    </row>
    <row r="8" spans="1:11" x14ac:dyDescent="0.2">
      <c r="B8" s="247"/>
      <c r="C8" s="44"/>
      <c r="D8" s="44"/>
      <c r="E8" s="44"/>
      <c r="F8" s="234"/>
      <c r="G8" s="235"/>
      <c r="H8" s="44"/>
      <c r="I8" s="44"/>
      <c r="J8" s="44"/>
      <c r="K8" s="44"/>
    </row>
    <row r="9" spans="1:11" x14ac:dyDescent="0.2">
      <c r="B9" s="69"/>
      <c r="C9" s="69"/>
      <c r="D9" s="47"/>
      <c r="E9" s="69"/>
      <c r="F9" s="47"/>
      <c r="G9" s="48"/>
      <c r="H9" s="48"/>
      <c r="I9" s="48"/>
      <c r="J9" s="48"/>
      <c r="K9" s="48"/>
    </row>
    <row r="10" spans="1:11" x14ac:dyDescent="0.2">
      <c r="B10" s="46"/>
      <c r="C10" s="69"/>
      <c r="D10" s="47"/>
      <c r="E10" s="69"/>
      <c r="F10" s="47"/>
      <c r="G10" s="48"/>
      <c r="H10" s="48"/>
      <c r="I10" s="48"/>
      <c r="J10" s="48"/>
      <c r="K10" s="48"/>
    </row>
    <row r="11" spans="1:11" x14ac:dyDescent="0.2">
      <c r="B11" s="69"/>
      <c r="C11" s="69"/>
      <c r="D11" s="47"/>
      <c r="E11" s="69"/>
      <c r="F11" s="47"/>
      <c r="G11" s="48"/>
      <c r="H11" s="48"/>
      <c r="I11" s="48"/>
      <c r="J11" s="48"/>
      <c r="K11" s="48"/>
    </row>
    <row r="12" spans="1:11" x14ac:dyDescent="0.2">
      <c r="B12" s="69"/>
      <c r="C12" s="46"/>
      <c r="D12" s="47"/>
      <c r="E12" s="46"/>
      <c r="F12" s="47"/>
      <c r="G12" s="48"/>
      <c r="H12" s="48"/>
      <c r="I12" s="48"/>
      <c r="J12" s="48"/>
      <c r="K12" s="48"/>
    </row>
    <row r="13" spans="1:11" x14ac:dyDescent="0.2">
      <c r="B13" s="69"/>
      <c r="C13" s="69"/>
      <c r="D13" s="47"/>
      <c r="E13" s="69"/>
      <c r="F13" s="47"/>
      <c r="G13" s="48"/>
      <c r="H13" s="48"/>
      <c r="I13" s="48"/>
      <c r="J13" s="48"/>
      <c r="K13" s="48"/>
    </row>
    <row r="14" spans="1:11" x14ac:dyDescent="0.2">
      <c r="B14" s="69"/>
      <c r="C14" s="69"/>
      <c r="D14" s="47"/>
      <c r="E14" s="69"/>
      <c r="F14" s="47"/>
      <c r="G14" s="48"/>
      <c r="H14" s="48"/>
      <c r="I14" s="48"/>
      <c r="J14" s="48"/>
      <c r="K14" s="48"/>
    </row>
    <row r="15" spans="1:11" x14ac:dyDescent="0.2">
      <c r="B15" s="69"/>
      <c r="C15" s="69"/>
      <c r="D15" s="47"/>
      <c r="E15" s="46"/>
      <c r="F15" s="47"/>
      <c r="G15" s="48"/>
      <c r="H15" s="48"/>
      <c r="I15" s="48"/>
      <c r="J15" s="48"/>
      <c r="K15" s="48"/>
    </row>
    <row r="16" spans="1:11" x14ac:dyDescent="0.2">
      <c r="B16" s="69"/>
      <c r="C16" s="69"/>
      <c r="D16" s="47"/>
      <c r="E16" s="69"/>
      <c r="F16" s="47"/>
      <c r="G16" s="48"/>
      <c r="H16" s="48"/>
      <c r="I16" s="48"/>
      <c r="J16" s="48"/>
      <c r="K16" s="48"/>
    </row>
    <row r="17" spans="1:11" x14ac:dyDescent="0.2">
      <c r="B17" s="69"/>
      <c r="C17" s="69"/>
      <c r="D17" s="47"/>
      <c r="E17" s="69"/>
      <c r="F17" s="47"/>
      <c r="G17" s="48"/>
      <c r="H17" s="48"/>
      <c r="I17" s="48"/>
      <c r="J17" s="48"/>
      <c r="K17" s="48"/>
    </row>
    <row r="18" spans="1:11" x14ac:dyDescent="0.2">
      <c r="B18" s="69"/>
      <c r="C18" s="69"/>
      <c r="D18" s="47"/>
      <c r="E18" s="69"/>
      <c r="F18" s="47"/>
      <c r="G18" s="48"/>
      <c r="H18" s="48"/>
      <c r="I18" s="48"/>
      <c r="J18" s="48"/>
      <c r="K18" s="48"/>
    </row>
    <row r="19" spans="1:11" x14ac:dyDescent="0.2">
      <c r="B19" s="69"/>
      <c r="C19" s="69"/>
      <c r="D19" s="47"/>
      <c r="E19" s="69"/>
      <c r="F19" s="47"/>
      <c r="G19" s="48"/>
      <c r="H19" s="48"/>
      <c r="I19" s="48"/>
      <c r="J19" s="48"/>
      <c r="K19" s="48"/>
    </row>
    <row r="20" spans="1:11" x14ac:dyDescent="0.2">
      <c r="B20" s="69"/>
      <c r="C20" s="69"/>
      <c r="D20" s="47"/>
      <c r="E20" s="69"/>
      <c r="F20" s="47"/>
      <c r="G20" s="48"/>
      <c r="H20" s="48"/>
      <c r="I20" s="48"/>
      <c r="J20" s="48"/>
      <c r="K20" s="48"/>
    </row>
    <row r="21" spans="1:11" x14ac:dyDescent="0.2">
      <c r="B21" s="69"/>
      <c r="C21" s="69"/>
      <c r="D21" s="47"/>
      <c r="E21" s="69"/>
      <c r="F21" s="47"/>
      <c r="G21" s="48"/>
      <c r="H21" s="48"/>
      <c r="I21" s="48"/>
      <c r="J21" s="48"/>
      <c r="K21" s="48"/>
    </row>
    <row r="22" spans="1:11" x14ac:dyDescent="0.2">
      <c r="B22" s="69"/>
      <c r="C22" s="69"/>
      <c r="D22" s="47"/>
      <c r="E22" s="69"/>
      <c r="F22" s="47"/>
      <c r="G22" s="48"/>
      <c r="H22" s="48"/>
      <c r="I22" s="48"/>
      <c r="J22" s="48"/>
      <c r="K22" s="48"/>
    </row>
    <row r="23" spans="1:11" x14ac:dyDescent="0.2">
      <c r="B23" s="69"/>
      <c r="C23" s="69"/>
      <c r="D23" s="47"/>
      <c r="E23" s="69"/>
      <c r="F23" s="47"/>
      <c r="G23" s="48"/>
      <c r="H23" s="48"/>
      <c r="I23" s="48"/>
      <c r="J23" s="48"/>
      <c r="K23" s="48"/>
    </row>
    <row r="24" spans="1:11" x14ac:dyDescent="0.2">
      <c r="B24" s="69"/>
      <c r="C24" s="69"/>
      <c r="D24" s="47"/>
      <c r="E24" s="69"/>
      <c r="F24" s="47"/>
      <c r="G24" s="48"/>
      <c r="H24" s="48"/>
      <c r="I24" s="48"/>
      <c r="J24" s="48"/>
      <c r="K24" s="48"/>
    </row>
    <row r="25" spans="1:11" x14ac:dyDescent="0.2">
      <c r="B25" s="69"/>
      <c r="C25" s="46"/>
      <c r="D25" s="47"/>
      <c r="E25" s="69"/>
      <c r="F25" s="47"/>
      <c r="G25" s="48"/>
      <c r="H25" s="48"/>
      <c r="I25" s="48"/>
      <c r="J25" s="48"/>
      <c r="K25" s="48"/>
    </row>
    <row r="26" spans="1:11" x14ac:dyDescent="0.2">
      <c r="B26" s="69"/>
      <c r="C26" s="69"/>
      <c r="D26" s="47"/>
      <c r="E26" s="69"/>
      <c r="F26" s="47"/>
      <c r="G26" s="48"/>
      <c r="H26" s="48"/>
      <c r="I26" s="48"/>
      <c r="J26" s="48"/>
      <c r="K26" s="48"/>
    </row>
    <row r="27" spans="1:11" x14ac:dyDescent="0.2">
      <c r="B27" s="69"/>
      <c r="C27" s="69"/>
      <c r="D27" s="47"/>
      <c r="E27" s="69"/>
      <c r="F27" s="47"/>
      <c r="G27" s="48"/>
      <c r="H27" s="48"/>
      <c r="I27" s="48"/>
      <c r="J27" s="48"/>
      <c r="K27" s="48"/>
    </row>
    <row r="28" spans="1:11" x14ac:dyDescent="0.2">
      <c r="B28" s="69"/>
      <c r="C28" s="69"/>
      <c r="D28" s="47"/>
      <c r="E28" s="69"/>
      <c r="F28" s="47"/>
      <c r="G28" s="48"/>
      <c r="H28" s="48"/>
      <c r="I28" s="48"/>
      <c r="J28" s="48"/>
      <c r="K28" s="48"/>
    </row>
    <row r="29" spans="1:11" x14ac:dyDescent="0.2">
      <c r="B29" s="71"/>
      <c r="C29" s="69"/>
      <c r="D29" s="51"/>
      <c r="E29" s="69"/>
      <c r="F29" s="51"/>
      <c r="G29" s="23"/>
      <c r="H29" s="63"/>
      <c r="I29" s="63"/>
      <c r="J29" s="63"/>
      <c r="K29" s="63"/>
    </row>
    <row r="30" spans="1:11" ht="19.5" customHeight="1" thickBot="1" x14ac:dyDescent="0.3">
      <c r="B30" s="640" t="s">
        <v>393</v>
      </c>
      <c r="C30" s="641"/>
      <c r="D30" s="641"/>
      <c r="E30" s="641"/>
      <c r="F30" s="641"/>
      <c r="G30" s="250">
        <f>SUM(G9:G29)</f>
        <v>0</v>
      </c>
      <c r="H30" s="243">
        <f>SUM(H9:H29)</f>
        <v>0</v>
      </c>
      <c r="I30" s="243">
        <f>SUM(I9:I29)</f>
        <v>0</v>
      </c>
      <c r="J30" s="243">
        <f>SUM(J9:J29)</f>
        <v>0</v>
      </c>
      <c r="K30" s="243">
        <f>SUM(K9:K29)</f>
        <v>0</v>
      </c>
    </row>
    <row r="31" spans="1:11" ht="12" thickTop="1" x14ac:dyDescent="0.2">
      <c r="B31" s="459"/>
      <c r="C31" s="459"/>
      <c r="D31" s="459"/>
      <c r="E31" s="459"/>
      <c r="F31" s="459"/>
      <c r="G31" s="459"/>
      <c r="H31" s="459"/>
      <c r="I31" s="459"/>
      <c r="J31" s="459"/>
      <c r="K31" s="459"/>
    </row>
    <row r="32" spans="1:11" ht="22.5" customHeight="1" x14ac:dyDescent="0.3">
      <c r="A32" s="719" t="s">
        <v>396</v>
      </c>
      <c r="B32" s="719"/>
      <c r="C32" s="719"/>
      <c r="D32" s="719"/>
      <c r="E32" s="719"/>
      <c r="F32" s="719"/>
      <c r="G32" s="719"/>
      <c r="H32" s="719"/>
      <c r="I32" s="719"/>
      <c r="J32" s="719"/>
      <c r="K32" s="719"/>
    </row>
    <row r="33" spans="1:11" x14ac:dyDescent="0.2">
      <c r="B33" s="634"/>
      <c r="C33" s="634"/>
      <c r="D33" s="634"/>
      <c r="E33" s="634"/>
      <c r="F33" s="634"/>
      <c r="G33" s="634"/>
      <c r="H33" s="634"/>
      <c r="I33" s="634"/>
      <c r="J33" s="634"/>
      <c r="K33" s="634"/>
    </row>
    <row r="34" spans="1:11" ht="14.1" customHeight="1" x14ac:dyDescent="0.2">
      <c r="A34" s="244" t="s">
        <v>48</v>
      </c>
      <c r="B34" s="655" t="s">
        <v>397</v>
      </c>
      <c r="C34" s="655"/>
      <c r="D34" s="655"/>
      <c r="E34" s="655"/>
      <c r="F34" s="655"/>
      <c r="G34" s="66"/>
      <c r="H34" s="655" t="s">
        <v>398</v>
      </c>
      <c r="I34" s="655"/>
      <c r="J34" s="655"/>
      <c r="K34" s="66"/>
    </row>
    <row r="35" spans="1:11" ht="14.1" customHeight="1" x14ac:dyDescent="0.2">
      <c r="A35" s="244" t="s">
        <v>49</v>
      </c>
      <c r="B35" s="655" t="s">
        <v>399</v>
      </c>
      <c r="C35" s="655"/>
      <c r="D35" s="655"/>
      <c r="E35" s="655"/>
      <c r="F35" s="655"/>
      <c r="G35" s="73"/>
      <c r="H35" s="249" t="s">
        <v>400</v>
      </c>
      <c r="K35" s="68"/>
    </row>
    <row r="36" spans="1:11" ht="14.1" customHeight="1" x14ac:dyDescent="0.2">
      <c r="A36" s="244"/>
      <c r="B36" s="655" t="s">
        <v>401</v>
      </c>
      <c r="C36" s="655"/>
      <c r="D36" s="655"/>
      <c r="E36" s="655"/>
      <c r="F36" s="655"/>
      <c r="G36" s="66"/>
      <c r="H36" s="249" t="s">
        <v>402</v>
      </c>
      <c r="K36" s="68"/>
    </row>
    <row r="37" spans="1:11" ht="14.1" customHeight="1" thickBot="1" x14ac:dyDescent="0.25">
      <c r="A37" s="244"/>
      <c r="B37" s="655" t="s">
        <v>403</v>
      </c>
      <c r="C37" s="655"/>
      <c r="D37" s="655"/>
      <c r="E37" s="655"/>
      <c r="F37" s="655"/>
      <c r="G37" s="68"/>
      <c r="H37" s="249" t="s">
        <v>404</v>
      </c>
      <c r="K37" s="246">
        <f>G34+G36+G37+G38+G39+K34-K35-K36</f>
        <v>0</v>
      </c>
    </row>
    <row r="38" spans="1:11" ht="14.1" customHeight="1" thickTop="1" x14ac:dyDescent="0.2">
      <c r="A38" s="244" t="s">
        <v>55</v>
      </c>
      <c r="B38" s="655" t="s">
        <v>405</v>
      </c>
      <c r="C38" s="655"/>
      <c r="D38" s="655"/>
      <c r="E38" s="655"/>
      <c r="F38" s="655"/>
      <c r="G38" s="68"/>
    </row>
    <row r="39" spans="1:11" ht="14.1" customHeight="1" x14ac:dyDescent="0.2">
      <c r="A39" s="244" t="s">
        <v>61</v>
      </c>
      <c r="B39" s="655" t="s">
        <v>406</v>
      </c>
      <c r="C39" s="655"/>
      <c r="D39" s="655"/>
      <c r="E39" s="655"/>
      <c r="F39" s="655"/>
      <c r="G39" s="68"/>
    </row>
    <row r="40" spans="1:11" x14ac:dyDescent="0.2">
      <c r="A40" s="244"/>
      <c r="B40" s="466"/>
      <c r="C40" s="466"/>
      <c r="D40" s="466"/>
      <c r="E40" s="466"/>
      <c r="F40" s="466"/>
      <c r="G40" s="466"/>
      <c r="H40" s="466"/>
    </row>
    <row r="41" spans="1:11" x14ac:dyDescent="0.2">
      <c r="B41" s="237"/>
    </row>
    <row r="42" spans="1:11" x14ac:dyDescent="0.2">
      <c r="B42" s="237"/>
    </row>
    <row r="43" spans="1:11" x14ac:dyDescent="0.2">
      <c r="B43" s="237"/>
    </row>
    <row r="44" spans="1:11" x14ac:dyDescent="0.2">
      <c r="B44" s="237"/>
    </row>
    <row r="45" spans="1:11" x14ac:dyDescent="0.2">
      <c r="B45" s="237"/>
    </row>
    <row r="46" spans="1:11" x14ac:dyDescent="0.2">
      <c r="B46" s="237"/>
    </row>
    <row r="47" spans="1:11" x14ac:dyDescent="0.2">
      <c r="B47" s="237"/>
    </row>
    <row r="48" spans="1:11" x14ac:dyDescent="0.2">
      <c r="B48" s="237"/>
    </row>
    <row r="49" spans="2:2" x14ac:dyDescent="0.2">
      <c r="B49" s="237"/>
    </row>
    <row r="50" spans="2:2" x14ac:dyDescent="0.2">
      <c r="B50" s="237"/>
    </row>
    <row r="51" spans="2:2" x14ac:dyDescent="0.2">
      <c r="B51" s="237"/>
    </row>
  </sheetData>
  <sheetProtection algorithmName="SHA-512" hashValue="iaOXyqQSDfEc/hnuoKOhJRETPX28zNP6dNPeK1QI8MuBfP0FTPDnNISn2NSF+PfgSeChXO8ILEjNJL7md0Pyow==" saltValue="PTG59wEYeE/dbh9MfzXpAw==" spinCount="100000" sheet="1" formatCells="0"/>
  <customSheetViews>
    <customSheetView guid="{C1BF18DD-D8B7-48A7-BA12-6303B9AC698A}" showRuler="0" topLeftCell="B1">
      <selection activeCell="H6" sqref="H6:H7"/>
      <pageMargins left="0" right="0" top="0.5" bottom="0.5" header="0" footer="0"/>
      <printOptions horizontalCentered="1"/>
      <pageSetup paperSize="5" scale="95" orientation="landscape" r:id="rId1"/>
      <headerFooter alignWithMargins="0">
        <oddFooter>&amp;CPage 13</oddFooter>
      </headerFooter>
    </customSheetView>
  </customSheetViews>
  <mergeCells count="14">
    <mergeCell ref="A1:I1"/>
    <mergeCell ref="B3:K3"/>
    <mergeCell ref="B6:B7"/>
    <mergeCell ref="C5:D5"/>
    <mergeCell ref="B39:F39"/>
    <mergeCell ref="H34:J34"/>
    <mergeCell ref="B34:F34"/>
    <mergeCell ref="B38:F38"/>
    <mergeCell ref="B36:F36"/>
    <mergeCell ref="B37:F37"/>
    <mergeCell ref="B35:F35"/>
    <mergeCell ref="B33:K33"/>
    <mergeCell ref="B4:K4"/>
    <mergeCell ref="B30:F30"/>
  </mergeCells>
  <phoneticPr fontId="0" type="noConversion"/>
  <printOptions horizontalCentered="1"/>
  <pageMargins left="0" right="0" top="0.5" bottom="0.5" header="0" footer="0.48"/>
  <pageSetup paperSize="5" orientation="landscape" r:id="rId2"/>
  <headerFooter alignWithMargins="0">
    <oddFooter>&amp;CPage 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B67"/>
  <sheetViews>
    <sheetView zoomScaleNormal="100" workbookViewId="0">
      <selection activeCell="D25" sqref="D25"/>
    </sheetView>
  </sheetViews>
  <sheetFormatPr defaultRowHeight="13.2" x14ac:dyDescent="0.25"/>
  <cols>
    <col min="1" max="1" width="76" style="4" customWidth="1"/>
    <col min="2" max="2" width="8.44140625" customWidth="1"/>
  </cols>
  <sheetData>
    <row r="1" spans="1:2" ht="15.6" x14ac:dyDescent="0.3">
      <c r="A1" s="495" t="s">
        <v>511</v>
      </c>
      <c r="B1" s="495"/>
    </row>
    <row r="2" spans="1:2" ht="15.6" x14ac:dyDescent="0.3">
      <c r="A2" s="1"/>
      <c r="B2" s="1"/>
    </row>
    <row r="3" spans="1:2" ht="15.6" x14ac:dyDescent="0.3">
      <c r="A3" s="1"/>
      <c r="B3" s="1"/>
    </row>
    <row r="5" spans="1:2" x14ac:dyDescent="0.25">
      <c r="A5" s="2" t="s">
        <v>6</v>
      </c>
      <c r="B5" s="3" t="s">
        <v>7</v>
      </c>
    </row>
    <row r="7" spans="1:2" x14ac:dyDescent="0.25">
      <c r="A7" s="4" t="s">
        <v>27</v>
      </c>
      <c r="B7">
        <v>1</v>
      </c>
    </row>
    <row r="9" spans="1:2" x14ac:dyDescent="0.25">
      <c r="A9" s="4" t="s">
        <v>8</v>
      </c>
      <c r="B9">
        <v>2</v>
      </c>
    </row>
    <row r="11" spans="1:2" x14ac:dyDescent="0.25">
      <c r="A11" s="4" t="s">
        <v>10</v>
      </c>
      <c r="B11">
        <v>3</v>
      </c>
    </row>
    <row r="13" spans="1:2" x14ac:dyDescent="0.25">
      <c r="A13" s="4" t="s">
        <v>25</v>
      </c>
      <c r="B13">
        <v>4.0999999999999996</v>
      </c>
    </row>
    <row r="15" spans="1:2" x14ac:dyDescent="0.25">
      <c r="A15" s="4" t="s">
        <v>26</v>
      </c>
      <c r="B15">
        <v>4.2</v>
      </c>
    </row>
    <row r="17" spans="1:2" ht="17.25" customHeight="1" x14ac:dyDescent="0.25">
      <c r="A17" s="4" t="s">
        <v>28</v>
      </c>
      <c r="B17">
        <v>5.0999999999999996</v>
      </c>
    </row>
    <row r="19" spans="1:2" ht="19.5" customHeight="1" x14ac:dyDescent="0.25">
      <c r="A19" s="4" t="s">
        <v>30</v>
      </c>
      <c r="B19">
        <v>5.0999999999999996</v>
      </c>
    </row>
    <row r="21" spans="1:2" ht="26.4" x14ac:dyDescent="0.25">
      <c r="A21" s="4" t="s">
        <v>29</v>
      </c>
      <c r="B21">
        <v>5.2</v>
      </c>
    </row>
    <row r="23" spans="1:2" ht="26.4" x14ac:dyDescent="0.25">
      <c r="A23" s="4" t="s">
        <v>31</v>
      </c>
      <c r="B23">
        <v>5.2</v>
      </c>
    </row>
    <row r="25" spans="1:2" x14ac:dyDescent="0.25">
      <c r="A25" s="4" t="s">
        <v>32</v>
      </c>
      <c r="B25">
        <v>6</v>
      </c>
    </row>
    <row r="27" spans="1:2" x14ac:dyDescent="0.25">
      <c r="A27" s="4" t="s">
        <v>33</v>
      </c>
      <c r="B27">
        <v>6</v>
      </c>
    </row>
    <row r="29" spans="1:2" x14ac:dyDescent="0.25">
      <c r="A29" s="4" t="s">
        <v>809</v>
      </c>
      <c r="B29">
        <v>7.1</v>
      </c>
    </row>
    <row r="31" spans="1:2" x14ac:dyDescent="0.25">
      <c r="A31" s="4" t="s">
        <v>810</v>
      </c>
      <c r="B31">
        <v>7.2</v>
      </c>
    </row>
    <row r="33" spans="1:2" x14ac:dyDescent="0.25">
      <c r="A33" s="4" t="s">
        <v>803</v>
      </c>
      <c r="B33">
        <v>7.3</v>
      </c>
    </row>
    <row r="35" spans="1:2" x14ac:dyDescent="0.25">
      <c r="A35" s="4" t="s">
        <v>9</v>
      </c>
      <c r="B35">
        <v>8</v>
      </c>
    </row>
    <row r="37" spans="1:2" x14ac:dyDescent="0.25">
      <c r="A37" s="4" t="s">
        <v>11</v>
      </c>
      <c r="B37">
        <v>9</v>
      </c>
    </row>
    <row r="39" spans="1:2" x14ac:dyDescent="0.25">
      <c r="A39" s="4" t="s">
        <v>12</v>
      </c>
      <c r="B39">
        <v>10</v>
      </c>
    </row>
    <row r="41" spans="1:2" x14ac:dyDescent="0.25">
      <c r="A41" s="4" t="s">
        <v>13</v>
      </c>
      <c r="B41">
        <v>11</v>
      </c>
    </row>
    <row r="43" spans="1:2" x14ac:dyDescent="0.25">
      <c r="A43" s="4" t="s">
        <v>14</v>
      </c>
      <c r="B43">
        <v>11</v>
      </c>
    </row>
    <row r="45" spans="1:2" x14ac:dyDescent="0.25">
      <c r="A45" s="4" t="s">
        <v>15</v>
      </c>
      <c r="B45">
        <v>12</v>
      </c>
    </row>
    <row r="47" spans="1:2" x14ac:dyDescent="0.25">
      <c r="A47" s="4" t="s">
        <v>16</v>
      </c>
      <c r="B47">
        <v>13</v>
      </c>
    </row>
    <row r="49" spans="1:2" x14ac:dyDescent="0.25">
      <c r="A49" s="4" t="s">
        <v>17</v>
      </c>
      <c r="B49">
        <v>13</v>
      </c>
    </row>
    <row r="51" spans="1:2" x14ac:dyDescent="0.25">
      <c r="A51" s="4" t="s">
        <v>18</v>
      </c>
      <c r="B51">
        <v>14</v>
      </c>
    </row>
    <row r="53" spans="1:2" x14ac:dyDescent="0.25">
      <c r="A53" s="4" t="s">
        <v>19</v>
      </c>
      <c r="B53">
        <v>15</v>
      </c>
    </row>
    <row r="55" spans="1:2" x14ac:dyDescent="0.25">
      <c r="A55" s="4" t="s">
        <v>20</v>
      </c>
      <c r="B55">
        <v>16</v>
      </c>
    </row>
    <row r="57" spans="1:2" x14ac:dyDescent="0.25">
      <c r="A57" s="4" t="s">
        <v>21</v>
      </c>
      <c r="B57">
        <v>17</v>
      </c>
    </row>
    <row r="59" spans="1:2" x14ac:dyDescent="0.25">
      <c r="A59" s="4" t="s">
        <v>22</v>
      </c>
      <c r="B59">
        <v>18</v>
      </c>
    </row>
    <row r="61" spans="1:2" x14ac:dyDescent="0.25">
      <c r="A61" s="4" t="s">
        <v>23</v>
      </c>
      <c r="B61">
        <v>19</v>
      </c>
    </row>
    <row r="63" spans="1:2" x14ac:dyDescent="0.25">
      <c r="A63" s="4" t="s">
        <v>24</v>
      </c>
      <c r="B63">
        <v>20</v>
      </c>
    </row>
    <row r="65" spans="1:2" x14ac:dyDescent="0.25">
      <c r="A65" s="4" t="s">
        <v>819</v>
      </c>
      <c r="B65" s="211" t="s">
        <v>845</v>
      </c>
    </row>
    <row r="67" spans="1:2" ht="26.4" x14ac:dyDescent="0.25">
      <c r="A67" s="410" t="s">
        <v>885</v>
      </c>
      <c r="B67" s="411" t="s">
        <v>886</v>
      </c>
    </row>
  </sheetData>
  <sheetProtection algorithmName="SHA-512" hashValue="EaoQuHflvIu0KY7Hqp7fUl0FKJLNDm3BVHmE9a8D6n9NaNmvE31jKlEyFY3tYZsHX1Ksdfza8MmpE+KVG5WPLQ==" saltValue="+4N54NrhJGQPXuPu+aLWDQ==" spinCount="100000" sheet="1" objects="1" scenarios="1"/>
  <customSheetViews>
    <customSheetView guid="{C1BF18DD-D8B7-48A7-BA12-6303B9AC698A}" showRuler="0" topLeftCell="A28">
      <selection activeCell="A23" sqref="A23"/>
      <pageMargins left="0.75" right="0.75" top="1" bottom="1" header="0.5" footer="0.5"/>
      <pageSetup paperSize="5" orientation="portrait" r:id="rId1"/>
      <headerFooter alignWithMargins="0"/>
    </customSheetView>
  </customSheetViews>
  <mergeCells count="1">
    <mergeCell ref="A1:B1"/>
  </mergeCells>
  <phoneticPr fontId="0" type="noConversion"/>
  <pageMargins left="0.75" right="0.75" top="1" bottom="1" header="0.5" footer="0.5"/>
  <pageSetup paperSize="5" scale="96"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P51"/>
  <sheetViews>
    <sheetView zoomScale="90" zoomScaleNormal="90" workbookViewId="0">
      <selection activeCell="G12" sqref="G12"/>
    </sheetView>
  </sheetViews>
  <sheetFormatPr defaultColWidth="9.109375" defaultRowHeight="11.4" x14ac:dyDescent="0.2"/>
  <cols>
    <col min="1" max="1" width="11.44140625" style="34" customWidth="1"/>
    <col min="2" max="2" width="32.88671875" style="34" customWidth="1"/>
    <col min="3" max="3" width="7" style="34" customWidth="1"/>
    <col min="4" max="5" width="7.6640625" style="34" customWidth="1"/>
    <col min="6" max="6" width="8.88671875" style="34" customWidth="1"/>
    <col min="7" max="7" width="12.33203125" style="34" customWidth="1"/>
    <col min="8" max="8" width="13.33203125" style="34" customWidth="1"/>
    <col min="9" max="9" width="8.33203125" style="34" customWidth="1"/>
    <col min="10" max="10" width="13.109375" style="34" customWidth="1"/>
    <col min="11" max="11" width="13.44140625" style="34" customWidth="1"/>
    <col min="12" max="12" width="10.6640625" style="34" customWidth="1"/>
    <col min="13" max="13" width="11.6640625" style="34" customWidth="1"/>
    <col min="14" max="14" width="11.44140625" style="34" customWidth="1"/>
    <col min="15" max="15" width="13.109375" style="34" customWidth="1"/>
    <col min="16" max="16" width="12.88671875" style="34" customWidth="1"/>
    <col min="17" max="16384" width="9.109375" style="34"/>
  </cols>
  <sheetData>
    <row r="1" spans="1:16" ht="13.2" x14ac:dyDescent="0.25">
      <c r="A1" s="356" t="str">
        <f>'P2-Assets'!A1:E1</f>
        <v xml:space="preserve">ANNUAL STATEMENT FOR THE YEAR 2025 OF:  </v>
      </c>
      <c r="B1" s="363"/>
      <c r="C1"/>
      <c r="D1"/>
      <c r="E1"/>
      <c r="F1"/>
      <c r="G1"/>
      <c r="H1"/>
      <c r="I1"/>
      <c r="J1"/>
      <c r="K1"/>
      <c r="L1"/>
      <c r="M1"/>
      <c r="N1"/>
      <c r="O1" s="356"/>
      <c r="P1" s="308" t="str">
        <f>"Rev. "&amp;'P1-Jurat'!B49</f>
        <v>Rev. 11/25-01 Form IN-1947</v>
      </c>
    </row>
    <row r="2" spans="1:16" x14ac:dyDescent="0.2">
      <c r="A2" s="166"/>
      <c r="B2" s="166"/>
      <c r="C2" s="166"/>
      <c r="D2" s="166"/>
      <c r="E2" s="166"/>
      <c r="F2" s="166"/>
      <c r="G2" s="166"/>
      <c r="H2" s="166"/>
      <c r="I2" s="166"/>
      <c r="J2" s="166"/>
      <c r="K2" s="166"/>
      <c r="L2" s="166"/>
      <c r="M2" s="166"/>
      <c r="N2" s="166"/>
      <c r="O2" s="166"/>
      <c r="P2" s="166"/>
    </row>
    <row r="3" spans="1:16" ht="17.399999999999999" x14ac:dyDescent="0.3">
      <c r="A3" s="488" t="s">
        <v>407</v>
      </c>
      <c r="B3" s="488"/>
      <c r="C3" s="488"/>
      <c r="D3" s="488"/>
      <c r="E3" s="488"/>
      <c r="F3" s="488"/>
      <c r="G3" s="488"/>
      <c r="H3" s="488"/>
      <c r="I3" s="488"/>
      <c r="J3" s="488"/>
      <c r="K3" s="488"/>
      <c r="L3" s="488"/>
      <c r="M3" s="488"/>
      <c r="N3" s="488"/>
      <c r="O3" s="488"/>
      <c r="P3" s="488"/>
    </row>
    <row r="4" spans="1:16" ht="15.6" x14ac:dyDescent="0.3">
      <c r="A4" s="643" t="s">
        <v>537</v>
      </c>
      <c r="B4" s="643"/>
      <c r="C4" s="643"/>
      <c r="D4" s="643"/>
      <c r="E4" s="643"/>
      <c r="F4" s="643"/>
      <c r="G4" s="643"/>
      <c r="H4" s="643"/>
      <c r="I4" s="643"/>
      <c r="J4" s="643"/>
      <c r="K4" s="643"/>
      <c r="L4" s="643"/>
      <c r="M4" s="643"/>
      <c r="N4" s="643"/>
      <c r="O4" s="643"/>
      <c r="P4" s="643"/>
    </row>
    <row r="5" spans="1:16" ht="10.5" customHeight="1" x14ac:dyDescent="0.2">
      <c r="A5" s="18">
        <v>1</v>
      </c>
      <c r="B5" s="16">
        <v>2</v>
      </c>
      <c r="C5" s="560" t="s">
        <v>408</v>
      </c>
      <c r="D5" s="561"/>
      <c r="E5" s="18">
        <v>4</v>
      </c>
      <c r="F5" s="17">
        <v>5</v>
      </c>
      <c r="G5" s="18">
        <v>6</v>
      </c>
      <c r="H5" s="18">
        <v>7</v>
      </c>
      <c r="I5" s="18">
        <v>8</v>
      </c>
      <c r="J5" s="18">
        <v>9</v>
      </c>
      <c r="K5" s="251">
        <v>10</v>
      </c>
      <c r="L5" s="560" t="s">
        <v>408</v>
      </c>
      <c r="M5" s="561"/>
      <c r="N5" s="74">
        <v>12</v>
      </c>
      <c r="O5" s="53">
        <v>13</v>
      </c>
      <c r="P5" s="53">
        <v>14</v>
      </c>
    </row>
    <row r="6" spans="1:16" ht="10.5" customHeight="1" x14ac:dyDescent="0.2">
      <c r="A6" s="636" t="s">
        <v>411</v>
      </c>
      <c r="B6" s="636" t="s">
        <v>6</v>
      </c>
      <c r="C6" s="18" t="s">
        <v>409</v>
      </c>
      <c r="D6" s="18" t="s">
        <v>410</v>
      </c>
      <c r="E6" s="455" t="s">
        <v>903</v>
      </c>
      <c r="F6" s="455" t="s">
        <v>943</v>
      </c>
      <c r="G6" s="455" t="s">
        <v>391</v>
      </c>
      <c r="H6" s="455" t="s">
        <v>414</v>
      </c>
      <c r="I6" s="455" t="s">
        <v>944</v>
      </c>
      <c r="J6" s="455" t="s">
        <v>415</v>
      </c>
      <c r="K6" s="455" t="s">
        <v>336</v>
      </c>
      <c r="L6" s="252">
        <v>11.1</v>
      </c>
      <c r="M6" s="252">
        <v>11.2</v>
      </c>
      <c r="N6" s="455" t="s">
        <v>911</v>
      </c>
      <c r="O6" s="455" t="s">
        <v>907</v>
      </c>
      <c r="P6" s="455" t="s">
        <v>948</v>
      </c>
    </row>
    <row r="7" spans="1:16" s="362" customFormat="1" ht="81.599999999999994" customHeight="1" x14ac:dyDescent="0.25">
      <c r="A7" s="637"/>
      <c r="B7" s="637"/>
      <c r="C7" s="359" t="s">
        <v>412</v>
      </c>
      <c r="D7" s="359" t="s">
        <v>413</v>
      </c>
      <c r="E7" s="359" t="s">
        <v>904</v>
      </c>
      <c r="F7" s="359" t="s">
        <v>925</v>
      </c>
      <c r="G7" s="359"/>
      <c r="H7" s="359"/>
      <c r="I7" s="359" t="s">
        <v>945</v>
      </c>
      <c r="J7" s="359"/>
      <c r="K7" s="359"/>
      <c r="L7" s="359" t="s">
        <v>416</v>
      </c>
      <c r="M7" s="359" t="s">
        <v>417</v>
      </c>
      <c r="N7" s="359" t="s">
        <v>946</v>
      </c>
      <c r="O7" s="359" t="s">
        <v>947</v>
      </c>
      <c r="P7" s="359" t="s">
        <v>949</v>
      </c>
    </row>
    <row r="8" spans="1:16" x14ac:dyDescent="0.2">
      <c r="A8" s="247"/>
      <c r="B8" s="247"/>
      <c r="C8" s="44"/>
      <c r="D8" s="44"/>
      <c r="E8" s="44"/>
      <c r="F8" s="44"/>
      <c r="G8" s="234"/>
      <c r="H8" s="235"/>
      <c r="I8" s="44"/>
      <c r="J8" s="44"/>
      <c r="K8" s="44"/>
      <c r="L8" s="44"/>
      <c r="M8" s="44"/>
      <c r="N8" s="44"/>
      <c r="O8" s="44"/>
      <c r="P8" s="44"/>
    </row>
    <row r="9" spans="1:16" x14ac:dyDescent="0.2">
      <c r="A9" s="46"/>
      <c r="B9" s="69"/>
      <c r="C9" s="109"/>
      <c r="D9" s="46"/>
      <c r="E9" s="47"/>
      <c r="F9" s="75"/>
      <c r="G9" s="48"/>
      <c r="H9" s="48"/>
      <c r="I9" s="76"/>
      <c r="J9" s="48"/>
      <c r="K9" s="48"/>
      <c r="L9" s="48"/>
      <c r="M9" s="48"/>
      <c r="N9" s="48"/>
      <c r="O9" s="48"/>
      <c r="P9" s="48"/>
    </row>
    <row r="10" spans="1:16" x14ac:dyDescent="0.2">
      <c r="A10" s="46"/>
      <c r="B10" s="69"/>
      <c r="C10" s="109"/>
      <c r="D10" s="46"/>
      <c r="E10" s="47"/>
      <c r="F10" s="75"/>
      <c r="G10" s="48"/>
      <c r="H10" s="48"/>
      <c r="I10" s="76"/>
      <c r="J10" s="48"/>
      <c r="K10" s="48"/>
      <c r="L10" s="48"/>
      <c r="M10" s="48"/>
      <c r="N10" s="48"/>
      <c r="O10" s="48"/>
      <c r="P10" s="48"/>
    </row>
    <row r="11" spans="1:16" x14ac:dyDescent="0.2">
      <c r="A11" s="46"/>
      <c r="B11" s="69"/>
      <c r="C11" s="109"/>
      <c r="D11" s="46"/>
      <c r="E11" s="47"/>
      <c r="F11" s="75"/>
      <c r="G11" s="48"/>
      <c r="H11" s="48"/>
      <c r="I11" s="76"/>
      <c r="J11" s="48"/>
      <c r="K11" s="48"/>
      <c r="L11" s="48"/>
      <c r="M11" s="48"/>
      <c r="N11" s="48"/>
      <c r="O11" s="48"/>
      <c r="P11" s="48"/>
    </row>
    <row r="12" spans="1:16" x14ac:dyDescent="0.2">
      <c r="A12" s="46"/>
      <c r="B12" s="46"/>
      <c r="C12" s="109"/>
      <c r="D12" s="46"/>
      <c r="E12" s="47"/>
      <c r="F12" s="75"/>
      <c r="G12" s="48"/>
      <c r="H12" s="48"/>
      <c r="I12" s="76"/>
      <c r="J12" s="48"/>
      <c r="K12" s="48"/>
      <c r="L12" s="48"/>
      <c r="M12" s="48"/>
      <c r="N12" s="48"/>
      <c r="O12" s="48"/>
      <c r="P12" s="48"/>
    </row>
    <row r="13" spans="1:16" x14ac:dyDescent="0.2">
      <c r="A13" s="46"/>
      <c r="B13" s="69"/>
      <c r="C13" s="109"/>
      <c r="D13" s="46"/>
      <c r="E13" s="47"/>
      <c r="F13" s="75"/>
      <c r="G13" s="48"/>
      <c r="H13" s="48"/>
      <c r="I13" s="76"/>
      <c r="J13" s="48"/>
      <c r="K13" s="48"/>
      <c r="L13" s="48"/>
      <c r="M13" s="48"/>
      <c r="N13" s="48"/>
      <c r="O13" s="48"/>
      <c r="P13" s="48"/>
    </row>
    <row r="14" spans="1:16" x14ac:dyDescent="0.2">
      <c r="A14" s="46"/>
      <c r="B14" s="69"/>
      <c r="C14" s="109"/>
      <c r="D14" s="46"/>
      <c r="E14" s="47"/>
      <c r="F14" s="75"/>
      <c r="G14" s="48"/>
      <c r="H14" s="48"/>
      <c r="I14" s="76"/>
      <c r="J14" s="48"/>
      <c r="K14" s="48"/>
      <c r="L14" s="48"/>
      <c r="M14" s="48"/>
      <c r="N14" s="48"/>
      <c r="O14" s="48"/>
      <c r="P14" s="48"/>
    </row>
    <row r="15" spans="1:16" x14ac:dyDescent="0.2">
      <c r="A15" s="46"/>
      <c r="B15" s="69"/>
      <c r="C15" s="109"/>
      <c r="D15" s="46"/>
      <c r="E15" s="47"/>
      <c r="F15" s="75"/>
      <c r="G15" s="48"/>
      <c r="H15" s="48"/>
      <c r="I15" s="76"/>
      <c r="J15" s="48"/>
      <c r="K15" s="48"/>
      <c r="L15" s="48"/>
      <c r="M15" s="48"/>
      <c r="N15" s="48"/>
      <c r="O15" s="48"/>
      <c r="P15" s="48"/>
    </row>
    <row r="16" spans="1:16" x14ac:dyDescent="0.2">
      <c r="A16" s="46"/>
      <c r="B16" s="69"/>
      <c r="C16" s="109"/>
      <c r="D16" s="46"/>
      <c r="E16" s="47"/>
      <c r="F16" s="75"/>
      <c r="G16" s="48"/>
      <c r="H16" s="48"/>
      <c r="I16" s="76"/>
      <c r="J16" s="48"/>
      <c r="K16" s="48"/>
      <c r="L16" s="48"/>
      <c r="M16" s="48"/>
      <c r="N16" s="48"/>
      <c r="O16" s="48"/>
      <c r="P16" s="48"/>
    </row>
    <row r="17" spans="1:16" x14ac:dyDescent="0.2">
      <c r="A17" s="46"/>
      <c r="B17" s="69"/>
      <c r="C17" s="109"/>
      <c r="D17" s="46"/>
      <c r="E17" s="47"/>
      <c r="F17" s="75"/>
      <c r="G17" s="48"/>
      <c r="H17" s="48"/>
      <c r="I17" s="76"/>
      <c r="J17" s="48"/>
      <c r="K17" s="48"/>
      <c r="L17" s="48"/>
      <c r="M17" s="48"/>
      <c r="N17" s="48"/>
      <c r="O17" s="48"/>
      <c r="P17" s="48"/>
    </row>
    <row r="18" spans="1:16" x14ac:dyDescent="0.2">
      <c r="A18" s="46"/>
      <c r="B18" s="69"/>
      <c r="C18" s="109"/>
      <c r="D18" s="46"/>
      <c r="E18" s="47"/>
      <c r="F18" s="75"/>
      <c r="G18" s="48"/>
      <c r="H18" s="48"/>
      <c r="I18" s="76"/>
      <c r="J18" s="48"/>
      <c r="K18" s="48"/>
      <c r="L18" s="48"/>
      <c r="M18" s="48"/>
      <c r="N18" s="48"/>
      <c r="O18" s="48"/>
      <c r="P18" s="48"/>
    </row>
    <row r="19" spans="1:16" x14ac:dyDescent="0.2">
      <c r="A19" s="46"/>
      <c r="B19" s="69"/>
      <c r="C19" s="109"/>
      <c r="D19" s="46"/>
      <c r="E19" s="47"/>
      <c r="F19" s="75"/>
      <c r="G19" s="48"/>
      <c r="H19" s="48"/>
      <c r="I19" s="76"/>
      <c r="J19" s="48"/>
      <c r="K19" s="48"/>
      <c r="L19" s="48"/>
      <c r="M19" s="48"/>
      <c r="N19" s="48"/>
      <c r="O19" s="48"/>
      <c r="P19" s="48"/>
    </row>
    <row r="20" spans="1:16" x14ac:dyDescent="0.2">
      <c r="A20" s="46"/>
      <c r="B20" s="69"/>
      <c r="C20" s="109"/>
      <c r="D20" s="46"/>
      <c r="E20" s="47"/>
      <c r="F20" s="75"/>
      <c r="G20" s="48"/>
      <c r="H20" s="48"/>
      <c r="I20" s="76"/>
      <c r="J20" s="48"/>
      <c r="K20" s="48"/>
      <c r="L20" s="48"/>
      <c r="M20" s="48"/>
      <c r="N20" s="48"/>
      <c r="O20" s="48"/>
      <c r="P20" s="48"/>
    </row>
    <row r="21" spans="1:16" x14ac:dyDescent="0.2">
      <c r="A21" s="46"/>
      <c r="B21" s="69"/>
      <c r="C21" s="109"/>
      <c r="D21" s="46"/>
      <c r="E21" s="47"/>
      <c r="F21" s="75"/>
      <c r="G21" s="48"/>
      <c r="H21" s="48"/>
      <c r="I21" s="76"/>
      <c r="J21" s="48"/>
      <c r="K21" s="48"/>
      <c r="L21" s="48"/>
      <c r="M21" s="48"/>
      <c r="N21" s="48"/>
      <c r="O21" s="48"/>
      <c r="P21" s="48"/>
    </row>
    <row r="22" spans="1:16" x14ac:dyDescent="0.2">
      <c r="A22" s="46"/>
      <c r="B22" s="69"/>
      <c r="C22" s="109"/>
      <c r="D22" s="46"/>
      <c r="E22" s="47"/>
      <c r="F22" s="75"/>
      <c r="G22" s="48"/>
      <c r="H22" s="48"/>
      <c r="I22" s="76"/>
      <c r="J22" s="48"/>
      <c r="K22" s="48"/>
      <c r="L22" s="48"/>
      <c r="M22" s="48"/>
      <c r="N22" s="48"/>
      <c r="O22" s="48"/>
      <c r="P22" s="48"/>
    </row>
    <row r="23" spans="1:16" x14ac:dyDescent="0.2">
      <c r="A23" s="46"/>
      <c r="B23" s="69"/>
      <c r="C23" s="109"/>
      <c r="D23" s="46"/>
      <c r="E23" s="47"/>
      <c r="F23" s="75"/>
      <c r="G23" s="48"/>
      <c r="H23" s="48"/>
      <c r="I23" s="76"/>
      <c r="J23" s="48"/>
      <c r="K23" s="48"/>
      <c r="L23" s="48"/>
      <c r="M23" s="48"/>
      <c r="N23" s="48"/>
      <c r="O23" s="48"/>
      <c r="P23" s="48"/>
    </row>
    <row r="24" spans="1:16" x14ac:dyDescent="0.2">
      <c r="A24" s="46"/>
      <c r="B24" s="69"/>
      <c r="C24" s="109"/>
      <c r="D24" s="46"/>
      <c r="E24" s="47"/>
      <c r="F24" s="75"/>
      <c r="G24" s="48"/>
      <c r="H24" s="48"/>
      <c r="I24" s="76"/>
      <c r="J24" s="48"/>
      <c r="K24" s="48"/>
      <c r="L24" s="48"/>
      <c r="M24" s="48"/>
      <c r="N24" s="48"/>
      <c r="O24" s="48"/>
      <c r="P24" s="48"/>
    </row>
    <row r="25" spans="1:16" x14ac:dyDescent="0.2">
      <c r="A25" s="46"/>
      <c r="B25" s="69"/>
      <c r="C25" s="109"/>
      <c r="D25" s="46"/>
      <c r="E25" s="47"/>
      <c r="F25" s="75"/>
      <c r="G25" s="48"/>
      <c r="H25" s="48"/>
      <c r="I25" s="76"/>
      <c r="J25" s="48"/>
      <c r="K25" s="48"/>
      <c r="L25" s="48"/>
      <c r="M25" s="48"/>
      <c r="N25" s="48"/>
      <c r="O25" s="48"/>
      <c r="P25" s="48"/>
    </row>
    <row r="26" spans="1:16" x14ac:dyDescent="0.2">
      <c r="A26" s="46"/>
      <c r="B26" s="69"/>
      <c r="C26" s="109"/>
      <c r="D26" s="46"/>
      <c r="E26" s="47"/>
      <c r="F26" s="75"/>
      <c r="G26" s="48"/>
      <c r="H26" s="48"/>
      <c r="I26" s="76"/>
      <c r="J26" s="48"/>
      <c r="K26" s="48"/>
      <c r="L26" s="48"/>
      <c r="M26" s="48"/>
      <c r="N26" s="48"/>
      <c r="O26" s="48"/>
      <c r="P26" s="48"/>
    </row>
    <row r="27" spans="1:16" x14ac:dyDescent="0.2">
      <c r="A27" s="46"/>
      <c r="B27" s="69"/>
      <c r="C27" s="109"/>
      <c r="D27" s="46"/>
      <c r="E27" s="47"/>
      <c r="F27" s="75"/>
      <c r="G27" s="48"/>
      <c r="H27" s="48"/>
      <c r="I27" s="76"/>
      <c r="J27" s="48"/>
      <c r="K27" s="48"/>
      <c r="L27" s="48"/>
      <c r="M27" s="48"/>
      <c r="N27" s="48"/>
      <c r="O27" s="48"/>
      <c r="P27" s="48"/>
    </row>
    <row r="28" spans="1:16" x14ac:dyDescent="0.2">
      <c r="A28" s="46"/>
      <c r="B28" s="69"/>
      <c r="C28" s="109"/>
      <c r="D28" s="46"/>
      <c r="E28" s="47"/>
      <c r="F28" s="75"/>
      <c r="G28" s="48"/>
      <c r="H28" s="48"/>
      <c r="I28" s="76"/>
      <c r="J28" s="48"/>
      <c r="K28" s="48"/>
      <c r="L28" s="48"/>
      <c r="M28" s="48"/>
      <c r="N28" s="48"/>
      <c r="O28" s="48"/>
      <c r="P28" s="48"/>
    </row>
    <row r="29" spans="1:16" x14ac:dyDescent="0.2">
      <c r="A29" s="46"/>
      <c r="B29" s="69"/>
      <c r="C29" s="109"/>
      <c r="D29" s="46"/>
      <c r="E29" s="47"/>
      <c r="F29" s="75"/>
      <c r="G29" s="48"/>
      <c r="H29" s="48"/>
      <c r="I29" s="76"/>
      <c r="J29" s="48"/>
      <c r="K29" s="48"/>
      <c r="L29" s="48"/>
      <c r="M29" s="48"/>
      <c r="N29" s="48"/>
      <c r="O29" s="48"/>
      <c r="P29" s="48"/>
    </row>
    <row r="30" spans="1:16" x14ac:dyDescent="0.2">
      <c r="A30" s="46"/>
      <c r="B30" s="69"/>
      <c r="C30" s="109"/>
      <c r="D30" s="46"/>
      <c r="E30" s="47"/>
      <c r="F30" s="75"/>
      <c r="G30" s="48"/>
      <c r="H30" s="48"/>
      <c r="I30" s="76"/>
      <c r="J30" s="48"/>
      <c r="K30" s="48"/>
      <c r="L30" s="48"/>
      <c r="M30" s="48"/>
      <c r="N30" s="48"/>
      <c r="O30" s="48"/>
      <c r="P30" s="48"/>
    </row>
    <row r="31" spans="1:16" x14ac:dyDescent="0.2">
      <c r="A31" s="69"/>
      <c r="B31" s="69"/>
      <c r="C31" s="109"/>
      <c r="D31" s="46"/>
      <c r="E31" s="47"/>
      <c r="F31" s="75"/>
      <c r="G31" s="48"/>
      <c r="H31" s="48"/>
      <c r="I31" s="76"/>
      <c r="J31" s="48"/>
      <c r="K31" s="48"/>
      <c r="L31" s="48"/>
      <c r="M31" s="48"/>
      <c r="N31" s="48"/>
      <c r="O31" s="48"/>
      <c r="P31" s="48"/>
    </row>
    <row r="32" spans="1:16" x14ac:dyDescent="0.2">
      <c r="A32" s="69"/>
      <c r="B32" s="69"/>
      <c r="C32" s="109"/>
      <c r="D32" s="46"/>
      <c r="E32" s="47"/>
      <c r="F32" s="75"/>
      <c r="G32" s="48"/>
      <c r="H32" s="48"/>
      <c r="I32" s="76"/>
      <c r="J32" s="48"/>
      <c r="K32" s="48"/>
      <c r="L32" s="48"/>
      <c r="M32" s="48"/>
      <c r="N32" s="48"/>
      <c r="O32" s="48"/>
      <c r="P32" s="48"/>
    </row>
    <row r="33" spans="1:16" x14ac:dyDescent="0.2">
      <c r="A33" s="69"/>
      <c r="B33" s="69"/>
      <c r="C33" s="109"/>
      <c r="D33" s="46"/>
      <c r="E33" s="47"/>
      <c r="F33" s="75"/>
      <c r="G33" s="48"/>
      <c r="H33" s="48"/>
      <c r="I33" s="76"/>
      <c r="J33" s="48"/>
      <c r="K33" s="48"/>
      <c r="L33" s="48"/>
      <c r="M33" s="48"/>
      <c r="N33" s="48"/>
      <c r="O33" s="48"/>
      <c r="P33" s="48"/>
    </row>
    <row r="34" spans="1:16" x14ac:dyDescent="0.2">
      <c r="A34" s="69"/>
      <c r="B34" s="69"/>
      <c r="C34" s="109"/>
      <c r="D34" s="46"/>
      <c r="E34" s="47"/>
      <c r="F34" s="75"/>
      <c r="G34" s="48"/>
      <c r="H34" s="48"/>
      <c r="I34" s="76"/>
      <c r="J34" s="48"/>
      <c r="K34" s="48"/>
      <c r="L34" s="48"/>
      <c r="M34" s="48"/>
      <c r="N34" s="48"/>
      <c r="O34" s="48"/>
      <c r="P34" s="48"/>
    </row>
    <row r="35" spans="1:16" x14ac:dyDescent="0.2">
      <c r="A35" s="69"/>
      <c r="B35" s="69"/>
      <c r="C35" s="109"/>
      <c r="D35" s="46"/>
      <c r="E35" s="47"/>
      <c r="F35" s="75"/>
      <c r="G35" s="48"/>
      <c r="H35" s="48"/>
      <c r="I35" s="76"/>
      <c r="J35" s="48"/>
      <c r="K35" s="48"/>
      <c r="L35" s="48"/>
      <c r="M35" s="48"/>
      <c r="N35" s="48"/>
      <c r="O35" s="48"/>
      <c r="P35" s="48"/>
    </row>
    <row r="36" spans="1:16" x14ac:dyDescent="0.2">
      <c r="A36" s="69"/>
      <c r="B36" s="69"/>
      <c r="C36" s="109"/>
      <c r="D36" s="46"/>
      <c r="E36" s="47"/>
      <c r="F36" s="75"/>
      <c r="G36" s="48"/>
      <c r="H36" s="48"/>
      <c r="I36" s="76"/>
      <c r="J36" s="48"/>
      <c r="K36" s="48"/>
      <c r="L36" s="48"/>
      <c r="M36" s="48"/>
      <c r="N36" s="48"/>
      <c r="O36" s="48"/>
      <c r="P36" s="48"/>
    </row>
    <row r="37" spans="1:16" x14ac:dyDescent="0.2">
      <c r="A37" s="69"/>
      <c r="B37" s="69"/>
      <c r="C37" s="109"/>
      <c r="D37" s="46"/>
      <c r="E37" s="47"/>
      <c r="F37" s="75"/>
      <c r="G37" s="48"/>
      <c r="H37" s="48"/>
      <c r="I37" s="76"/>
      <c r="J37" s="48"/>
      <c r="K37" s="48"/>
      <c r="L37" s="48"/>
      <c r="M37" s="48"/>
      <c r="N37" s="48"/>
      <c r="O37" s="48"/>
      <c r="P37" s="48"/>
    </row>
    <row r="38" spans="1:16" x14ac:dyDescent="0.2">
      <c r="A38" s="69"/>
      <c r="B38" s="69"/>
      <c r="C38" s="109"/>
      <c r="D38" s="46"/>
      <c r="E38" s="47"/>
      <c r="F38" s="75"/>
      <c r="G38" s="48"/>
      <c r="H38" s="48"/>
      <c r="I38" s="76"/>
      <c r="J38" s="48"/>
      <c r="K38" s="48"/>
      <c r="L38" s="48"/>
      <c r="M38" s="48"/>
      <c r="N38" s="48"/>
      <c r="O38" s="48"/>
      <c r="P38" s="48"/>
    </row>
    <row r="39" spans="1:16" x14ac:dyDescent="0.2">
      <c r="A39" s="69"/>
      <c r="B39" s="69"/>
      <c r="C39" s="109"/>
      <c r="D39" s="46"/>
      <c r="E39" s="47"/>
      <c r="F39" s="75"/>
      <c r="G39" s="48"/>
      <c r="H39" s="48"/>
      <c r="I39" s="76"/>
      <c r="J39" s="48"/>
      <c r="K39" s="48"/>
      <c r="L39" s="48"/>
      <c r="M39" s="48"/>
      <c r="N39" s="48"/>
      <c r="O39" s="48"/>
      <c r="P39" s="48"/>
    </row>
    <row r="40" spans="1:16" x14ac:dyDescent="0.2">
      <c r="A40" s="69"/>
      <c r="B40" s="69"/>
      <c r="C40" s="109"/>
      <c r="D40" s="46"/>
      <c r="E40" s="47"/>
      <c r="F40" s="75"/>
      <c r="G40" s="48"/>
      <c r="H40" s="48"/>
      <c r="I40" s="76"/>
      <c r="J40" s="48"/>
      <c r="K40" s="48"/>
      <c r="L40" s="48"/>
      <c r="M40" s="48"/>
      <c r="N40" s="48"/>
      <c r="O40" s="48"/>
      <c r="P40" s="48"/>
    </row>
    <row r="41" spans="1:16" x14ac:dyDescent="0.2">
      <c r="A41" s="69"/>
      <c r="B41" s="69"/>
      <c r="C41" s="109"/>
      <c r="D41" s="46"/>
      <c r="E41" s="47"/>
      <c r="F41" s="75"/>
      <c r="G41" s="48"/>
      <c r="H41" s="48"/>
      <c r="I41" s="76"/>
      <c r="J41" s="48"/>
      <c r="K41" s="48"/>
      <c r="L41" s="48"/>
      <c r="M41" s="48"/>
      <c r="N41" s="48"/>
      <c r="O41" s="48"/>
      <c r="P41" s="48"/>
    </row>
    <row r="42" spans="1:16" x14ac:dyDescent="0.2">
      <c r="A42" s="69"/>
      <c r="B42" s="69"/>
      <c r="C42" s="109"/>
      <c r="D42" s="46"/>
      <c r="E42" s="47"/>
      <c r="F42" s="75"/>
      <c r="G42" s="48"/>
      <c r="H42" s="48"/>
      <c r="I42" s="76"/>
      <c r="J42" s="48"/>
      <c r="K42" s="48"/>
      <c r="L42" s="48"/>
      <c r="M42" s="48"/>
      <c r="N42" s="48"/>
      <c r="O42" s="48"/>
      <c r="P42" s="48"/>
    </row>
    <row r="43" spans="1:16" x14ac:dyDescent="0.2">
      <c r="A43" s="69"/>
      <c r="B43" s="69"/>
      <c r="C43" s="109"/>
      <c r="D43" s="46"/>
      <c r="E43" s="47"/>
      <c r="F43" s="75"/>
      <c r="G43" s="48"/>
      <c r="H43" s="48"/>
      <c r="I43" s="76"/>
      <c r="J43" s="48"/>
      <c r="K43" s="48"/>
      <c r="L43" s="48"/>
      <c r="M43" s="48"/>
      <c r="N43" s="48"/>
      <c r="O43" s="48"/>
      <c r="P43" s="48"/>
    </row>
    <row r="44" spans="1:16" x14ac:dyDescent="0.2">
      <c r="A44" s="69"/>
      <c r="B44" s="69"/>
      <c r="C44" s="109"/>
      <c r="D44" s="46"/>
      <c r="E44" s="47"/>
      <c r="F44" s="75"/>
      <c r="G44" s="48"/>
      <c r="H44" s="48"/>
      <c r="I44" s="76"/>
      <c r="J44" s="48"/>
      <c r="K44" s="48"/>
      <c r="L44" s="48"/>
      <c r="M44" s="48"/>
      <c r="N44" s="48"/>
      <c r="O44" s="48"/>
      <c r="P44" s="48"/>
    </row>
    <row r="45" spans="1:16" x14ac:dyDescent="0.2">
      <c r="A45" s="69"/>
      <c r="B45" s="69"/>
      <c r="C45" s="109"/>
      <c r="D45" s="46"/>
      <c r="E45" s="47"/>
      <c r="F45" s="75"/>
      <c r="G45" s="48"/>
      <c r="H45" s="48"/>
      <c r="I45" s="76"/>
      <c r="J45" s="48"/>
      <c r="K45" s="48"/>
      <c r="L45" s="48"/>
      <c r="M45" s="48"/>
      <c r="N45" s="48"/>
      <c r="O45" s="48"/>
      <c r="P45" s="48"/>
    </row>
    <row r="46" spans="1:16" x14ac:dyDescent="0.2">
      <c r="A46" s="69"/>
      <c r="B46" s="69"/>
      <c r="C46" s="109"/>
      <c r="D46" s="46"/>
      <c r="E46" s="47"/>
      <c r="F46" s="75"/>
      <c r="G46" s="48"/>
      <c r="H46" s="48"/>
      <c r="I46" s="76"/>
      <c r="J46" s="48"/>
      <c r="K46" s="48"/>
      <c r="L46" s="48"/>
      <c r="M46" s="48"/>
      <c r="N46" s="48"/>
      <c r="O46" s="48"/>
      <c r="P46" s="48"/>
    </row>
    <row r="47" spans="1:16" x14ac:dyDescent="0.2">
      <c r="A47" s="69"/>
      <c r="B47" s="69"/>
      <c r="C47" s="109"/>
      <c r="D47" s="46"/>
      <c r="E47" s="47"/>
      <c r="F47" s="75"/>
      <c r="G47" s="48"/>
      <c r="H47" s="48"/>
      <c r="I47" s="76"/>
      <c r="J47" s="48"/>
      <c r="K47" s="48"/>
      <c r="L47" s="48"/>
      <c r="M47" s="48"/>
      <c r="N47" s="48"/>
      <c r="O47" s="48"/>
      <c r="P47" s="48"/>
    </row>
    <row r="48" spans="1:16" x14ac:dyDescent="0.2">
      <c r="A48" s="69"/>
      <c r="B48" s="69"/>
      <c r="C48" s="109"/>
      <c r="D48" s="46"/>
      <c r="E48" s="47"/>
      <c r="F48" s="75"/>
      <c r="G48" s="48"/>
      <c r="H48" s="48"/>
      <c r="I48" s="76"/>
      <c r="J48" s="48"/>
      <c r="K48" s="48"/>
      <c r="L48" s="48"/>
      <c r="M48" s="48"/>
      <c r="N48" s="48"/>
      <c r="O48" s="48"/>
      <c r="P48" s="48"/>
    </row>
    <row r="49" spans="1:16" x14ac:dyDescent="0.2">
      <c r="A49" s="50"/>
      <c r="B49" s="71"/>
      <c r="C49" s="110"/>
      <c r="D49" s="46"/>
      <c r="E49" s="51"/>
      <c r="F49" s="75"/>
      <c r="G49" s="23"/>
      <c r="H49" s="23"/>
      <c r="I49" s="77"/>
      <c r="J49" s="63"/>
      <c r="K49" s="63"/>
      <c r="L49" s="63"/>
      <c r="M49" s="63"/>
      <c r="N49" s="63"/>
      <c r="O49" s="63"/>
      <c r="P49" s="63"/>
    </row>
    <row r="50" spans="1:16" ht="19.5" customHeight="1" thickBot="1" x14ac:dyDescent="0.3">
      <c r="A50" s="656" t="s">
        <v>393</v>
      </c>
      <c r="B50" s="657"/>
      <c r="C50" s="657"/>
      <c r="D50" s="657"/>
      <c r="E50" s="657"/>
      <c r="F50" s="658"/>
      <c r="G50" s="253">
        <f>SUM(G9:G49)</f>
        <v>0</v>
      </c>
      <c r="H50" s="253">
        <f>SUM(H9:H49)</f>
        <v>0</v>
      </c>
      <c r="I50" s="248" t="s">
        <v>241</v>
      </c>
      <c r="J50" s="243">
        <f t="shared" ref="J50:P50" si="0">SUM(J9:J49)</f>
        <v>0</v>
      </c>
      <c r="K50" s="243">
        <f t="shared" si="0"/>
        <v>0</v>
      </c>
      <c r="L50" s="243">
        <f t="shared" si="0"/>
        <v>0</v>
      </c>
      <c r="M50" s="243">
        <f t="shared" si="0"/>
        <v>0</v>
      </c>
      <c r="N50" s="243">
        <f t="shared" si="0"/>
        <v>0</v>
      </c>
      <c r="O50" s="243">
        <f t="shared" si="0"/>
        <v>0</v>
      </c>
      <c r="P50" s="243">
        <f t="shared" si="0"/>
        <v>0</v>
      </c>
    </row>
    <row r="51" spans="1:16" ht="12" thickTop="1" x14ac:dyDescent="0.2"/>
  </sheetData>
  <sheetProtection algorithmName="SHA-512" hashValue="+BzF8JDLiZnjJTCrwps5eNBb2Xymw/CpRVn+NnkjBja1VWJ1bysiW7lnSw/3jy+ymxqX71rNzwvVA7B0B02FpA==" saltValue="A2+c8A2hankwCv0pwxLMqA==" spinCount="100000" sheet="1" formatCells="0"/>
  <customSheetViews>
    <customSheetView guid="{C1BF18DD-D8B7-48A7-BA12-6303B9AC698A}" fitToPage="1" showRuler="0">
      <selection activeCell="H6" sqref="H6:H7"/>
      <pageMargins left="0" right="0" top="0.5" bottom="0.5" header="0" footer="0"/>
      <printOptions horizontalCentered="1"/>
      <pageSetup paperSize="5" scale="89" orientation="landscape" r:id="rId1"/>
      <headerFooter alignWithMargins="0">
        <oddFooter>&amp;CPage 14</oddFooter>
      </headerFooter>
    </customSheetView>
  </customSheetViews>
  <mergeCells count="7">
    <mergeCell ref="A50:F50"/>
    <mergeCell ref="A3:P3"/>
    <mergeCell ref="A4:P4"/>
    <mergeCell ref="C5:D5"/>
    <mergeCell ref="L5:M5"/>
    <mergeCell ref="A6:A7"/>
    <mergeCell ref="B6:B7"/>
  </mergeCells>
  <phoneticPr fontId="0" type="noConversion"/>
  <printOptions horizontalCentered="1"/>
  <pageMargins left="0" right="0" top="0.5" bottom="0.5" header="0" footer="0.33"/>
  <pageSetup paperSize="5" scale="80" orientation="landscape" r:id="rId2"/>
  <headerFooter alignWithMargins="0">
    <oddFooter>&amp;CPage 14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pageSetUpPr fitToPage="1"/>
  </sheetPr>
  <dimension ref="A1:O38"/>
  <sheetViews>
    <sheetView zoomScale="90" zoomScaleNormal="90" workbookViewId="0">
      <selection activeCell="E16" sqref="E16"/>
    </sheetView>
  </sheetViews>
  <sheetFormatPr defaultColWidth="9.109375" defaultRowHeight="11.4" x14ac:dyDescent="0.2"/>
  <cols>
    <col min="1" max="1" width="12" style="34" customWidth="1"/>
    <col min="2" max="2" width="35.6640625" style="34" customWidth="1"/>
    <col min="3" max="3" width="10.6640625" style="34" customWidth="1"/>
    <col min="4" max="4" width="9.6640625" style="34" customWidth="1"/>
    <col min="5" max="5" width="14.6640625" style="34" customWidth="1"/>
    <col min="6" max="6" width="8.6640625" style="34" customWidth="1"/>
    <col min="7" max="7" width="13" style="34" customWidth="1"/>
    <col min="8" max="8" width="8.44140625" style="34" customWidth="1"/>
    <col min="9" max="9" width="14.33203125" style="34" customWidth="1"/>
    <col min="10" max="10" width="15.33203125" style="34" customWidth="1"/>
    <col min="11" max="11" width="10.109375" style="34" customWidth="1"/>
    <col min="12" max="12" width="9.88671875" style="34" customWidth="1"/>
    <col min="13" max="13" width="11.6640625" style="34" customWidth="1"/>
    <col min="14" max="14" width="9.6640625" style="34" customWidth="1"/>
    <col min="15" max="15" width="8.109375" style="166" customWidth="1"/>
    <col min="16" max="16384" width="9.109375" style="34"/>
  </cols>
  <sheetData>
    <row r="1" spans="1:15" ht="13.2" x14ac:dyDescent="0.25">
      <c r="A1" s="356" t="str">
        <f>'P2-Assets'!A1:E1</f>
        <v xml:space="preserve">ANNUAL STATEMENT FOR THE YEAR 2025 OF:  </v>
      </c>
      <c r="B1" s="363"/>
      <c r="C1"/>
      <c r="D1"/>
      <c r="E1"/>
      <c r="F1"/>
      <c r="G1"/>
      <c r="H1"/>
      <c r="I1"/>
      <c r="J1"/>
      <c r="K1"/>
      <c r="L1"/>
      <c r="M1"/>
      <c r="N1" s="356"/>
      <c r="O1" s="308" t="str">
        <f>"Rev. "&amp;'P1-Jurat'!B49</f>
        <v>Rev. 11/25-01 Form IN-1947</v>
      </c>
    </row>
    <row r="2" spans="1:15" x14ac:dyDescent="0.2">
      <c r="A2" s="166"/>
      <c r="B2" s="166"/>
      <c r="C2" s="166"/>
      <c r="D2" s="166"/>
      <c r="E2" s="166"/>
      <c r="F2" s="166"/>
      <c r="G2" s="166"/>
      <c r="H2" s="166"/>
      <c r="I2" s="166"/>
      <c r="J2" s="166"/>
      <c r="K2" s="166"/>
      <c r="L2" s="166"/>
      <c r="M2" s="166"/>
      <c r="N2" s="166"/>
    </row>
    <row r="3" spans="1:15" ht="17.399999999999999" x14ac:dyDescent="0.3">
      <c r="A3" s="488" t="s">
        <v>419</v>
      </c>
      <c r="B3" s="488"/>
      <c r="C3" s="488"/>
      <c r="D3" s="488"/>
      <c r="E3" s="488"/>
      <c r="F3" s="488"/>
      <c r="G3" s="488"/>
      <c r="H3" s="488"/>
      <c r="I3" s="488"/>
      <c r="J3" s="488"/>
      <c r="K3" s="488"/>
      <c r="L3" s="488"/>
      <c r="M3" s="488"/>
      <c r="N3" s="488"/>
    </row>
    <row r="4" spans="1:15" ht="15.6" x14ac:dyDescent="0.3">
      <c r="A4" s="643" t="s">
        <v>420</v>
      </c>
      <c r="B4" s="643"/>
      <c r="C4" s="496"/>
      <c r="D4" s="496"/>
      <c r="E4" s="643"/>
      <c r="F4" s="643"/>
      <c r="G4" s="643"/>
      <c r="H4" s="643"/>
      <c r="I4" s="643"/>
      <c r="J4" s="643"/>
      <c r="K4" s="643"/>
      <c r="L4" s="643"/>
      <c r="M4" s="643"/>
      <c r="N4" s="643"/>
    </row>
    <row r="5" spans="1:15" ht="12" customHeight="1" x14ac:dyDescent="0.2">
      <c r="A5" s="18">
        <v>1</v>
      </c>
      <c r="B5" s="16">
        <v>2</v>
      </c>
      <c r="C5" s="18">
        <v>3</v>
      </c>
      <c r="D5" s="18">
        <v>4</v>
      </c>
      <c r="E5" s="17">
        <v>5</v>
      </c>
      <c r="F5" s="17">
        <v>6</v>
      </c>
      <c r="G5" s="18">
        <v>7</v>
      </c>
      <c r="H5" s="18">
        <v>8</v>
      </c>
      <c r="I5" s="18">
        <v>9</v>
      </c>
      <c r="J5" s="251">
        <v>10</v>
      </c>
      <c r="K5" s="560" t="s">
        <v>421</v>
      </c>
      <c r="L5" s="561"/>
      <c r="M5" s="74">
        <v>12</v>
      </c>
      <c r="N5" s="53">
        <v>13</v>
      </c>
      <c r="O5" s="53">
        <v>14</v>
      </c>
    </row>
    <row r="6" spans="1:15" ht="10.5" customHeight="1" x14ac:dyDescent="0.2">
      <c r="A6" s="636" t="s">
        <v>411</v>
      </c>
      <c r="B6" s="636" t="s">
        <v>6</v>
      </c>
      <c r="C6" s="636" t="s">
        <v>422</v>
      </c>
      <c r="D6" s="636" t="s">
        <v>423</v>
      </c>
      <c r="E6" s="636" t="s">
        <v>391</v>
      </c>
      <c r="F6" s="636" t="s">
        <v>559</v>
      </c>
      <c r="G6" s="636" t="s">
        <v>392</v>
      </c>
      <c r="H6" s="636" t="s">
        <v>424</v>
      </c>
      <c r="I6" s="636" t="s">
        <v>415</v>
      </c>
      <c r="J6" s="636" t="s">
        <v>336</v>
      </c>
      <c r="K6" s="364">
        <v>11.1</v>
      </c>
      <c r="L6" s="364">
        <v>11.2</v>
      </c>
      <c r="M6" s="455" t="s">
        <v>911</v>
      </c>
      <c r="N6" s="455" t="s">
        <v>921</v>
      </c>
      <c r="O6" s="455" t="s">
        <v>950</v>
      </c>
    </row>
    <row r="7" spans="1:15" ht="82.5" customHeight="1" x14ac:dyDescent="0.2">
      <c r="A7" s="637"/>
      <c r="B7" s="637"/>
      <c r="C7" s="637"/>
      <c r="D7" s="637"/>
      <c r="E7" s="637"/>
      <c r="F7" s="637"/>
      <c r="G7" s="637"/>
      <c r="H7" s="637"/>
      <c r="I7" s="637"/>
      <c r="J7" s="637"/>
      <c r="K7" s="359" t="s">
        <v>425</v>
      </c>
      <c r="L7" s="359" t="s">
        <v>426</v>
      </c>
      <c r="M7" s="359" t="s">
        <v>946</v>
      </c>
      <c r="N7" s="359" t="s">
        <v>904</v>
      </c>
      <c r="O7" s="359" t="s">
        <v>951</v>
      </c>
    </row>
    <row r="8" spans="1:15" x14ac:dyDescent="0.2">
      <c r="A8" s="247"/>
      <c r="B8" s="247"/>
      <c r="C8" s="44"/>
      <c r="D8" s="44"/>
      <c r="E8" s="44"/>
      <c r="F8" s="44"/>
      <c r="G8" s="44"/>
      <c r="H8" s="235"/>
      <c r="I8" s="44"/>
      <c r="J8" s="44"/>
      <c r="K8" s="44"/>
      <c r="L8" s="44"/>
      <c r="M8" s="44"/>
      <c r="N8" s="44"/>
      <c r="O8" s="18"/>
    </row>
    <row r="9" spans="1:15" x14ac:dyDescent="0.2">
      <c r="A9" s="46"/>
      <c r="B9" s="46"/>
      <c r="C9" s="48"/>
      <c r="D9" s="48"/>
      <c r="E9" s="48"/>
      <c r="F9" s="48"/>
      <c r="G9" s="48"/>
      <c r="H9" s="78"/>
      <c r="I9" s="48"/>
      <c r="J9" s="48"/>
      <c r="K9" s="48"/>
      <c r="L9" s="48"/>
      <c r="M9" s="48"/>
      <c r="N9" s="47"/>
      <c r="O9" s="79"/>
    </row>
    <row r="10" spans="1:15" x14ac:dyDescent="0.2">
      <c r="A10" s="46"/>
      <c r="B10" s="46"/>
      <c r="C10" s="48"/>
      <c r="D10" s="48"/>
      <c r="E10" s="48"/>
      <c r="F10" s="48"/>
      <c r="G10" s="48"/>
      <c r="H10" s="78"/>
      <c r="I10" s="48"/>
      <c r="J10" s="48"/>
      <c r="K10" s="48"/>
      <c r="L10" s="48"/>
      <c r="M10" s="48"/>
      <c r="N10" s="47"/>
      <c r="O10" s="79"/>
    </row>
    <row r="11" spans="1:15" x14ac:dyDescent="0.2">
      <c r="A11" s="46"/>
      <c r="B11" s="46"/>
      <c r="C11" s="48"/>
      <c r="D11" s="48"/>
      <c r="E11" s="48"/>
      <c r="F11" s="48"/>
      <c r="G11" s="48"/>
      <c r="H11" s="78"/>
      <c r="I11" s="48"/>
      <c r="J11" s="48"/>
      <c r="K11" s="48"/>
      <c r="L11" s="48"/>
      <c r="M11" s="48"/>
      <c r="N11" s="47"/>
      <c r="O11" s="79"/>
    </row>
    <row r="12" spans="1:15" x14ac:dyDescent="0.2">
      <c r="A12" s="46"/>
      <c r="B12" s="46"/>
      <c r="C12" s="48"/>
      <c r="D12" s="48"/>
      <c r="E12" s="48"/>
      <c r="F12" s="48"/>
      <c r="G12" s="48"/>
      <c r="H12" s="78"/>
      <c r="I12" s="48"/>
      <c r="J12" s="48"/>
      <c r="K12" s="48"/>
      <c r="L12" s="48"/>
      <c r="M12" s="48"/>
      <c r="N12" s="47"/>
      <c r="O12" s="79"/>
    </row>
    <row r="13" spans="1:15" x14ac:dyDescent="0.2">
      <c r="A13" s="46"/>
      <c r="B13" s="46"/>
      <c r="C13" s="48"/>
      <c r="D13" s="48"/>
      <c r="E13" s="48"/>
      <c r="F13" s="48"/>
      <c r="G13" s="48"/>
      <c r="H13" s="78"/>
      <c r="I13" s="48"/>
      <c r="J13" s="48"/>
      <c r="K13" s="48"/>
      <c r="L13" s="48"/>
      <c r="M13" s="48"/>
      <c r="N13" s="47"/>
      <c r="O13" s="79"/>
    </row>
    <row r="14" spans="1:15" x14ac:dyDescent="0.2">
      <c r="A14" s="46"/>
      <c r="B14" s="46"/>
      <c r="C14" s="48"/>
      <c r="D14" s="48"/>
      <c r="E14" s="48"/>
      <c r="F14" s="48"/>
      <c r="G14" s="48"/>
      <c r="H14" s="78"/>
      <c r="I14" s="48"/>
      <c r="J14" s="48"/>
      <c r="K14" s="48"/>
      <c r="L14" s="48"/>
      <c r="M14" s="48"/>
      <c r="N14" s="47"/>
      <c r="O14" s="79"/>
    </row>
    <row r="15" spans="1:15" x14ac:dyDescent="0.2">
      <c r="A15" s="46"/>
      <c r="B15" s="46"/>
      <c r="C15" s="48"/>
      <c r="D15" s="48"/>
      <c r="E15" s="48"/>
      <c r="F15" s="48"/>
      <c r="G15" s="48"/>
      <c r="H15" s="78"/>
      <c r="I15" s="48"/>
      <c r="J15" s="48"/>
      <c r="K15" s="48"/>
      <c r="L15" s="48"/>
      <c r="M15" s="48"/>
      <c r="N15" s="47"/>
      <c r="O15" s="79"/>
    </row>
    <row r="16" spans="1:15" x14ac:dyDescent="0.2">
      <c r="A16" s="46"/>
      <c r="B16" s="46"/>
      <c r="C16" s="48"/>
      <c r="D16" s="48"/>
      <c r="E16" s="48"/>
      <c r="F16" s="48"/>
      <c r="G16" s="48"/>
      <c r="H16" s="78"/>
      <c r="I16" s="48"/>
      <c r="J16" s="48"/>
      <c r="K16" s="48"/>
      <c r="L16" s="48"/>
      <c r="M16" s="48"/>
      <c r="N16" s="47"/>
      <c r="O16" s="79"/>
    </row>
    <row r="17" spans="1:15" x14ac:dyDescent="0.2">
      <c r="A17" s="46"/>
      <c r="B17" s="46"/>
      <c r="C17" s="48"/>
      <c r="D17" s="48"/>
      <c r="E17" s="48"/>
      <c r="F17" s="48"/>
      <c r="G17" s="48"/>
      <c r="H17" s="78"/>
      <c r="I17" s="48"/>
      <c r="J17" s="48"/>
      <c r="K17" s="48"/>
      <c r="L17" s="48"/>
      <c r="M17" s="48"/>
      <c r="N17" s="47"/>
      <c r="O17" s="79"/>
    </row>
    <row r="18" spans="1:15" x14ac:dyDescent="0.2">
      <c r="A18" s="69"/>
      <c r="B18" s="46"/>
      <c r="C18" s="48"/>
      <c r="D18" s="48"/>
      <c r="E18" s="48"/>
      <c r="F18" s="48"/>
      <c r="G18" s="48"/>
      <c r="H18" s="78"/>
      <c r="I18" s="48"/>
      <c r="J18" s="48"/>
      <c r="K18" s="48"/>
      <c r="L18" s="48"/>
      <c r="M18" s="48"/>
      <c r="N18" s="47"/>
      <c r="O18" s="79"/>
    </row>
    <row r="19" spans="1:15" x14ac:dyDescent="0.2">
      <c r="A19" s="69"/>
      <c r="B19" s="46"/>
      <c r="C19" s="48"/>
      <c r="D19" s="48"/>
      <c r="E19" s="48"/>
      <c r="F19" s="48"/>
      <c r="G19" s="48"/>
      <c r="H19" s="78"/>
      <c r="I19" s="48"/>
      <c r="J19" s="48"/>
      <c r="K19" s="48"/>
      <c r="L19" s="48"/>
      <c r="M19" s="48"/>
      <c r="N19" s="47"/>
      <c r="O19" s="79"/>
    </row>
    <row r="20" spans="1:15" x14ac:dyDescent="0.2">
      <c r="A20" s="69"/>
      <c r="B20" s="46"/>
      <c r="C20" s="48"/>
      <c r="D20" s="48"/>
      <c r="E20" s="48"/>
      <c r="F20" s="48"/>
      <c r="G20" s="48"/>
      <c r="H20" s="78"/>
      <c r="I20" s="48"/>
      <c r="J20" s="48"/>
      <c r="K20" s="48"/>
      <c r="L20" s="48"/>
      <c r="M20" s="48"/>
      <c r="N20" s="47"/>
      <c r="O20" s="79"/>
    </row>
    <row r="21" spans="1:15" x14ac:dyDescent="0.2">
      <c r="A21" s="69"/>
      <c r="B21" s="46"/>
      <c r="C21" s="48"/>
      <c r="D21" s="48"/>
      <c r="E21" s="48"/>
      <c r="F21" s="48"/>
      <c r="G21" s="48"/>
      <c r="H21" s="78"/>
      <c r="I21" s="48"/>
      <c r="J21" s="48"/>
      <c r="K21" s="48"/>
      <c r="L21" s="48"/>
      <c r="M21" s="48"/>
      <c r="N21" s="47"/>
      <c r="O21" s="79"/>
    </row>
    <row r="22" spans="1:15" x14ac:dyDescent="0.2">
      <c r="A22" s="69"/>
      <c r="B22" s="46"/>
      <c r="C22" s="48"/>
      <c r="D22" s="48"/>
      <c r="E22" s="48"/>
      <c r="F22" s="48"/>
      <c r="G22" s="48"/>
      <c r="H22" s="78"/>
      <c r="I22" s="48"/>
      <c r="J22" s="48"/>
      <c r="K22" s="48"/>
      <c r="L22" s="48"/>
      <c r="M22" s="48"/>
      <c r="N22" s="47"/>
      <c r="O22" s="79"/>
    </row>
    <row r="23" spans="1:15" x14ac:dyDescent="0.2">
      <c r="A23" s="69"/>
      <c r="B23" s="46"/>
      <c r="C23" s="48"/>
      <c r="D23" s="48"/>
      <c r="E23" s="48"/>
      <c r="F23" s="48"/>
      <c r="G23" s="48"/>
      <c r="H23" s="78"/>
      <c r="I23" s="48"/>
      <c r="J23" s="48"/>
      <c r="K23" s="48"/>
      <c r="L23" s="48"/>
      <c r="M23" s="48"/>
      <c r="N23" s="47"/>
      <c r="O23" s="79"/>
    </row>
    <row r="24" spans="1:15" x14ac:dyDescent="0.2">
      <c r="A24" s="69"/>
      <c r="B24" s="46"/>
      <c r="C24" s="48"/>
      <c r="D24" s="48"/>
      <c r="E24" s="48"/>
      <c r="F24" s="48"/>
      <c r="G24" s="48"/>
      <c r="H24" s="78"/>
      <c r="I24" s="48"/>
      <c r="J24" s="48"/>
      <c r="K24" s="48"/>
      <c r="L24" s="48"/>
      <c r="M24" s="48"/>
      <c r="N24" s="47"/>
      <c r="O24" s="79"/>
    </row>
    <row r="25" spans="1:15" x14ac:dyDescent="0.2">
      <c r="A25" s="69"/>
      <c r="B25" s="46"/>
      <c r="C25" s="48"/>
      <c r="D25" s="48"/>
      <c r="E25" s="48"/>
      <c r="F25" s="48"/>
      <c r="G25" s="48"/>
      <c r="H25" s="78"/>
      <c r="I25" s="48"/>
      <c r="J25" s="48"/>
      <c r="K25" s="48"/>
      <c r="L25" s="48"/>
      <c r="M25" s="48"/>
      <c r="N25" s="47"/>
      <c r="O25" s="79"/>
    </row>
    <row r="26" spans="1:15" x14ac:dyDescent="0.2">
      <c r="A26" s="69"/>
      <c r="B26" s="46"/>
      <c r="C26" s="48"/>
      <c r="D26" s="48"/>
      <c r="E26" s="48"/>
      <c r="F26" s="48"/>
      <c r="G26" s="48"/>
      <c r="H26" s="78"/>
      <c r="I26" s="48"/>
      <c r="J26" s="48"/>
      <c r="K26" s="48"/>
      <c r="L26" s="48"/>
      <c r="M26" s="48"/>
      <c r="N26" s="47"/>
      <c r="O26" s="79"/>
    </row>
    <row r="27" spans="1:15" x14ac:dyDescent="0.2">
      <c r="A27" s="69"/>
      <c r="B27" s="46"/>
      <c r="C27" s="48"/>
      <c r="D27" s="48"/>
      <c r="E27" s="48"/>
      <c r="F27" s="48"/>
      <c r="G27" s="48"/>
      <c r="H27" s="78"/>
      <c r="I27" s="48"/>
      <c r="J27" s="48"/>
      <c r="K27" s="48"/>
      <c r="L27" s="48"/>
      <c r="M27" s="48"/>
      <c r="N27" s="47"/>
      <c r="O27" s="79"/>
    </row>
    <row r="28" spans="1:15" x14ac:dyDescent="0.2">
      <c r="A28" s="69"/>
      <c r="B28" s="46"/>
      <c r="C28" s="48"/>
      <c r="D28" s="48"/>
      <c r="E28" s="48"/>
      <c r="F28" s="48"/>
      <c r="G28" s="48"/>
      <c r="H28" s="78"/>
      <c r="I28" s="48"/>
      <c r="J28" s="48"/>
      <c r="K28" s="48"/>
      <c r="L28" s="48"/>
      <c r="M28" s="48"/>
      <c r="N28" s="47"/>
      <c r="O28" s="79"/>
    </row>
    <row r="29" spans="1:15" x14ac:dyDescent="0.2">
      <c r="A29" s="69"/>
      <c r="B29" s="46"/>
      <c r="C29" s="48"/>
      <c r="D29" s="48"/>
      <c r="E29" s="48"/>
      <c r="F29" s="48"/>
      <c r="G29" s="48"/>
      <c r="H29" s="78"/>
      <c r="I29" s="48"/>
      <c r="J29" s="48"/>
      <c r="K29" s="48"/>
      <c r="L29" s="48"/>
      <c r="M29" s="48"/>
      <c r="N29" s="47"/>
      <c r="O29" s="79"/>
    </row>
    <row r="30" spans="1:15" x14ac:dyDescent="0.2">
      <c r="A30" s="69"/>
      <c r="B30" s="46"/>
      <c r="C30" s="48"/>
      <c r="D30" s="48"/>
      <c r="E30" s="48"/>
      <c r="F30" s="48"/>
      <c r="G30" s="48"/>
      <c r="H30" s="78"/>
      <c r="I30" s="48"/>
      <c r="J30" s="48"/>
      <c r="K30" s="48"/>
      <c r="L30" s="48"/>
      <c r="M30" s="48"/>
      <c r="N30" s="47"/>
      <c r="O30" s="79"/>
    </row>
    <row r="31" spans="1:15" x14ac:dyDescent="0.2">
      <c r="A31" s="69"/>
      <c r="B31" s="46"/>
      <c r="C31" s="48"/>
      <c r="D31" s="48"/>
      <c r="E31" s="48"/>
      <c r="F31" s="48"/>
      <c r="G31" s="48"/>
      <c r="H31" s="78"/>
      <c r="I31" s="48"/>
      <c r="J31" s="48"/>
      <c r="K31" s="48"/>
      <c r="L31" s="48"/>
      <c r="M31" s="48"/>
      <c r="N31" s="47"/>
      <c r="O31" s="79"/>
    </row>
    <row r="32" spans="1:15" x14ac:dyDescent="0.2">
      <c r="A32" s="69"/>
      <c r="B32" s="46"/>
      <c r="C32" s="48"/>
      <c r="D32" s="48"/>
      <c r="E32" s="48"/>
      <c r="F32" s="48"/>
      <c r="G32" s="48"/>
      <c r="H32" s="78"/>
      <c r="I32" s="48"/>
      <c r="J32" s="48"/>
      <c r="K32" s="48"/>
      <c r="L32" s="48"/>
      <c r="M32" s="48"/>
      <c r="N32" s="47"/>
      <c r="O32" s="79"/>
    </row>
    <row r="33" spans="1:15" x14ac:dyDescent="0.2">
      <c r="A33" s="69"/>
      <c r="B33" s="46"/>
      <c r="C33" s="48"/>
      <c r="D33" s="48"/>
      <c r="E33" s="48"/>
      <c r="F33" s="48"/>
      <c r="G33" s="48"/>
      <c r="H33" s="78"/>
      <c r="I33" s="48"/>
      <c r="J33" s="48"/>
      <c r="K33" s="48"/>
      <c r="L33" s="48"/>
      <c r="M33" s="48"/>
      <c r="N33" s="47"/>
      <c r="O33" s="79"/>
    </row>
    <row r="34" spans="1:15" x14ac:dyDescent="0.2">
      <c r="A34" s="69"/>
      <c r="B34" s="46"/>
      <c r="C34" s="48"/>
      <c r="D34" s="48"/>
      <c r="E34" s="48"/>
      <c r="F34" s="48"/>
      <c r="G34" s="48"/>
      <c r="H34" s="78"/>
      <c r="I34" s="48"/>
      <c r="J34" s="48"/>
      <c r="K34" s="48"/>
      <c r="L34" s="48"/>
      <c r="M34" s="48"/>
      <c r="N34" s="47"/>
      <c r="O34" s="79"/>
    </row>
    <row r="35" spans="1:15" x14ac:dyDescent="0.2">
      <c r="A35" s="69"/>
      <c r="B35" s="46"/>
      <c r="C35" s="48"/>
      <c r="D35" s="48"/>
      <c r="E35" s="48"/>
      <c r="F35" s="48"/>
      <c r="G35" s="48"/>
      <c r="H35" s="78"/>
      <c r="I35" s="48"/>
      <c r="J35" s="48"/>
      <c r="K35" s="48"/>
      <c r="L35" s="48"/>
      <c r="M35" s="48"/>
      <c r="N35" s="47"/>
      <c r="O35" s="79"/>
    </row>
    <row r="36" spans="1:15" x14ac:dyDescent="0.2">
      <c r="A36" s="71"/>
      <c r="B36" s="46"/>
      <c r="C36" s="23"/>
      <c r="D36" s="23"/>
      <c r="E36" s="23"/>
      <c r="F36" s="23"/>
      <c r="G36" s="23"/>
      <c r="H36" s="80"/>
      <c r="I36" s="63"/>
      <c r="J36" s="63"/>
      <c r="K36" s="63"/>
      <c r="L36" s="63"/>
      <c r="M36" s="63"/>
      <c r="N36" s="81"/>
      <c r="O36" s="82"/>
    </row>
    <row r="37" spans="1:15" ht="19.5" customHeight="1" thickBot="1" x14ac:dyDescent="0.3">
      <c r="A37" s="656" t="s">
        <v>393</v>
      </c>
      <c r="B37" s="657"/>
      <c r="C37" s="657"/>
      <c r="D37" s="658"/>
      <c r="E37" s="254">
        <f>SUM(E9:E36)</f>
        <v>0</v>
      </c>
      <c r="F37" s="254"/>
      <c r="G37" s="254"/>
      <c r="H37" s="248" t="s">
        <v>241</v>
      </c>
      <c r="I37" s="254">
        <f>SUM(I9:I36)</f>
        <v>0</v>
      </c>
      <c r="J37" s="254">
        <f>SUM(J9:J36)</f>
        <v>0</v>
      </c>
      <c r="K37" s="254">
        <f>SUM(K9:K36)</f>
        <v>0</v>
      </c>
      <c r="L37" s="254">
        <f>SUM(L9:L36)</f>
        <v>0</v>
      </c>
      <c r="M37" s="254">
        <f>SUM(M9:M36)</f>
        <v>0</v>
      </c>
      <c r="N37" s="248" t="s">
        <v>241</v>
      </c>
      <c r="O37" s="248" t="s">
        <v>241</v>
      </c>
    </row>
    <row r="38" spans="1:15" ht="12" thickTop="1" x14ac:dyDescent="0.2">
      <c r="A38" s="237"/>
      <c r="B38" s="237"/>
    </row>
  </sheetData>
  <sheetProtection algorithmName="SHA-512" hashValue="FojKEdwU9N9F7fSePoLR0Dz0YsLYkCEVgM0XM7Uqd78gB9P+OLew1wuHnIqizdNm0r91u9i35zYr3KBEHGu+9w==" saltValue="4bc+AXF8fycXnu+zBuL+vw==" spinCount="100000" sheet="1" formatCells="0"/>
  <customSheetViews>
    <customSheetView guid="{C1BF18DD-D8B7-48A7-BA12-6303B9AC698A}" fitToPage="1" showRuler="0" topLeftCell="A2">
      <selection activeCell="G6" sqref="G6:G7"/>
      <pageMargins left="0" right="0" top="0.5" bottom="0.5" header="0" footer="0"/>
      <printOptions horizontalCentered="1"/>
      <pageSetup paperSize="5" scale="91" orientation="landscape" r:id="rId1"/>
      <headerFooter alignWithMargins="0">
        <oddFooter>&amp;CPage 15</oddFooter>
      </headerFooter>
    </customSheetView>
  </customSheetViews>
  <mergeCells count="14">
    <mergeCell ref="A37:D37"/>
    <mergeCell ref="K5:L5"/>
    <mergeCell ref="A3:N3"/>
    <mergeCell ref="A4:N4"/>
    <mergeCell ref="D6:D7"/>
    <mergeCell ref="E6:E7"/>
    <mergeCell ref="H6:H7"/>
    <mergeCell ref="G6:G7"/>
    <mergeCell ref="B6:B7"/>
    <mergeCell ref="C6:C7"/>
    <mergeCell ref="I6:I7"/>
    <mergeCell ref="J6:J7"/>
    <mergeCell ref="F6:F7"/>
    <mergeCell ref="A6:A7"/>
  </mergeCells>
  <phoneticPr fontId="0" type="noConversion"/>
  <printOptions horizontalCentered="1"/>
  <pageMargins left="0.23" right="0.18" top="0.5" bottom="0.5" header="0" footer="0.55000000000000004"/>
  <pageSetup paperSize="5" scale="91" orientation="landscape" r:id="rId2"/>
  <headerFooter alignWithMargins="0">
    <oddFooter>&amp;CPage 15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pageSetUpPr fitToPage="1"/>
  </sheetPr>
  <dimension ref="A1:L38"/>
  <sheetViews>
    <sheetView zoomScale="90" zoomScaleNormal="90" workbookViewId="0">
      <selection activeCell="E16" sqref="E16"/>
    </sheetView>
  </sheetViews>
  <sheetFormatPr defaultColWidth="9.109375" defaultRowHeight="11.4" x14ac:dyDescent="0.2"/>
  <cols>
    <col min="1" max="1" width="11.6640625" style="34" customWidth="1"/>
    <col min="2" max="2" width="40.109375" style="34" customWidth="1"/>
    <col min="3" max="3" width="11.33203125" style="34" customWidth="1"/>
    <col min="4" max="4" width="16" style="34" customWidth="1"/>
    <col min="5" max="5" width="10.6640625" style="34" customWidth="1"/>
    <col min="6" max="6" width="15" style="34" customWidth="1"/>
    <col min="7" max="7" width="16" style="34" customWidth="1"/>
    <col min="8" max="8" width="11" style="34" customWidth="1"/>
    <col min="9" max="9" width="11.33203125" style="34" customWidth="1"/>
    <col min="10" max="10" width="11.6640625" style="34" customWidth="1"/>
    <col min="11" max="11" width="8.5546875" style="34" customWidth="1"/>
    <col min="12" max="16384" width="9.109375" style="34"/>
  </cols>
  <sheetData>
    <row r="1" spans="1:12" ht="13.2" x14ac:dyDescent="0.25">
      <c r="A1" s="552" t="str">
        <f>'P2-Assets'!A1:E1</f>
        <v xml:space="preserve">ANNUAL STATEMENT FOR THE YEAR 2025 OF:  </v>
      </c>
      <c r="B1" s="543"/>
      <c r="C1" s="543"/>
      <c r="D1" s="543"/>
      <c r="E1" s="543"/>
      <c r="F1" s="543"/>
      <c r="G1" s="543"/>
      <c r="H1" s="543"/>
      <c r="I1" s="543"/>
      <c r="J1" s="356"/>
      <c r="K1" s="356"/>
      <c r="L1" s="308" t="str">
        <f>"Rev. "&amp;'P1-Jurat'!B49</f>
        <v>Rev. 11/25-01 Form IN-1947</v>
      </c>
    </row>
    <row r="2" spans="1:12" ht="12" x14ac:dyDescent="0.25">
      <c r="A2" s="356"/>
      <c r="B2" s="356"/>
      <c r="C2" s="356"/>
      <c r="D2" s="356"/>
      <c r="E2" s="356"/>
      <c r="F2" s="356"/>
      <c r="G2" s="356"/>
      <c r="H2" s="356"/>
      <c r="I2" s="356"/>
      <c r="J2" s="356"/>
      <c r="K2" s="356"/>
      <c r="L2" s="356"/>
    </row>
    <row r="3" spans="1:12" ht="17.399999999999999" x14ac:dyDescent="0.3">
      <c r="A3" s="488" t="s">
        <v>427</v>
      </c>
      <c r="B3" s="488"/>
      <c r="C3" s="488"/>
      <c r="D3" s="488"/>
      <c r="E3" s="488"/>
      <c r="F3" s="488"/>
      <c r="G3" s="488"/>
      <c r="H3" s="488"/>
      <c r="I3" s="488"/>
      <c r="J3" s="488"/>
      <c r="K3" s="488"/>
    </row>
    <row r="4" spans="1:12" ht="15.6" x14ac:dyDescent="0.3">
      <c r="A4" s="643" t="s">
        <v>428</v>
      </c>
      <c r="B4" s="643"/>
      <c r="C4" s="496"/>
      <c r="D4" s="643"/>
      <c r="E4" s="643"/>
      <c r="F4" s="643"/>
      <c r="G4" s="643"/>
      <c r="H4" s="643"/>
      <c r="I4" s="643"/>
      <c r="J4" s="643"/>
      <c r="K4" s="643"/>
    </row>
    <row r="5" spans="1:12" ht="12" customHeight="1" x14ac:dyDescent="0.2">
      <c r="A5" s="18">
        <v>1</v>
      </c>
      <c r="B5" s="16">
        <v>2</v>
      </c>
      <c r="C5" s="18">
        <v>3</v>
      </c>
      <c r="D5" s="17">
        <v>4</v>
      </c>
      <c r="E5" s="17">
        <v>5</v>
      </c>
      <c r="F5" s="18">
        <v>6</v>
      </c>
      <c r="G5" s="251">
        <v>7</v>
      </c>
      <c r="H5" s="560" t="s">
        <v>421</v>
      </c>
      <c r="I5" s="561"/>
      <c r="J5" s="74">
        <v>9</v>
      </c>
      <c r="K5" s="53">
        <v>10</v>
      </c>
      <c r="L5" s="53">
        <v>11</v>
      </c>
    </row>
    <row r="6" spans="1:12" ht="10.5" customHeight="1" x14ac:dyDescent="0.2">
      <c r="A6" s="636" t="s">
        <v>411</v>
      </c>
      <c r="B6" s="636" t="s">
        <v>6</v>
      </c>
      <c r="C6" s="636" t="s">
        <v>422</v>
      </c>
      <c r="D6" s="636" t="s">
        <v>391</v>
      </c>
      <c r="E6" s="636" t="s">
        <v>424</v>
      </c>
      <c r="F6" s="636" t="s">
        <v>415</v>
      </c>
      <c r="G6" s="636" t="s">
        <v>336</v>
      </c>
      <c r="H6" s="364">
        <v>8.1</v>
      </c>
      <c r="I6" s="364">
        <v>8.1999999999999993</v>
      </c>
      <c r="J6" s="455" t="s">
        <v>911</v>
      </c>
      <c r="K6" s="455" t="s">
        <v>921</v>
      </c>
      <c r="L6" s="455" t="s">
        <v>950</v>
      </c>
    </row>
    <row r="7" spans="1:12" ht="61.5" customHeight="1" x14ac:dyDescent="0.2">
      <c r="A7" s="637"/>
      <c r="B7" s="637"/>
      <c r="C7" s="637"/>
      <c r="D7" s="637"/>
      <c r="E7" s="637"/>
      <c r="F7" s="637"/>
      <c r="G7" s="637"/>
      <c r="H7" s="359" t="s">
        <v>425</v>
      </c>
      <c r="I7" s="359" t="s">
        <v>426</v>
      </c>
      <c r="J7" s="359" t="s">
        <v>946</v>
      </c>
      <c r="K7" s="359" t="s">
        <v>904</v>
      </c>
      <c r="L7" s="359" t="s">
        <v>951</v>
      </c>
    </row>
    <row r="8" spans="1:12" x14ac:dyDescent="0.2">
      <c r="A8" s="247"/>
      <c r="B8" s="247"/>
      <c r="C8" s="44"/>
      <c r="D8" s="44"/>
      <c r="E8" s="44"/>
      <c r="F8" s="44"/>
      <c r="G8" s="44"/>
      <c r="H8" s="44"/>
      <c r="I8" s="44"/>
      <c r="J8" s="44"/>
      <c r="K8" s="44"/>
      <c r="L8" s="44"/>
    </row>
    <row r="9" spans="1:12" x14ac:dyDescent="0.2">
      <c r="A9" s="46"/>
      <c r="B9" s="46"/>
      <c r="C9" s="48"/>
      <c r="D9" s="48"/>
      <c r="E9" s="78"/>
      <c r="F9" s="48"/>
      <c r="G9" s="48"/>
      <c r="H9" s="48"/>
      <c r="I9" s="48"/>
      <c r="J9" s="48"/>
      <c r="K9" s="47"/>
      <c r="L9" s="79"/>
    </row>
    <row r="10" spans="1:12" x14ac:dyDescent="0.2">
      <c r="A10" s="46"/>
      <c r="B10" s="46"/>
      <c r="C10" s="48"/>
      <c r="D10" s="48"/>
      <c r="E10" s="78"/>
      <c r="F10" s="48"/>
      <c r="G10" s="48"/>
      <c r="H10" s="48"/>
      <c r="I10" s="48"/>
      <c r="J10" s="48"/>
      <c r="K10" s="47"/>
      <c r="L10" s="79"/>
    </row>
    <row r="11" spans="1:12" x14ac:dyDescent="0.2">
      <c r="A11" s="46"/>
      <c r="B11" s="46"/>
      <c r="C11" s="48"/>
      <c r="D11" s="48"/>
      <c r="E11" s="78"/>
      <c r="F11" s="48"/>
      <c r="G11" s="48"/>
      <c r="H11" s="48"/>
      <c r="I11" s="48"/>
      <c r="J11" s="48"/>
      <c r="K11" s="47"/>
      <c r="L11" s="79"/>
    </row>
    <row r="12" spans="1:12" x14ac:dyDescent="0.2">
      <c r="A12" s="46"/>
      <c r="B12" s="46"/>
      <c r="C12" s="48"/>
      <c r="D12" s="48"/>
      <c r="E12" s="78"/>
      <c r="F12" s="48"/>
      <c r="G12" s="48"/>
      <c r="H12" s="48"/>
      <c r="I12" s="48"/>
      <c r="J12" s="48"/>
      <c r="K12" s="47"/>
      <c r="L12" s="79"/>
    </row>
    <row r="13" spans="1:12" x14ac:dyDescent="0.2">
      <c r="A13" s="46"/>
      <c r="B13" s="46"/>
      <c r="C13" s="48"/>
      <c r="D13" s="48"/>
      <c r="E13" s="78"/>
      <c r="F13" s="48"/>
      <c r="G13" s="48"/>
      <c r="H13" s="48"/>
      <c r="I13" s="48"/>
      <c r="J13" s="48"/>
      <c r="K13" s="47"/>
      <c r="L13" s="79"/>
    </row>
    <row r="14" spans="1:12" x14ac:dyDescent="0.2">
      <c r="A14" s="46"/>
      <c r="B14" s="46"/>
      <c r="C14" s="48"/>
      <c r="D14" s="48"/>
      <c r="E14" s="78"/>
      <c r="F14" s="48"/>
      <c r="G14" s="48"/>
      <c r="H14" s="48"/>
      <c r="I14" s="48"/>
      <c r="J14" s="48"/>
      <c r="K14" s="47"/>
      <c r="L14" s="79"/>
    </row>
    <row r="15" spans="1:12" x14ac:dyDescent="0.2">
      <c r="A15" s="46"/>
      <c r="B15" s="46"/>
      <c r="C15" s="48"/>
      <c r="D15" s="48"/>
      <c r="E15" s="78"/>
      <c r="F15" s="48"/>
      <c r="G15" s="48"/>
      <c r="H15" s="48"/>
      <c r="I15" s="48"/>
      <c r="J15" s="48"/>
      <c r="K15" s="47"/>
      <c r="L15" s="79"/>
    </row>
    <row r="16" spans="1:12" x14ac:dyDescent="0.2">
      <c r="A16" s="46"/>
      <c r="B16" s="46"/>
      <c r="C16" s="48"/>
      <c r="D16" s="48"/>
      <c r="E16" s="78"/>
      <c r="F16" s="48"/>
      <c r="G16" s="48"/>
      <c r="H16" s="48"/>
      <c r="I16" s="48"/>
      <c r="J16" s="48"/>
      <c r="K16" s="47"/>
      <c r="L16" s="79"/>
    </row>
    <row r="17" spans="1:12" x14ac:dyDescent="0.2">
      <c r="A17" s="46"/>
      <c r="B17" s="46"/>
      <c r="C17" s="48"/>
      <c r="D17" s="48"/>
      <c r="E17" s="78"/>
      <c r="F17" s="48"/>
      <c r="G17" s="48"/>
      <c r="H17" s="48"/>
      <c r="I17" s="48"/>
      <c r="J17" s="48"/>
      <c r="K17" s="47"/>
      <c r="L17" s="79"/>
    </row>
    <row r="18" spans="1:12" x14ac:dyDescent="0.2">
      <c r="A18" s="69"/>
      <c r="B18" s="46"/>
      <c r="C18" s="48"/>
      <c r="D18" s="48"/>
      <c r="E18" s="78"/>
      <c r="F18" s="48"/>
      <c r="G18" s="48"/>
      <c r="H18" s="48"/>
      <c r="I18" s="48"/>
      <c r="J18" s="48"/>
      <c r="K18" s="47"/>
      <c r="L18" s="79"/>
    </row>
    <row r="19" spans="1:12" x14ac:dyDescent="0.2">
      <c r="A19" s="69"/>
      <c r="B19" s="46"/>
      <c r="C19" s="48"/>
      <c r="D19" s="48"/>
      <c r="E19" s="78"/>
      <c r="F19" s="48"/>
      <c r="G19" s="48"/>
      <c r="H19" s="48"/>
      <c r="I19" s="48"/>
      <c r="J19" s="48"/>
      <c r="K19" s="47"/>
      <c r="L19" s="79"/>
    </row>
    <row r="20" spans="1:12" x14ac:dyDescent="0.2">
      <c r="A20" s="69"/>
      <c r="B20" s="46"/>
      <c r="C20" s="48"/>
      <c r="D20" s="48"/>
      <c r="E20" s="78"/>
      <c r="F20" s="48"/>
      <c r="G20" s="48"/>
      <c r="H20" s="48"/>
      <c r="I20" s="48"/>
      <c r="J20" s="48"/>
      <c r="K20" s="47"/>
      <c r="L20" s="79"/>
    </row>
    <row r="21" spans="1:12" x14ac:dyDescent="0.2">
      <c r="A21" s="69"/>
      <c r="B21" s="46"/>
      <c r="C21" s="48"/>
      <c r="D21" s="48"/>
      <c r="E21" s="78"/>
      <c r="F21" s="48"/>
      <c r="G21" s="48"/>
      <c r="H21" s="48"/>
      <c r="I21" s="48"/>
      <c r="J21" s="48"/>
      <c r="K21" s="47"/>
      <c r="L21" s="79"/>
    </row>
    <row r="22" spans="1:12" x14ac:dyDescent="0.2">
      <c r="A22" s="69"/>
      <c r="B22" s="46"/>
      <c r="C22" s="48"/>
      <c r="D22" s="48"/>
      <c r="E22" s="78"/>
      <c r="F22" s="48"/>
      <c r="G22" s="48"/>
      <c r="H22" s="48"/>
      <c r="I22" s="48"/>
      <c r="J22" s="48"/>
      <c r="K22" s="47"/>
      <c r="L22" s="79"/>
    </row>
    <row r="23" spans="1:12" x14ac:dyDescent="0.2">
      <c r="A23" s="69"/>
      <c r="B23" s="46"/>
      <c r="C23" s="48"/>
      <c r="D23" s="48"/>
      <c r="E23" s="78"/>
      <c r="F23" s="48"/>
      <c r="G23" s="48"/>
      <c r="H23" s="48"/>
      <c r="I23" s="48"/>
      <c r="J23" s="48"/>
      <c r="K23" s="47"/>
      <c r="L23" s="79"/>
    </row>
    <row r="24" spans="1:12" x14ac:dyDescent="0.2">
      <c r="A24" s="69"/>
      <c r="B24" s="46"/>
      <c r="C24" s="48"/>
      <c r="D24" s="48"/>
      <c r="E24" s="78"/>
      <c r="F24" s="48"/>
      <c r="G24" s="48"/>
      <c r="H24" s="48"/>
      <c r="I24" s="48"/>
      <c r="J24" s="48"/>
      <c r="K24" s="47"/>
      <c r="L24" s="79"/>
    </row>
    <row r="25" spans="1:12" x14ac:dyDescent="0.2">
      <c r="A25" s="69"/>
      <c r="B25" s="46"/>
      <c r="C25" s="48"/>
      <c r="D25" s="48"/>
      <c r="E25" s="78"/>
      <c r="F25" s="48"/>
      <c r="G25" s="48"/>
      <c r="H25" s="48"/>
      <c r="I25" s="48"/>
      <c r="J25" s="48"/>
      <c r="K25" s="47"/>
      <c r="L25" s="79"/>
    </row>
    <row r="26" spans="1:12" x14ac:dyDescent="0.2">
      <c r="A26" s="69"/>
      <c r="B26" s="46"/>
      <c r="C26" s="48"/>
      <c r="D26" s="48"/>
      <c r="E26" s="78"/>
      <c r="F26" s="48"/>
      <c r="G26" s="48"/>
      <c r="H26" s="48"/>
      <c r="I26" s="48"/>
      <c r="J26" s="48"/>
      <c r="K26" s="47"/>
      <c r="L26" s="79"/>
    </row>
    <row r="27" spans="1:12" x14ac:dyDescent="0.2">
      <c r="A27" s="69"/>
      <c r="B27" s="46"/>
      <c r="C27" s="48"/>
      <c r="D27" s="48"/>
      <c r="E27" s="78"/>
      <c r="F27" s="48"/>
      <c r="G27" s="48"/>
      <c r="H27" s="48"/>
      <c r="I27" s="48"/>
      <c r="J27" s="48"/>
      <c r="K27" s="47"/>
      <c r="L27" s="79"/>
    </row>
    <row r="28" spans="1:12" x14ac:dyDescent="0.2">
      <c r="A28" s="69"/>
      <c r="B28" s="46"/>
      <c r="C28" s="48"/>
      <c r="D28" s="48"/>
      <c r="E28" s="78"/>
      <c r="F28" s="48"/>
      <c r="G28" s="48"/>
      <c r="H28" s="48"/>
      <c r="I28" s="48"/>
      <c r="J28" s="48"/>
      <c r="K28" s="47"/>
      <c r="L28" s="79"/>
    </row>
    <row r="29" spans="1:12" x14ac:dyDescent="0.2">
      <c r="A29" s="69"/>
      <c r="B29" s="46"/>
      <c r="C29" s="48"/>
      <c r="D29" s="48"/>
      <c r="E29" s="78"/>
      <c r="F29" s="48"/>
      <c r="G29" s="48"/>
      <c r="H29" s="48"/>
      <c r="I29" s="48"/>
      <c r="J29" s="48"/>
      <c r="K29" s="47"/>
      <c r="L29" s="79"/>
    </row>
    <row r="30" spans="1:12" x14ac:dyDescent="0.2">
      <c r="A30" s="69"/>
      <c r="B30" s="46"/>
      <c r="C30" s="48"/>
      <c r="D30" s="48"/>
      <c r="E30" s="78"/>
      <c r="F30" s="48"/>
      <c r="G30" s="48"/>
      <c r="H30" s="48"/>
      <c r="I30" s="48"/>
      <c r="J30" s="48"/>
      <c r="K30" s="47"/>
      <c r="L30" s="79"/>
    </row>
    <row r="31" spans="1:12" x14ac:dyDescent="0.2">
      <c r="A31" s="69"/>
      <c r="B31" s="46"/>
      <c r="C31" s="48"/>
      <c r="D31" s="48"/>
      <c r="E31" s="78"/>
      <c r="F31" s="48"/>
      <c r="G31" s="48"/>
      <c r="H31" s="48"/>
      <c r="I31" s="48"/>
      <c r="J31" s="48"/>
      <c r="K31" s="47"/>
      <c r="L31" s="79"/>
    </row>
    <row r="32" spans="1:12" x14ac:dyDescent="0.2">
      <c r="A32" s="69"/>
      <c r="B32" s="46"/>
      <c r="C32" s="48"/>
      <c r="D32" s="48"/>
      <c r="E32" s="78"/>
      <c r="F32" s="48"/>
      <c r="G32" s="48"/>
      <c r="H32" s="48"/>
      <c r="I32" s="48"/>
      <c r="J32" s="48"/>
      <c r="K32" s="47"/>
      <c r="L32" s="79"/>
    </row>
    <row r="33" spans="1:12" x14ac:dyDescent="0.2">
      <c r="A33" s="69"/>
      <c r="B33" s="46"/>
      <c r="C33" s="48"/>
      <c r="D33" s="48"/>
      <c r="E33" s="78"/>
      <c r="F33" s="48"/>
      <c r="G33" s="48"/>
      <c r="H33" s="48"/>
      <c r="I33" s="48"/>
      <c r="J33" s="48"/>
      <c r="K33" s="47"/>
      <c r="L33" s="79"/>
    </row>
    <row r="34" spans="1:12" x14ac:dyDescent="0.2">
      <c r="A34" s="69"/>
      <c r="B34" s="46"/>
      <c r="C34" s="48"/>
      <c r="D34" s="48"/>
      <c r="E34" s="78"/>
      <c r="F34" s="48"/>
      <c r="G34" s="48"/>
      <c r="H34" s="48"/>
      <c r="I34" s="48"/>
      <c r="J34" s="48"/>
      <c r="K34" s="47"/>
      <c r="L34" s="79"/>
    </row>
    <row r="35" spans="1:12" x14ac:dyDescent="0.2">
      <c r="A35" s="69"/>
      <c r="B35" s="46"/>
      <c r="C35" s="48"/>
      <c r="D35" s="48"/>
      <c r="E35" s="78"/>
      <c r="F35" s="48"/>
      <c r="G35" s="48"/>
      <c r="H35" s="48"/>
      <c r="I35" s="48"/>
      <c r="J35" s="48"/>
      <c r="K35" s="47"/>
      <c r="L35" s="79"/>
    </row>
    <row r="36" spans="1:12" x14ac:dyDescent="0.2">
      <c r="A36" s="71"/>
      <c r="B36" s="46"/>
      <c r="C36" s="23"/>
      <c r="D36" s="23"/>
      <c r="E36" s="78"/>
      <c r="F36" s="23"/>
      <c r="G36" s="48"/>
      <c r="H36" s="48"/>
      <c r="I36" s="48"/>
      <c r="J36" s="48"/>
      <c r="K36" s="81"/>
      <c r="L36" s="82"/>
    </row>
    <row r="37" spans="1:12" ht="19.5" customHeight="1" thickBot="1" x14ac:dyDescent="0.3">
      <c r="A37" s="656" t="s">
        <v>393</v>
      </c>
      <c r="B37" s="657"/>
      <c r="C37" s="658"/>
      <c r="D37" s="254">
        <f>SUM(D9:D36)</f>
        <v>0</v>
      </c>
      <c r="E37" s="255" t="s">
        <v>241</v>
      </c>
      <c r="F37" s="254">
        <f>SUM(F9:F36)</f>
        <v>0</v>
      </c>
      <c r="G37" s="254">
        <f>SUM(G9:G36)</f>
        <v>0</v>
      </c>
      <c r="H37" s="254">
        <f>SUM(H9:H36)</f>
        <v>0</v>
      </c>
      <c r="I37" s="254">
        <f>SUM(I9:I36)</f>
        <v>0</v>
      </c>
      <c r="J37" s="254">
        <f>SUM(J9:J36)</f>
        <v>0</v>
      </c>
      <c r="K37" s="248" t="s">
        <v>241</v>
      </c>
      <c r="L37" s="248" t="s">
        <v>241</v>
      </c>
    </row>
    <row r="38" spans="1:12" ht="12" thickTop="1" x14ac:dyDescent="0.2">
      <c r="A38" s="237"/>
      <c r="B38" s="237"/>
    </row>
  </sheetData>
  <sheetProtection algorithmName="SHA-512" hashValue="YUkcqmNZQODUml6C5KeR+jBomltLr5tBe26LD8C2IN4BB1Svy0ksTpQTtsL9/2gqg68r9MJnCLIoTiSin+ruNg==" saltValue="Jr/xsMxgOBZ5aWl7qASgYA==" spinCount="100000" sheet="1" formatCells="0"/>
  <customSheetViews>
    <customSheetView guid="{C1BF18DD-D8B7-48A7-BA12-6303B9AC698A}" showRuler="0">
      <selection activeCell="F6" sqref="F6:F7"/>
      <pageMargins left="0" right="0" top="0.5" bottom="0.5" header="0" footer="0"/>
      <printOptions horizontalCentered="1"/>
      <pageSetup paperSize="5" scale="90" orientation="landscape" r:id="rId1"/>
      <headerFooter alignWithMargins="0">
        <oddFooter>&amp;CPage 16</oddFooter>
      </headerFooter>
    </customSheetView>
  </customSheetViews>
  <mergeCells count="12">
    <mergeCell ref="A1:I1"/>
    <mergeCell ref="A37:C37"/>
    <mergeCell ref="H5:I5"/>
    <mergeCell ref="A3:K3"/>
    <mergeCell ref="A4:K4"/>
    <mergeCell ref="A6:A7"/>
    <mergeCell ref="B6:B7"/>
    <mergeCell ref="C6:C7"/>
    <mergeCell ref="D6:D7"/>
    <mergeCell ref="E6:E7"/>
    <mergeCell ref="F6:F7"/>
    <mergeCell ref="G6:G7"/>
  </mergeCells>
  <phoneticPr fontId="0" type="noConversion"/>
  <printOptions horizontalCentered="1"/>
  <pageMargins left="0.24" right="0.14000000000000001" top="0.5" bottom="0.5" header="0" footer="0.39"/>
  <pageSetup paperSize="5" orientation="landscape" r:id="rId2"/>
  <headerFooter alignWithMargins="0">
    <oddFooter>&amp;CPage 16</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pageSetUpPr fitToPage="1"/>
  </sheetPr>
  <dimension ref="A1:H42"/>
  <sheetViews>
    <sheetView zoomScale="90" zoomScaleNormal="90" workbookViewId="0">
      <selection activeCell="A21" sqref="A21:E21"/>
    </sheetView>
  </sheetViews>
  <sheetFormatPr defaultColWidth="9.109375" defaultRowHeight="11.4" x14ac:dyDescent="0.2"/>
  <cols>
    <col min="1" max="1" width="13.44140625" style="34" customWidth="1"/>
    <col min="2" max="2" width="40.109375" style="34" customWidth="1"/>
    <col min="3" max="3" width="11.33203125" style="34" customWidth="1"/>
    <col min="4" max="4" width="37" style="34" customWidth="1"/>
    <col min="5" max="5" width="14.5546875" style="34" customWidth="1"/>
    <col min="6" max="6" width="17.6640625" style="34" customWidth="1"/>
    <col min="7" max="7" width="16.33203125" style="34" customWidth="1"/>
    <col min="8" max="8" width="16.109375" style="34" customWidth="1"/>
    <col min="9" max="16384" width="9.109375" style="34"/>
  </cols>
  <sheetData>
    <row r="1" spans="1:8" ht="13.2" x14ac:dyDescent="0.25">
      <c r="A1" s="552" t="str">
        <f>'P2-Assets'!A1:E1</f>
        <v xml:space="preserve">ANNUAL STATEMENT FOR THE YEAR 2025 OF:  </v>
      </c>
      <c r="B1" s="543"/>
      <c r="C1" s="543"/>
      <c r="D1" s="543"/>
      <c r="E1" s="543"/>
      <c r="F1" s="543"/>
      <c r="G1" s="356"/>
      <c r="H1" s="308" t="str">
        <f>"Rev. "&amp;'P1-Jurat'!B49</f>
        <v>Rev. 11/25-01 Form IN-1947</v>
      </c>
    </row>
    <row r="2" spans="1:8" x14ac:dyDescent="0.2">
      <c r="A2" s="166"/>
      <c r="B2" s="166"/>
      <c r="C2" s="166"/>
      <c r="D2" s="166"/>
      <c r="E2" s="166"/>
      <c r="F2" s="166"/>
      <c r="G2" s="166"/>
      <c r="H2" s="166"/>
    </row>
    <row r="3" spans="1:8" ht="17.399999999999999" x14ac:dyDescent="0.3">
      <c r="A3" s="488" t="s">
        <v>429</v>
      </c>
      <c r="B3" s="488"/>
      <c r="C3" s="488"/>
      <c r="D3" s="488"/>
      <c r="E3" s="488"/>
      <c r="F3" s="488"/>
      <c r="G3" s="488"/>
      <c r="H3" s="488"/>
    </row>
    <row r="4" spans="1:8" ht="15.6" x14ac:dyDescent="0.3">
      <c r="A4" s="643" t="s">
        <v>430</v>
      </c>
      <c r="B4" s="643"/>
      <c r="C4" s="496"/>
      <c r="D4" s="643"/>
      <c r="E4" s="643"/>
      <c r="F4" s="643"/>
      <c r="G4" s="643"/>
      <c r="H4" s="643"/>
    </row>
    <row r="5" spans="1:8" ht="12" customHeight="1" x14ac:dyDescent="0.2">
      <c r="A5" s="18">
        <v>1</v>
      </c>
      <c r="B5" s="18">
        <v>2</v>
      </c>
      <c r="C5" s="18">
        <v>3</v>
      </c>
      <c r="D5" s="18">
        <v>4</v>
      </c>
      <c r="E5" s="18">
        <v>5</v>
      </c>
      <c r="F5" s="18">
        <v>6</v>
      </c>
      <c r="G5" s="53">
        <v>7</v>
      </c>
      <c r="H5" s="53">
        <v>8</v>
      </c>
    </row>
    <row r="6" spans="1:8" ht="10.5" customHeight="1" x14ac:dyDescent="0.2">
      <c r="A6" s="636" t="s">
        <v>411</v>
      </c>
      <c r="B6" s="636" t="s">
        <v>6</v>
      </c>
      <c r="C6" s="636" t="s">
        <v>365</v>
      </c>
      <c r="D6" s="636" t="s">
        <v>366</v>
      </c>
      <c r="E6" s="636" t="s">
        <v>431</v>
      </c>
      <c r="F6" s="636" t="s">
        <v>336</v>
      </c>
      <c r="G6" s="636" t="s">
        <v>414</v>
      </c>
      <c r="H6" s="636" t="s">
        <v>432</v>
      </c>
    </row>
    <row r="7" spans="1:8" x14ac:dyDescent="0.2">
      <c r="A7" s="637"/>
      <c r="B7" s="637"/>
      <c r="C7" s="637"/>
      <c r="D7" s="637"/>
      <c r="E7" s="637"/>
      <c r="F7" s="637"/>
      <c r="G7" s="637"/>
      <c r="H7" s="637"/>
    </row>
    <row r="8" spans="1:8" ht="14.1" customHeight="1" x14ac:dyDescent="0.25">
      <c r="A8" s="91" t="s">
        <v>433</v>
      </c>
      <c r="B8" s="83"/>
      <c r="C8" s="44"/>
      <c r="D8" s="44"/>
      <c r="E8" s="44"/>
      <c r="F8" s="44"/>
      <c r="G8" s="44"/>
      <c r="H8" s="44"/>
    </row>
    <row r="9" spans="1:8" x14ac:dyDescent="0.2">
      <c r="A9" s="46"/>
      <c r="B9" s="46"/>
      <c r="C9" s="47"/>
      <c r="D9" s="46"/>
      <c r="E9" s="84"/>
      <c r="F9" s="48"/>
      <c r="G9" s="48"/>
      <c r="H9" s="48"/>
    </row>
    <row r="10" spans="1:8" x14ac:dyDescent="0.2">
      <c r="A10" s="46"/>
      <c r="B10" s="46"/>
      <c r="C10" s="47"/>
      <c r="D10" s="46"/>
      <c r="E10" s="84"/>
      <c r="F10" s="48"/>
      <c r="G10" s="48"/>
      <c r="H10" s="48"/>
    </row>
    <row r="11" spans="1:8" x14ac:dyDescent="0.2">
      <c r="A11" s="46"/>
      <c r="B11" s="46"/>
      <c r="C11" s="47"/>
      <c r="D11" s="46"/>
      <c r="E11" s="84"/>
      <c r="F11" s="48"/>
      <c r="G11" s="48"/>
      <c r="H11" s="48"/>
    </row>
    <row r="12" spans="1:8" x14ac:dyDescent="0.2">
      <c r="A12" s="46"/>
      <c r="B12" s="46"/>
      <c r="C12" s="47"/>
      <c r="D12" s="46"/>
      <c r="E12" s="84"/>
      <c r="F12" s="48"/>
      <c r="G12" s="48"/>
      <c r="H12" s="48"/>
    </row>
    <row r="13" spans="1:8" x14ac:dyDescent="0.2">
      <c r="A13" s="46"/>
      <c r="B13" s="46"/>
      <c r="C13" s="47"/>
      <c r="D13" s="46"/>
      <c r="E13" s="84"/>
      <c r="F13" s="48"/>
      <c r="G13" s="48"/>
      <c r="H13" s="48"/>
    </row>
    <row r="14" spans="1:8" x14ac:dyDescent="0.2">
      <c r="A14" s="69"/>
      <c r="B14" s="69"/>
      <c r="C14" s="47"/>
      <c r="D14" s="46"/>
      <c r="E14" s="84"/>
      <c r="F14" s="48"/>
      <c r="G14" s="48"/>
      <c r="H14" s="48"/>
    </row>
    <row r="15" spans="1:8" x14ac:dyDescent="0.2">
      <c r="A15" s="46"/>
      <c r="B15" s="69"/>
      <c r="C15" s="47"/>
      <c r="D15" s="69"/>
      <c r="E15" s="84"/>
      <c r="F15" s="48"/>
      <c r="G15" s="48"/>
      <c r="H15" s="48"/>
    </row>
    <row r="16" spans="1:8" x14ac:dyDescent="0.2">
      <c r="A16" s="69"/>
      <c r="B16" s="69"/>
      <c r="C16" s="47"/>
      <c r="D16" s="69"/>
      <c r="E16" s="84"/>
      <c r="F16" s="48"/>
      <c r="G16" s="48"/>
      <c r="H16" s="48"/>
    </row>
    <row r="17" spans="1:8" x14ac:dyDescent="0.2">
      <c r="A17" s="85"/>
      <c r="B17" s="85"/>
      <c r="C17" s="81"/>
      <c r="D17" s="85"/>
      <c r="E17" s="86"/>
      <c r="F17" s="63"/>
      <c r="G17" s="63"/>
      <c r="H17" s="63"/>
    </row>
    <row r="18" spans="1:8" x14ac:dyDescent="0.2">
      <c r="A18" s="85"/>
      <c r="B18" s="85"/>
      <c r="C18" s="81"/>
      <c r="D18" s="85"/>
      <c r="E18" s="86"/>
      <c r="F18" s="63"/>
      <c r="G18" s="63"/>
      <c r="H18" s="63"/>
    </row>
    <row r="19" spans="1:8" x14ac:dyDescent="0.2">
      <c r="A19" s="71"/>
      <c r="B19" s="71"/>
      <c r="C19" s="51"/>
      <c r="D19" s="71"/>
      <c r="E19" s="23"/>
      <c r="F19" s="23"/>
      <c r="G19" s="23"/>
      <c r="H19" s="23"/>
    </row>
    <row r="20" spans="1:8" ht="14.1" customHeight="1" x14ac:dyDescent="0.25">
      <c r="A20" s="660" t="s">
        <v>434</v>
      </c>
      <c r="B20" s="661"/>
      <c r="C20" s="661"/>
      <c r="D20" s="661"/>
      <c r="E20" s="662"/>
      <c r="F20" s="52">
        <f>SUM(F9:F19)</f>
        <v>0</v>
      </c>
      <c r="G20" s="52">
        <f>SUM(G9:G19)</f>
        <v>0</v>
      </c>
      <c r="H20" s="52">
        <f>SUM(H9:H19)</f>
        <v>0</v>
      </c>
    </row>
    <row r="21" spans="1:8" ht="14.1" customHeight="1" x14ac:dyDescent="0.25">
      <c r="A21" s="660" t="s">
        <v>435</v>
      </c>
      <c r="B21" s="661"/>
      <c r="C21" s="661"/>
      <c r="D21" s="661"/>
      <c r="E21" s="662"/>
      <c r="F21" s="87"/>
      <c r="G21" s="87"/>
      <c r="H21" s="87"/>
    </row>
    <row r="22" spans="1:8" ht="14.25" customHeight="1" thickBot="1" x14ac:dyDescent="0.3">
      <c r="A22" s="656" t="s">
        <v>442</v>
      </c>
      <c r="B22" s="657"/>
      <c r="C22" s="657"/>
      <c r="D22" s="657"/>
      <c r="E22" s="658"/>
      <c r="F22" s="243">
        <f>SUM(F20:F21)</f>
        <v>0</v>
      </c>
      <c r="G22" s="243">
        <f>SUM(G20:G21)</f>
        <v>0</v>
      </c>
      <c r="H22" s="243">
        <f>SUM(H20:H21)</f>
        <v>0</v>
      </c>
    </row>
    <row r="23" spans="1:8" ht="14.1" customHeight="1" thickTop="1" x14ac:dyDescent="0.25">
      <c r="A23" s="256" t="s">
        <v>436</v>
      </c>
      <c r="B23" s="257"/>
      <c r="C23" s="49"/>
      <c r="D23" s="258"/>
      <c r="E23" s="49"/>
      <c r="F23" s="236"/>
      <c r="G23" s="236"/>
      <c r="H23" s="236"/>
    </row>
    <row r="24" spans="1:8" x14ac:dyDescent="0.2">
      <c r="A24" s="46"/>
      <c r="B24" s="46"/>
      <c r="C24" s="47"/>
      <c r="D24" s="46"/>
      <c r="E24" s="48"/>
      <c r="F24" s="48"/>
      <c r="G24" s="48"/>
      <c r="H24" s="48"/>
    </row>
    <row r="25" spans="1:8" x14ac:dyDescent="0.2">
      <c r="A25" s="46"/>
      <c r="B25" s="46"/>
      <c r="C25" s="47"/>
      <c r="D25" s="46"/>
      <c r="E25" s="48"/>
      <c r="F25" s="48"/>
      <c r="G25" s="48"/>
      <c r="H25" s="48"/>
    </row>
    <row r="26" spans="1:8" x14ac:dyDescent="0.2">
      <c r="A26" s="46"/>
      <c r="B26" s="46"/>
      <c r="C26" s="47"/>
      <c r="D26" s="46"/>
      <c r="E26" s="48"/>
      <c r="F26" s="48"/>
      <c r="G26" s="48"/>
      <c r="H26" s="48"/>
    </row>
    <row r="27" spans="1:8" x14ac:dyDescent="0.2">
      <c r="A27" s="46"/>
      <c r="B27" s="46"/>
      <c r="C27" s="47"/>
      <c r="D27" s="46"/>
      <c r="E27" s="48"/>
      <c r="F27" s="48"/>
      <c r="G27" s="48"/>
      <c r="H27" s="48"/>
    </row>
    <row r="28" spans="1:8" x14ac:dyDescent="0.2">
      <c r="A28" s="46"/>
      <c r="B28" s="46"/>
      <c r="C28" s="47"/>
      <c r="D28" s="46"/>
      <c r="E28" s="48"/>
      <c r="F28" s="23"/>
      <c r="G28" s="23"/>
      <c r="H28" s="23"/>
    </row>
    <row r="29" spans="1:8" ht="14.1" customHeight="1" x14ac:dyDescent="0.25">
      <c r="A29" s="660" t="s">
        <v>437</v>
      </c>
      <c r="B29" s="661"/>
      <c r="C29" s="661"/>
      <c r="D29" s="661"/>
      <c r="E29" s="662"/>
      <c r="F29" s="52">
        <f>SUM(F24:F28)</f>
        <v>0</v>
      </c>
      <c r="G29" s="52">
        <f>SUM(G24:G28)</f>
        <v>0</v>
      </c>
      <c r="H29" s="52">
        <f>SUM(H24:H28)</f>
        <v>0</v>
      </c>
    </row>
    <row r="30" spans="1:8" ht="14.1" customHeight="1" x14ac:dyDescent="0.25">
      <c r="A30" s="660" t="s">
        <v>438</v>
      </c>
      <c r="B30" s="661"/>
      <c r="C30" s="661"/>
      <c r="D30" s="661"/>
      <c r="E30" s="662"/>
      <c r="F30" s="87"/>
      <c r="G30" s="87"/>
      <c r="H30" s="87"/>
    </row>
    <row r="31" spans="1:8" ht="15" customHeight="1" thickBot="1" x14ac:dyDescent="0.3">
      <c r="A31" s="656" t="s">
        <v>443</v>
      </c>
      <c r="B31" s="657"/>
      <c r="C31" s="657"/>
      <c r="D31" s="657"/>
      <c r="E31" s="658"/>
      <c r="F31" s="243">
        <f>SUM(F29:F30)</f>
        <v>0</v>
      </c>
      <c r="G31" s="243">
        <f>SUM(G29:G30)</f>
        <v>0</v>
      </c>
      <c r="H31" s="243">
        <f>SUM(H29:H30)</f>
        <v>0</v>
      </c>
    </row>
    <row r="32" spans="1:8" ht="14.1" customHeight="1" thickTop="1" x14ac:dyDescent="0.25">
      <c r="A32" s="88" t="s">
        <v>439</v>
      </c>
      <c r="B32" s="89"/>
      <c r="C32" s="49"/>
      <c r="D32" s="49"/>
      <c r="E32" s="49"/>
      <c r="F32" s="49"/>
      <c r="G32" s="49"/>
      <c r="H32" s="49"/>
    </row>
    <row r="33" spans="1:8" x14ac:dyDescent="0.2">
      <c r="A33" s="46"/>
      <c r="B33" s="46"/>
      <c r="C33" s="47"/>
      <c r="D33" s="46"/>
      <c r="E33" s="48"/>
      <c r="F33" s="48"/>
      <c r="G33" s="48"/>
      <c r="H33" s="48"/>
    </row>
    <row r="34" spans="1:8" x14ac:dyDescent="0.2">
      <c r="A34" s="46"/>
      <c r="B34" s="46"/>
      <c r="C34" s="47"/>
      <c r="D34" s="46"/>
      <c r="E34" s="48"/>
      <c r="F34" s="48"/>
      <c r="G34" s="48"/>
      <c r="H34" s="48"/>
    </row>
    <row r="35" spans="1:8" x14ac:dyDescent="0.2">
      <c r="A35" s="46"/>
      <c r="B35" s="46"/>
      <c r="C35" s="47"/>
      <c r="D35" s="46"/>
      <c r="E35" s="48"/>
      <c r="F35" s="48"/>
      <c r="G35" s="48"/>
      <c r="H35" s="48"/>
    </row>
    <row r="36" spans="1:8" x14ac:dyDescent="0.2">
      <c r="A36" s="46"/>
      <c r="B36" s="46"/>
      <c r="C36" s="47"/>
      <c r="D36" s="46"/>
      <c r="E36" s="48"/>
      <c r="F36" s="48"/>
      <c r="G36" s="48"/>
      <c r="H36" s="48"/>
    </row>
    <row r="37" spans="1:8" x14ac:dyDescent="0.2">
      <c r="A37" s="46"/>
      <c r="B37" s="46"/>
      <c r="C37" s="47"/>
      <c r="D37" s="46"/>
      <c r="E37" s="48"/>
      <c r="F37" s="23"/>
      <c r="G37" s="23"/>
      <c r="H37" s="23"/>
    </row>
    <row r="38" spans="1:8" ht="14.1" customHeight="1" x14ac:dyDescent="0.25">
      <c r="A38" s="660" t="s">
        <v>440</v>
      </c>
      <c r="B38" s="661"/>
      <c r="C38" s="661"/>
      <c r="D38" s="661"/>
      <c r="E38" s="662"/>
      <c r="F38" s="259">
        <f>SUM(F33:F37)</f>
        <v>0</v>
      </c>
      <c r="G38" s="259">
        <f>SUM(G33:G37)</f>
        <v>0</v>
      </c>
      <c r="H38" s="259">
        <f>SUM(H33:H37)</f>
        <v>0</v>
      </c>
    </row>
    <row r="39" spans="1:8" ht="14.1" customHeight="1" x14ac:dyDescent="0.25">
      <c r="A39" s="660" t="s">
        <v>441</v>
      </c>
      <c r="B39" s="661"/>
      <c r="C39" s="661"/>
      <c r="D39" s="661"/>
      <c r="E39" s="662"/>
      <c r="F39" s="90"/>
      <c r="G39" s="90"/>
      <c r="H39" s="90"/>
    </row>
    <row r="40" spans="1:8" ht="15.75" customHeight="1" thickBot="1" x14ac:dyDescent="0.3">
      <c r="A40" s="656" t="s">
        <v>444</v>
      </c>
      <c r="B40" s="657"/>
      <c r="C40" s="657"/>
      <c r="D40" s="657"/>
      <c r="E40" s="658"/>
      <c r="F40" s="253">
        <f>SUM(F38:F39)</f>
        <v>0</v>
      </c>
      <c r="G40" s="253">
        <f>SUM(G38:G39)</f>
        <v>0</v>
      </c>
      <c r="H40" s="253">
        <f>SUM(H38:H39)</f>
        <v>0</v>
      </c>
    </row>
    <row r="41" spans="1:8" ht="22.5" customHeight="1" thickTop="1" thickBot="1" x14ac:dyDescent="0.3">
      <c r="A41" s="659" t="s">
        <v>445</v>
      </c>
      <c r="B41" s="657"/>
      <c r="C41" s="657"/>
      <c r="D41" s="657"/>
      <c r="E41" s="658"/>
      <c r="F41" s="253">
        <f>F40+F31+F22</f>
        <v>0</v>
      </c>
      <c r="G41" s="253">
        <f>G40+G31+G22</f>
        <v>0</v>
      </c>
      <c r="H41" s="253">
        <f>H40+H31+H22</f>
        <v>0</v>
      </c>
    </row>
    <row r="42" spans="1:8" ht="12" thickTop="1" x14ac:dyDescent="0.2"/>
  </sheetData>
  <sheetProtection algorithmName="SHA-512" hashValue="EXj0p7+fcuxBqWg6iGt0sL/EQ53UD+H7Z7GcH+PwdzH5D2Mr7+O7RqKSpwrRC30ftofjGkN/WlPb4N6c2zzekQ==" saltValue="1SnxZkGT3go5MCBqDwNFHw==" spinCount="100000" sheet="1" formatCells="0"/>
  <customSheetViews>
    <customSheetView guid="{C1BF18DD-D8B7-48A7-BA12-6303B9AC698A}" showRuler="0">
      <selection activeCell="D6" sqref="D6:D7"/>
      <pageMargins left="0" right="0" top="0.25" bottom="0.25" header="0" footer="0"/>
      <printOptions horizontalCentered="1"/>
      <pageSetup paperSize="5" orientation="landscape" r:id="rId1"/>
      <headerFooter alignWithMargins="0">
        <oddFooter>&amp;CPage 17</oddFooter>
      </headerFooter>
    </customSheetView>
  </customSheetViews>
  <mergeCells count="21">
    <mergeCell ref="A1:F1"/>
    <mergeCell ref="A41:E41"/>
    <mergeCell ref="A3:H3"/>
    <mergeCell ref="A4:H4"/>
    <mergeCell ref="A22:E22"/>
    <mergeCell ref="A40:E40"/>
    <mergeCell ref="A20:E20"/>
    <mergeCell ref="A21:E21"/>
    <mergeCell ref="A29:E29"/>
    <mergeCell ref="A30:E30"/>
    <mergeCell ref="A31:E31"/>
    <mergeCell ref="A39:E39"/>
    <mergeCell ref="A38:E38"/>
    <mergeCell ref="B6:B7"/>
    <mergeCell ref="A6:A7"/>
    <mergeCell ref="D6:D7"/>
    <mergeCell ref="H6:H7"/>
    <mergeCell ref="G6:G7"/>
    <mergeCell ref="F6:F7"/>
    <mergeCell ref="E6:E7"/>
    <mergeCell ref="C6:C7"/>
  </mergeCells>
  <phoneticPr fontId="0" type="noConversion"/>
  <printOptions horizontalCentered="1"/>
  <pageMargins left="0" right="0" top="0.25" bottom="0.25" header="0" footer="0.33"/>
  <pageSetup paperSize="5" orientation="landscape" r:id="rId2"/>
  <headerFooter alignWithMargins="0">
    <oddFooter>&amp;CPage 17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pageSetUpPr fitToPage="1"/>
  </sheetPr>
  <dimension ref="A1:L42"/>
  <sheetViews>
    <sheetView zoomScaleNormal="100" workbookViewId="0">
      <selection activeCell="A16" sqref="A16:E16"/>
    </sheetView>
  </sheetViews>
  <sheetFormatPr defaultColWidth="9.109375" defaultRowHeight="11.4" x14ac:dyDescent="0.2"/>
  <cols>
    <col min="1" max="1" width="12.33203125" style="34" customWidth="1"/>
    <col min="2" max="2" width="38.44140625" style="34" customWidth="1"/>
    <col min="3" max="3" width="10" style="34" customWidth="1"/>
    <col min="4" max="4" width="35" style="34" customWidth="1"/>
    <col min="5" max="5" width="10.6640625" style="34" customWidth="1"/>
    <col min="6" max="6" width="14.5546875" style="34" customWidth="1"/>
    <col min="7" max="7" width="14.6640625" style="34" customWidth="1"/>
    <col min="8" max="8" width="13.33203125" style="34" customWidth="1"/>
    <col min="9" max="9" width="11.6640625" style="34" customWidth="1"/>
    <col min="10" max="10" width="11.44140625" style="34" customWidth="1"/>
    <col min="11" max="11" width="11.88671875" style="34" customWidth="1"/>
    <col min="12" max="12" width="11.5546875" style="34" customWidth="1"/>
    <col min="13" max="16384" width="9.109375" style="34"/>
  </cols>
  <sheetData>
    <row r="1" spans="1:12" ht="13.2" x14ac:dyDescent="0.25">
      <c r="A1" s="552" t="str">
        <f>'P2-Assets'!A1:E1</f>
        <v xml:space="preserve">ANNUAL STATEMENT FOR THE YEAR 2025 OF:  </v>
      </c>
      <c r="B1" s="543"/>
      <c r="C1" s="543"/>
      <c r="D1" s="543"/>
      <c r="E1" s="543"/>
      <c r="F1" s="543"/>
      <c r="G1" s="543"/>
      <c r="H1" s="543"/>
      <c r="I1" s="543"/>
      <c r="J1" s="543"/>
      <c r="K1" s="356"/>
      <c r="L1" s="308" t="str">
        <f>"Rev. "&amp;'P1-Jurat'!B49</f>
        <v>Rev. 11/25-01 Form IN-1947</v>
      </c>
    </row>
    <row r="2" spans="1:12" x14ac:dyDescent="0.2">
      <c r="A2" s="166"/>
      <c r="B2" s="166"/>
      <c r="C2" s="166"/>
      <c r="D2" s="166"/>
      <c r="E2" s="166"/>
      <c r="F2" s="166"/>
      <c r="G2" s="166"/>
      <c r="H2" s="166"/>
      <c r="I2" s="166"/>
      <c r="J2" s="166"/>
      <c r="K2" s="166"/>
      <c r="L2" s="166"/>
    </row>
    <row r="3" spans="1:12" ht="17.399999999999999" x14ac:dyDescent="0.3">
      <c r="A3" s="488" t="s">
        <v>446</v>
      </c>
      <c r="B3" s="488"/>
      <c r="C3" s="488"/>
      <c r="D3" s="488"/>
      <c r="E3" s="488"/>
      <c r="F3" s="488"/>
      <c r="G3" s="488"/>
      <c r="H3" s="488"/>
      <c r="I3" s="488"/>
      <c r="J3" s="488"/>
      <c r="K3" s="488"/>
      <c r="L3" s="488"/>
    </row>
    <row r="4" spans="1:12" ht="15.6" x14ac:dyDescent="0.3">
      <c r="A4" s="643" t="s">
        <v>872</v>
      </c>
      <c r="B4" s="643"/>
      <c r="C4" s="643"/>
      <c r="D4" s="643"/>
      <c r="E4" s="643"/>
      <c r="F4" s="643"/>
      <c r="G4" s="643"/>
      <c r="H4" s="643"/>
      <c r="I4" s="643"/>
      <c r="J4" s="643"/>
      <c r="K4" s="643"/>
      <c r="L4" s="643"/>
    </row>
    <row r="5" spans="1:12" ht="12" customHeight="1" x14ac:dyDescent="0.2">
      <c r="A5" s="18">
        <v>1</v>
      </c>
      <c r="B5" s="16">
        <v>2</v>
      </c>
      <c r="C5" s="18">
        <v>3</v>
      </c>
      <c r="D5" s="17">
        <v>4</v>
      </c>
      <c r="E5" s="25">
        <v>5</v>
      </c>
      <c r="F5" s="18">
        <v>6</v>
      </c>
      <c r="G5" s="18">
        <v>7</v>
      </c>
      <c r="H5" s="53">
        <v>8</v>
      </c>
      <c r="I5" s="53">
        <v>9</v>
      </c>
      <c r="J5" s="53">
        <v>10</v>
      </c>
      <c r="K5" s="53">
        <v>11</v>
      </c>
      <c r="L5" s="53">
        <v>12</v>
      </c>
    </row>
    <row r="6" spans="1:12" ht="72.75" customHeight="1" x14ac:dyDescent="0.2">
      <c r="A6" s="359" t="s">
        <v>411</v>
      </c>
      <c r="B6" s="359" t="s">
        <v>6</v>
      </c>
      <c r="C6" s="359" t="s">
        <v>376</v>
      </c>
      <c r="D6" s="359" t="s">
        <v>377</v>
      </c>
      <c r="E6" s="365" t="s">
        <v>431</v>
      </c>
      <c r="F6" s="359" t="s">
        <v>447</v>
      </c>
      <c r="G6" s="359" t="s">
        <v>414</v>
      </c>
      <c r="H6" s="359" t="s">
        <v>336</v>
      </c>
      <c r="I6" s="359" t="s">
        <v>448</v>
      </c>
      <c r="J6" s="359" t="s">
        <v>418</v>
      </c>
      <c r="K6" s="359" t="s">
        <v>560</v>
      </c>
      <c r="L6" s="359" t="s">
        <v>450</v>
      </c>
    </row>
    <row r="7" spans="1:12" ht="14.1" customHeight="1" x14ac:dyDescent="0.25">
      <c r="A7" s="91" t="s">
        <v>433</v>
      </c>
      <c r="B7" s="83"/>
      <c r="C7" s="44"/>
      <c r="D7" s="44"/>
      <c r="E7" s="44"/>
      <c r="F7" s="44"/>
      <c r="G7" s="44"/>
      <c r="H7" s="44"/>
      <c r="I7" s="44"/>
      <c r="J7" s="44"/>
      <c r="K7" s="44"/>
      <c r="L7" s="44"/>
    </row>
    <row r="8" spans="1:12" x14ac:dyDescent="0.2">
      <c r="A8" s="46"/>
      <c r="B8" s="69"/>
      <c r="C8" s="56"/>
      <c r="D8" s="69"/>
      <c r="E8" s="48"/>
      <c r="F8" s="48"/>
      <c r="G8" s="48"/>
      <c r="H8" s="48"/>
      <c r="I8" s="48"/>
      <c r="J8" s="48"/>
      <c r="K8" s="48"/>
      <c r="L8" s="48"/>
    </row>
    <row r="9" spans="1:12" x14ac:dyDescent="0.2">
      <c r="A9" s="46"/>
      <c r="B9" s="46"/>
      <c r="C9" s="56"/>
      <c r="D9" s="69"/>
      <c r="E9" s="48"/>
      <c r="F9" s="48"/>
      <c r="G9" s="48"/>
      <c r="H9" s="48"/>
      <c r="I9" s="48"/>
      <c r="J9" s="48"/>
      <c r="K9" s="48"/>
      <c r="L9" s="48"/>
    </row>
    <row r="10" spans="1:12" x14ac:dyDescent="0.2">
      <c r="A10" s="46"/>
      <c r="B10" s="69"/>
      <c r="C10" s="56"/>
      <c r="D10" s="69"/>
      <c r="E10" s="48"/>
      <c r="F10" s="48"/>
      <c r="G10" s="48"/>
      <c r="H10" s="48"/>
      <c r="I10" s="48"/>
      <c r="J10" s="48"/>
      <c r="K10" s="48"/>
      <c r="L10" s="48"/>
    </row>
    <row r="11" spans="1:12" x14ac:dyDescent="0.2">
      <c r="A11" s="69"/>
      <c r="B11" s="69"/>
      <c r="C11" s="56"/>
      <c r="D11" s="69"/>
      <c r="E11" s="48"/>
      <c r="F11" s="48"/>
      <c r="G11" s="48"/>
      <c r="H11" s="48"/>
      <c r="I11" s="48"/>
      <c r="J11" s="48"/>
      <c r="K11" s="48"/>
      <c r="L11" s="48"/>
    </row>
    <row r="12" spans="1:12" x14ac:dyDescent="0.2">
      <c r="A12" s="69"/>
      <c r="B12" s="69"/>
      <c r="C12" s="56"/>
      <c r="D12" s="69"/>
      <c r="E12" s="48"/>
      <c r="F12" s="48"/>
      <c r="G12" s="48"/>
      <c r="H12" s="48"/>
      <c r="I12" s="48"/>
      <c r="J12" s="48"/>
      <c r="K12" s="48"/>
      <c r="L12" s="48"/>
    </row>
    <row r="13" spans="1:12" x14ac:dyDescent="0.2">
      <c r="A13" s="69"/>
      <c r="B13" s="69"/>
      <c r="C13" s="56"/>
      <c r="D13" s="46"/>
      <c r="E13" s="48"/>
      <c r="F13" s="48"/>
      <c r="G13" s="48"/>
      <c r="H13" s="48"/>
      <c r="I13" s="48"/>
      <c r="J13" s="48"/>
      <c r="K13" s="48"/>
      <c r="L13" s="48"/>
    </row>
    <row r="14" spans="1:12" x14ac:dyDescent="0.2">
      <c r="A14" s="69"/>
      <c r="B14" s="69"/>
      <c r="C14" s="56"/>
      <c r="D14" s="46"/>
      <c r="E14" s="48"/>
      <c r="F14" s="48"/>
      <c r="G14" s="48"/>
      <c r="H14" s="48"/>
      <c r="I14" s="48"/>
      <c r="J14" s="48"/>
      <c r="K14" s="48"/>
      <c r="L14" s="48"/>
    </row>
    <row r="15" spans="1:12" x14ac:dyDescent="0.2">
      <c r="A15" s="69"/>
      <c r="B15" s="69"/>
      <c r="C15" s="56"/>
      <c r="D15" s="69"/>
      <c r="E15" s="48"/>
      <c r="F15" s="63"/>
      <c r="G15" s="63"/>
      <c r="H15" s="63"/>
      <c r="I15" s="63"/>
      <c r="J15" s="63"/>
      <c r="K15" s="63"/>
      <c r="L15" s="63"/>
    </row>
    <row r="16" spans="1:12" ht="14.1" customHeight="1" x14ac:dyDescent="0.25">
      <c r="A16" s="660" t="s">
        <v>451</v>
      </c>
      <c r="B16" s="661"/>
      <c r="C16" s="661"/>
      <c r="D16" s="661"/>
      <c r="E16" s="662"/>
      <c r="F16" s="87">
        <f t="shared" ref="F16:L16" si="0">SUM(F8:F15)</f>
        <v>0</v>
      </c>
      <c r="G16" s="87">
        <f t="shared" si="0"/>
        <v>0</v>
      </c>
      <c r="H16" s="87">
        <f t="shared" si="0"/>
        <v>0</v>
      </c>
      <c r="I16" s="87">
        <f t="shared" si="0"/>
        <v>0</v>
      </c>
      <c r="J16" s="87">
        <f t="shared" si="0"/>
        <v>0</v>
      </c>
      <c r="K16" s="87">
        <f t="shared" si="0"/>
        <v>0</v>
      </c>
      <c r="L16" s="87">
        <f t="shared" si="0"/>
        <v>0</v>
      </c>
    </row>
    <row r="17" spans="1:12" ht="14.1" customHeight="1" x14ac:dyDescent="0.25">
      <c r="A17" s="660" t="s">
        <v>435</v>
      </c>
      <c r="B17" s="661"/>
      <c r="C17" s="661"/>
      <c r="D17" s="661"/>
      <c r="E17" s="662"/>
      <c r="F17" s="87"/>
      <c r="G17" s="87"/>
      <c r="H17" s="87"/>
      <c r="I17" s="87"/>
      <c r="J17" s="87"/>
      <c r="K17" s="87"/>
      <c r="L17" s="87"/>
    </row>
    <row r="18" spans="1:12" ht="14.25" customHeight="1" thickBot="1" x14ac:dyDescent="0.3">
      <c r="A18" s="656" t="s">
        <v>456</v>
      </c>
      <c r="B18" s="657"/>
      <c r="C18" s="657"/>
      <c r="D18" s="657"/>
      <c r="E18" s="658"/>
      <c r="F18" s="243">
        <f t="shared" ref="F18:L18" si="1">SUM(F16:F17)</f>
        <v>0</v>
      </c>
      <c r="G18" s="243">
        <f t="shared" si="1"/>
        <v>0</v>
      </c>
      <c r="H18" s="243">
        <f t="shared" si="1"/>
        <v>0</v>
      </c>
      <c r="I18" s="243">
        <f t="shared" si="1"/>
        <v>0</v>
      </c>
      <c r="J18" s="243">
        <f t="shared" si="1"/>
        <v>0</v>
      </c>
      <c r="K18" s="243">
        <f t="shared" si="1"/>
        <v>0</v>
      </c>
      <c r="L18" s="243">
        <f t="shared" si="1"/>
        <v>0</v>
      </c>
    </row>
    <row r="19" spans="1:12" ht="14.1" customHeight="1" thickTop="1" x14ac:dyDescent="0.25">
      <c r="A19" s="88" t="s">
        <v>452</v>
      </c>
      <c r="B19" s="89"/>
      <c r="C19" s="49"/>
      <c r="D19" s="49"/>
      <c r="E19" s="49"/>
      <c r="F19" s="49"/>
      <c r="G19" s="49"/>
      <c r="H19" s="49"/>
      <c r="I19" s="49"/>
      <c r="J19" s="49"/>
      <c r="K19" s="49"/>
      <c r="L19" s="49"/>
    </row>
    <row r="20" spans="1:12" x14ac:dyDescent="0.2">
      <c r="A20" s="69"/>
      <c r="B20" s="69"/>
      <c r="C20" s="56"/>
      <c r="D20" s="69"/>
      <c r="E20" s="48"/>
      <c r="F20" s="48"/>
      <c r="G20" s="48"/>
      <c r="H20" s="48"/>
      <c r="I20" s="48"/>
      <c r="J20" s="48"/>
      <c r="K20" s="48"/>
      <c r="L20" s="48"/>
    </row>
    <row r="21" spans="1:12" x14ac:dyDescent="0.2">
      <c r="A21" s="46"/>
      <c r="B21" s="69"/>
      <c r="C21" s="56"/>
      <c r="D21" s="69"/>
      <c r="E21" s="48"/>
      <c r="F21" s="48"/>
      <c r="G21" s="48"/>
      <c r="H21" s="48"/>
      <c r="I21" s="48"/>
      <c r="J21" s="48"/>
      <c r="K21" s="48"/>
      <c r="L21" s="48"/>
    </row>
    <row r="22" spans="1:12" x14ac:dyDescent="0.2">
      <c r="A22" s="69"/>
      <c r="B22" s="69"/>
      <c r="C22" s="56"/>
      <c r="D22" s="69"/>
      <c r="E22" s="48"/>
      <c r="F22" s="48"/>
      <c r="G22" s="48"/>
      <c r="H22" s="48"/>
      <c r="I22" s="48"/>
      <c r="J22" s="48"/>
      <c r="K22" s="48"/>
      <c r="L22" s="48"/>
    </row>
    <row r="23" spans="1:12" x14ac:dyDescent="0.2">
      <c r="A23" s="69"/>
      <c r="B23" s="46"/>
      <c r="C23" s="56"/>
      <c r="D23" s="69"/>
      <c r="E23" s="48"/>
      <c r="F23" s="48"/>
      <c r="G23" s="48"/>
      <c r="H23" s="48"/>
      <c r="I23" s="48"/>
      <c r="J23" s="48"/>
      <c r="K23" s="48"/>
      <c r="L23" s="48"/>
    </row>
    <row r="24" spans="1:12" x14ac:dyDescent="0.2">
      <c r="A24" s="69"/>
      <c r="B24" s="69"/>
      <c r="C24" s="56"/>
      <c r="D24" s="69"/>
      <c r="E24" s="48"/>
      <c r="F24" s="48"/>
      <c r="G24" s="48"/>
      <c r="H24" s="48"/>
      <c r="I24" s="48"/>
      <c r="J24" s="48"/>
      <c r="K24" s="48"/>
      <c r="L24" s="48"/>
    </row>
    <row r="25" spans="1:12" x14ac:dyDescent="0.2">
      <c r="A25" s="69"/>
      <c r="B25" s="69"/>
      <c r="C25" s="56"/>
      <c r="D25" s="69"/>
      <c r="E25" s="48"/>
      <c r="F25" s="48"/>
      <c r="G25" s="48"/>
      <c r="H25" s="48"/>
      <c r="I25" s="48"/>
      <c r="J25" s="48"/>
      <c r="K25" s="48"/>
      <c r="L25" s="48"/>
    </row>
    <row r="26" spans="1:12" x14ac:dyDescent="0.2">
      <c r="A26" s="69"/>
      <c r="B26" s="69"/>
      <c r="C26" s="56"/>
      <c r="D26" s="46"/>
      <c r="E26" s="48"/>
      <c r="F26" s="48"/>
      <c r="G26" s="48"/>
      <c r="H26" s="48"/>
      <c r="I26" s="48"/>
      <c r="J26" s="48"/>
      <c r="K26" s="48"/>
      <c r="L26" s="48"/>
    </row>
    <row r="27" spans="1:12" ht="14.1" customHeight="1" x14ac:dyDescent="0.25">
      <c r="A27" s="660" t="s">
        <v>453</v>
      </c>
      <c r="B27" s="661"/>
      <c r="C27" s="661"/>
      <c r="D27" s="661"/>
      <c r="E27" s="662"/>
      <c r="F27" s="87">
        <f t="shared" ref="F27:L27" si="2">SUM(F20:F26)</f>
        <v>0</v>
      </c>
      <c r="G27" s="87">
        <f t="shared" si="2"/>
        <v>0</v>
      </c>
      <c r="H27" s="87">
        <f t="shared" si="2"/>
        <v>0</v>
      </c>
      <c r="I27" s="87">
        <f t="shared" si="2"/>
        <v>0</v>
      </c>
      <c r="J27" s="87">
        <f t="shared" si="2"/>
        <v>0</v>
      </c>
      <c r="K27" s="87">
        <f t="shared" si="2"/>
        <v>0</v>
      </c>
      <c r="L27" s="87">
        <f t="shared" si="2"/>
        <v>0</v>
      </c>
    </row>
    <row r="28" spans="1:12" ht="14.1" customHeight="1" x14ac:dyDescent="0.25">
      <c r="A28" s="660" t="s">
        <v>438</v>
      </c>
      <c r="B28" s="661"/>
      <c r="C28" s="661"/>
      <c r="D28" s="661"/>
      <c r="E28" s="662"/>
      <c r="F28" s="87"/>
      <c r="G28" s="87"/>
      <c r="H28" s="87"/>
      <c r="I28" s="87"/>
      <c r="J28" s="87"/>
      <c r="K28" s="87"/>
      <c r="L28" s="87"/>
    </row>
    <row r="29" spans="1:12" ht="14.25" customHeight="1" thickBot="1" x14ac:dyDescent="0.3">
      <c r="A29" s="656" t="s">
        <v>457</v>
      </c>
      <c r="B29" s="657"/>
      <c r="C29" s="657"/>
      <c r="D29" s="657"/>
      <c r="E29" s="658"/>
      <c r="F29" s="243">
        <f t="shared" ref="F29:L29" si="3">SUM(F27:F28)</f>
        <v>0</v>
      </c>
      <c r="G29" s="243">
        <f t="shared" si="3"/>
        <v>0</v>
      </c>
      <c r="H29" s="243">
        <f t="shared" si="3"/>
        <v>0</v>
      </c>
      <c r="I29" s="243">
        <f t="shared" si="3"/>
        <v>0</v>
      </c>
      <c r="J29" s="243">
        <f t="shared" si="3"/>
        <v>0</v>
      </c>
      <c r="K29" s="243">
        <f t="shared" si="3"/>
        <v>0</v>
      </c>
      <c r="L29" s="243">
        <f t="shared" si="3"/>
        <v>0</v>
      </c>
    </row>
    <row r="30" spans="1:12" ht="14.1" customHeight="1" thickTop="1" x14ac:dyDescent="0.25">
      <c r="A30" s="88" t="s">
        <v>454</v>
      </c>
      <c r="B30" s="89"/>
      <c r="C30" s="49"/>
      <c r="D30" s="49"/>
      <c r="E30" s="49"/>
      <c r="F30" s="49"/>
      <c r="G30" s="49"/>
      <c r="H30" s="49"/>
      <c r="I30" s="49"/>
      <c r="J30" s="49"/>
      <c r="K30" s="49"/>
      <c r="L30" s="49"/>
    </row>
    <row r="31" spans="1:12" x14ac:dyDescent="0.2">
      <c r="A31" s="46"/>
      <c r="B31" s="69"/>
      <c r="C31" s="56"/>
      <c r="D31" s="46"/>
      <c r="E31" s="48"/>
      <c r="F31" s="48"/>
      <c r="G31" s="48"/>
      <c r="H31" s="48"/>
      <c r="I31" s="48"/>
      <c r="J31" s="48"/>
      <c r="K31" s="48"/>
      <c r="L31" s="48"/>
    </row>
    <row r="32" spans="1:12" x14ac:dyDescent="0.2">
      <c r="A32" s="69"/>
      <c r="B32" s="46"/>
      <c r="C32" s="56"/>
      <c r="D32" s="46"/>
      <c r="E32" s="48"/>
      <c r="F32" s="48"/>
      <c r="G32" s="48"/>
      <c r="H32" s="48"/>
      <c r="I32" s="48"/>
      <c r="J32" s="48"/>
      <c r="K32" s="48"/>
      <c r="L32" s="48"/>
    </row>
    <row r="33" spans="1:12" x14ac:dyDescent="0.2">
      <c r="A33" s="69"/>
      <c r="B33" s="69"/>
      <c r="C33" s="56"/>
      <c r="D33" s="46"/>
      <c r="E33" s="48"/>
      <c r="F33" s="48"/>
      <c r="G33" s="48"/>
      <c r="H33" s="48"/>
      <c r="I33" s="48"/>
      <c r="J33" s="48"/>
      <c r="K33" s="48"/>
      <c r="L33" s="48"/>
    </row>
    <row r="34" spans="1:12" x14ac:dyDescent="0.2">
      <c r="A34" s="69"/>
      <c r="B34" s="69"/>
      <c r="C34" s="56"/>
      <c r="D34" s="46"/>
      <c r="E34" s="48"/>
      <c r="F34" s="48"/>
      <c r="G34" s="48"/>
      <c r="H34" s="48"/>
      <c r="I34" s="48"/>
      <c r="J34" s="48"/>
      <c r="K34" s="48"/>
      <c r="L34" s="48"/>
    </row>
    <row r="35" spans="1:12" x14ac:dyDescent="0.2">
      <c r="A35" s="69"/>
      <c r="B35" s="69"/>
      <c r="C35" s="56"/>
      <c r="D35" s="46"/>
      <c r="E35" s="48"/>
      <c r="F35" s="48"/>
      <c r="G35" s="48"/>
      <c r="H35" s="48"/>
      <c r="I35" s="48"/>
      <c r="J35" s="48"/>
      <c r="K35" s="48"/>
      <c r="L35" s="48"/>
    </row>
    <row r="36" spans="1:12" x14ac:dyDescent="0.2">
      <c r="A36" s="69"/>
      <c r="B36" s="69"/>
      <c r="C36" s="56"/>
      <c r="D36" s="46"/>
      <c r="E36" s="48"/>
      <c r="F36" s="48"/>
      <c r="G36" s="48"/>
      <c r="H36" s="48"/>
      <c r="I36" s="48"/>
      <c r="J36" s="48"/>
      <c r="K36" s="48"/>
      <c r="L36" s="48"/>
    </row>
    <row r="37" spans="1:12" x14ac:dyDescent="0.2">
      <c r="A37" s="69"/>
      <c r="B37" s="69"/>
      <c r="C37" s="56"/>
      <c r="D37" s="46"/>
      <c r="E37" s="48"/>
      <c r="F37" s="48"/>
      <c r="G37" s="48"/>
      <c r="H37" s="48"/>
      <c r="I37" s="48"/>
      <c r="J37" s="48"/>
      <c r="K37" s="48"/>
      <c r="L37" s="48"/>
    </row>
    <row r="38" spans="1:12" ht="14.1" customHeight="1" x14ac:dyDescent="0.25">
      <c r="A38" s="660" t="s">
        <v>455</v>
      </c>
      <c r="B38" s="661"/>
      <c r="C38" s="661"/>
      <c r="D38" s="661"/>
      <c r="E38" s="662"/>
      <c r="F38" s="87">
        <f t="shared" ref="F38:L38" si="4">SUM(F31:F37)</f>
        <v>0</v>
      </c>
      <c r="G38" s="87">
        <f t="shared" si="4"/>
        <v>0</v>
      </c>
      <c r="H38" s="87">
        <f t="shared" si="4"/>
        <v>0</v>
      </c>
      <c r="I38" s="87">
        <f t="shared" si="4"/>
        <v>0</v>
      </c>
      <c r="J38" s="87">
        <f t="shared" si="4"/>
        <v>0</v>
      </c>
      <c r="K38" s="87">
        <f t="shared" si="4"/>
        <v>0</v>
      </c>
      <c r="L38" s="87">
        <f t="shared" si="4"/>
        <v>0</v>
      </c>
    </row>
    <row r="39" spans="1:12" ht="14.1" customHeight="1" x14ac:dyDescent="0.25">
      <c r="A39" s="660" t="s">
        <v>441</v>
      </c>
      <c r="B39" s="661"/>
      <c r="C39" s="661"/>
      <c r="D39" s="661"/>
      <c r="E39" s="662"/>
      <c r="F39" s="87"/>
      <c r="G39" s="87"/>
      <c r="H39" s="87"/>
      <c r="I39" s="87"/>
      <c r="J39" s="87"/>
      <c r="K39" s="87"/>
      <c r="L39" s="87"/>
    </row>
    <row r="40" spans="1:12" ht="14.25" customHeight="1" thickBot="1" x14ac:dyDescent="0.3">
      <c r="A40" s="656" t="s">
        <v>458</v>
      </c>
      <c r="B40" s="657"/>
      <c r="C40" s="657"/>
      <c r="D40" s="657"/>
      <c r="E40" s="658"/>
      <c r="F40" s="243">
        <f t="shared" ref="F40:L40" si="5">SUM(F38:F39)</f>
        <v>0</v>
      </c>
      <c r="G40" s="243">
        <f t="shared" si="5"/>
        <v>0</v>
      </c>
      <c r="H40" s="243">
        <f t="shared" si="5"/>
        <v>0</v>
      </c>
      <c r="I40" s="243">
        <f t="shared" si="5"/>
        <v>0</v>
      </c>
      <c r="J40" s="243">
        <f t="shared" si="5"/>
        <v>0</v>
      </c>
      <c r="K40" s="243">
        <f t="shared" si="5"/>
        <v>0</v>
      </c>
      <c r="L40" s="243">
        <f t="shared" si="5"/>
        <v>0</v>
      </c>
    </row>
    <row r="41" spans="1:12" ht="19.5" customHeight="1" thickTop="1" thickBot="1" x14ac:dyDescent="0.3">
      <c r="A41" s="659" t="s">
        <v>459</v>
      </c>
      <c r="B41" s="657"/>
      <c r="C41" s="657"/>
      <c r="D41" s="657"/>
      <c r="E41" s="658"/>
      <c r="F41" s="260">
        <f t="shared" ref="F41:L41" si="6">F40+F29+F18</f>
        <v>0</v>
      </c>
      <c r="G41" s="260">
        <f t="shared" si="6"/>
        <v>0</v>
      </c>
      <c r="H41" s="260">
        <f t="shared" si="6"/>
        <v>0</v>
      </c>
      <c r="I41" s="260">
        <f t="shared" si="6"/>
        <v>0</v>
      </c>
      <c r="J41" s="260">
        <f t="shared" si="6"/>
        <v>0</v>
      </c>
      <c r="K41" s="260">
        <f t="shared" si="6"/>
        <v>0</v>
      </c>
      <c r="L41" s="260">
        <f t="shared" si="6"/>
        <v>0</v>
      </c>
    </row>
    <row r="42" spans="1:12" ht="12" thickTop="1" x14ac:dyDescent="0.2"/>
  </sheetData>
  <sheetProtection algorithmName="SHA-512" hashValue="Xp9j5tvN04Q6hHXq5H+e9+tlAqUC13g+3B4wdXG7O3L2sbTLqLaoSQJVyrPr/YdbuEARUIdncWZBvOO0xMzedQ==" saltValue="Q6bZ6wIrwT+yfFdESNuIlQ==" spinCount="100000" sheet="1" formatCells="0"/>
  <customSheetViews>
    <customSheetView guid="{C1BF18DD-D8B7-48A7-BA12-6303B9AC698A}" fitToPage="1" showRuler="0">
      <selection activeCell="E6" sqref="E6"/>
      <pageMargins left="0" right="0" top="0.25" bottom="0.25" header="0" footer="0"/>
      <printOptions horizontalCentered="1"/>
      <pageSetup paperSize="5" scale="89" orientation="landscape" r:id="rId1"/>
      <headerFooter alignWithMargins="0">
        <oddFooter>&amp;CPage 18</oddFooter>
      </headerFooter>
    </customSheetView>
  </customSheetViews>
  <mergeCells count="13">
    <mergeCell ref="A1:J1"/>
    <mergeCell ref="A40:E40"/>
    <mergeCell ref="A41:E41"/>
    <mergeCell ref="A4:L4"/>
    <mergeCell ref="A3:L3"/>
    <mergeCell ref="A38:E38"/>
    <mergeCell ref="A39:E39"/>
    <mergeCell ref="A29:E29"/>
    <mergeCell ref="A18:E18"/>
    <mergeCell ref="A16:E16"/>
    <mergeCell ref="A17:E17"/>
    <mergeCell ref="A27:E27"/>
    <mergeCell ref="A28:E28"/>
  </mergeCells>
  <phoneticPr fontId="0" type="noConversion"/>
  <printOptions horizontalCentered="1"/>
  <pageMargins left="0.23" right="0.24" top="0.25" bottom="0.25" header="0" footer="0.4"/>
  <pageSetup paperSize="5" scale="89" orientation="landscape" r:id="rId2"/>
  <headerFooter alignWithMargins="0">
    <oddFooter>&amp;CPage 18</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pageSetUpPr fitToPage="1"/>
  </sheetPr>
  <dimension ref="A1:N41"/>
  <sheetViews>
    <sheetView zoomScale="90" zoomScaleNormal="90" workbookViewId="0">
      <selection activeCell="H11" sqref="H11"/>
    </sheetView>
  </sheetViews>
  <sheetFormatPr defaultColWidth="9.109375" defaultRowHeight="11.4" x14ac:dyDescent="0.2"/>
  <cols>
    <col min="1" max="1" width="12.44140625" style="34" customWidth="1"/>
    <col min="2" max="2" width="30.44140625" style="34" customWidth="1"/>
    <col min="3" max="3" width="9.109375" style="34"/>
    <col min="4" max="4" width="22.88671875" style="34" customWidth="1"/>
    <col min="5" max="5" width="8.6640625" style="34" customWidth="1"/>
    <col min="6" max="6" width="21.33203125" style="34" customWidth="1"/>
    <col min="7" max="7" width="11.109375" style="34" customWidth="1"/>
    <col min="8" max="8" width="13" style="34" customWidth="1"/>
    <col min="9" max="9" width="12" style="34" customWidth="1"/>
    <col min="10" max="10" width="11.109375" style="34" customWidth="1"/>
    <col min="11" max="11" width="11.44140625" style="34" customWidth="1"/>
    <col min="12" max="12" width="11.5546875" style="34" customWidth="1"/>
    <col min="13" max="13" width="10.88671875" style="34" customWidth="1"/>
    <col min="14" max="14" width="10" style="34" bestFit="1" customWidth="1"/>
    <col min="15" max="16384" width="9.109375" style="34"/>
  </cols>
  <sheetData>
    <row r="1" spans="1:14" ht="12.75" customHeight="1" x14ac:dyDescent="0.25">
      <c r="A1" s="552" t="str">
        <f>'P2-Assets'!A1:E1</f>
        <v xml:space="preserve">ANNUAL STATEMENT FOR THE YEAR 2025 OF:  </v>
      </c>
      <c r="B1" s="543"/>
      <c r="C1" s="543"/>
      <c r="D1" s="543"/>
      <c r="E1" s="543"/>
      <c r="F1" s="543"/>
      <c r="G1" s="543"/>
      <c r="H1" s="543"/>
      <c r="I1" s="543"/>
      <c r="J1" s="543"/>
      <c r="K1" s="543"/>
      <c r="L1" s="543"/>
      <c r="M1" s="356"/>
      <c r="N1" s="308" t="str">
        <f>"Rev. "&amp;'P1-Jurat'!B49</f>
        <v>Rev. 11/25-01 Form IN-1947</v>
      </c>
    </row>
    <row r="2" spans="1:14" ht="9" customHeight="1" x14ac:dyDescent="0.2">
      <c r="A2" s="166"/>
      <c r="B2" s="166"/>
      <c r="C2" s="166"/>
      <c r="D2" s="166"/>
      <c r="E2" s="166"/>
      <c r="F2" s="166"/>
      <c r="G2" s="166"/>
      <c r="H2" s="166"/>
      <c r="I2" s="166"/>
      <c r="J2" s="166"/>
      <c r="K2" s="166"/>
      <c r="L2" s="166"/>
      <c r="M2" s="166"/>
      <c r="N2" s="166"/>
    </row>
    <row r="3" spans="1:14" ht="17.399999999999999" x14ac:dyDescent="0.3">
      <c r="A3" s="488" t="s">
        <v>460</v>
      </c>
      <c r="B3" s="488"/>
      <c r="C3" s="488"/>
      <c r="D3" s="488"/>
      <c r="E3" s="488"/>
      <c r="F3" s="488"/>
      <c r="G3" s="488"/>
      <c r="H3" s="488"/>
      <c r="I3" s="488"/>
      <c r="J3" s="488"/>
      <c r="K3" s="488"/>
      <c r="L3" s="488"/>
      <c r="M3" s="488"/>
      <c r="N3" s="488"/>
    </row>
    <row r="4" spans="1:14" ht="15.6" x14ac:dyDescent="0.3">
      <c r="A4" s="643" t="s">
        <v>873</v>
      </c>
      <c r="B4" s="643"/>
      <c r="C4" s="643"/>
      <c r="D4" s="643"/>
      <c r="E4" s="643"/>
      <c r="F4" s="643"/>
      <c r="G4" s="643"/>
      <c r="H4" s="643"/>
      <c r="I4" s="643"/>
      <c r="J4" s="643"/>
      <c r="K4" s="643"/>
      <c r="L4" s="643"/>
      <c r="M4" s="643"/>
      <c r="N4" s="643"/>
    </row>
    <row r="5" spans="1:14" ht="12" customHeight="1" x14ac:dyDescent="0.2">
      <c r="A5" s="18">
        <v>1</v>
      </c>
      <c r="B5" s="16">
        <v>2</v>
      </c>
      <c r="C5" s="18">
        <v>3</v>
      </c>
      <c r="D5" s="17">
        <v>4</v>
      </c>
      <c r="E5" s="25">
        <v>5</v>
      </c>
      <c r="F5" s="18">
        <v>6</v>
      </c>
      <c r="G5" s="18">
        <v>7</v>
      </c>
      <c r="H5" s="18">
        <v>8</v>
      </c>
      <c r="I5" s="53">
        <v>9</v>
      </c>
      <c r="J5" s="74">
        <v>10</v>
      </c>
      <c r="K5" s="74">
        <v>11</v>
      </c>
      <c r="L5" s="74">
        <v>12</v>
      </c>
      <c r="M5" s="74">
        <v>13</v>
      </c>
      <c r="N5" s="74">
        <v>14</v>
      </c>
    </row>
    <row r="6" spans="1:14" ht="72.75" customHeight="1" x14ac:dyDescent="0.2">
      <c r="A6" s="359" t="s">
        <v>411</v>
      </c>
      <c r="B6" s="359" t="s">
        <v>6</v>
      </c>
      <c r="C6" s="359" t="s">
        <v>365</v>
      </c>
      <c r="D6" s="359" t="s">
        <v>366</v>
      </c>
      <c r="E6" s="365" t="s">
        <v>376</v>
      </c>
      <c r="F6" s="359" t="s">
        <v>377</v>
      </c>
      <c r="G6" s="359" t="s">
        <v>461</v>
      </c>
      <c r="H6" s="359" t="s">
        <v>336</v>
      </c>
      <c r="I6" s="359" t="s">
        <v>447</v>
      </c>
      <c r="J6" s="366" t="s">
        <v>448</v>
      </c>
      <c r="K6" s="366" t="s">
        <v>418</v>
      </c>
      <c r="L6" s="366" t="s">
        <v>449</v>
      </c>
      <c r="M6" s="366" t="s">
        <v>450</v>
      </c>
      <c r="N6" s="366" t="s">
        <v>432</v>
      </c>
    </row>
    <row r="7" spans="1:14" ht="14.1" customHeight="1" x14ac:dyDescent="0.25">
      <c r="A7" s="91" t="s">
        <v>433</v>
      </c>
      <c r="B7" s="83"/>
      <c r="C7" s="44"/>
      <c r="D7" s="44"/>
      <c r="E7" s="44"/>
      <c r="F7" s="44"/>
      <c r="G7" s="44"/>
      <c r="H7" s="44"/>
      <c r="I7" s="44"/>
      <c r="J7" s="44"/>
      <c r="K7" s="44"/>
      <c r="L7" s="44"/>
      <c r="M7" s="44"/>
      <c r="N7" s="44"/>
    </row>
    <row r="8" spans="1:14" x14ac:dyDescent="0.2">
      <c r="A8" s="46"/>
      <c r="B8" s="46"/>
      <c r="C8" s="56"/>
      <c r="D8" s="46"/>
      <c r="E8" s="56"/>
      <c r="F8" s="46"/>
      <c r="G8" s="48"/>
      <c r="H8" s="48"/>
      <c r="I8" s="48"/>
      <c r="J8" s="48"/>
      <c r="K8" s="48"/>
      <c r="L8" s="48"/>
      <c r="M8" s="48"/>
      <c r="N8" s="48"/>
    </row>
    <row r="9" spans="1:14" x14ac:dyDescent="0.2">
      <c r="A9" s="46"/>
      <c r="B9" s="46"/>
      <c r="C9" s="56"/>
      <c r="D9" s="46"/>
      <c r="E9" s="56"/>
      <c r="F9" s="46"/>
      <c r="G9" s="48"/>
      <c r="H9" s="48"/>
      <c r="I9" s="48"/>
      <c r="J9" s="48"/>
      <c r="K9" s="48"/>
      <c r="L9" s="48"/>
      <c r="M9" s="48"/>
      <c r="N9" s="48"/>
    </row>
    <row r="10" spans="1:14" x14ac:dyDescent="0.2">
      <c r="A10" s="46"/>
      <c r="B10" s="46"/>
      <c r="C10" s="56"/>
      <c r="D10" s="46"/>
      <c r="E10" s="56"/>
      <c r="F10" s="46"/>
      <c r="G10" s="48"/>
      <c r="H10" s="48"/>
      <c r="I10" s="48"/>
      <c r="J10" s="48"/>
      <c r="K10" s="48"/>
      <c r="L10" s="48"/>
      <c r="M10" s="48"/>
      <c r="N10" s="48"/>
    </row>
    <row r="11" spans="1:14" x14ac:dyDescent="0.2">
      <c r="A11" s="46"/>
      <c r="B11" s="46"/>
      <c r="C11" s="56"/>
      <c r="D11" s="46"/>
      <c r="E11" s="56"/>
      <c r="F11" s="46"/>
      <c r="G11" s="48"/>
      <c r="H11" s="48"/>
      <c r="I11" s="48"/>
      <c r="J11" s="48"/>
      <c r="K11" s="48"/>
      <c r="L11" s="48"/>
      <c r="M11" s="48"/>
      <c r="N11" s="48"/>
    </row>
    <row r="12" spans="1:14" x14ac:dyDescent="0.2">
      <c r="A12" s="46"/>
      <c r="B12" s="46"/>
      <c r="C12" s="56"/>
      <c r="D12" s="46"/>
      <c r="E12" s="56"/>
      <c r="F12" s="46"/>
      <c r="G12" s="48"/>
      <c r="H12" s="48"/>
      <c r="I12" s="48"/>
      <c r="J12" s="48"/>
      <c r="K12" s="48"/>
      <c r="L12" s="48"/>
      <c r="M12" s="48"/>
      <c r="N12" s="48"/>
    </row>
    <row r="13" spans="1:14" x14ac:dyDescent="0.2">
      <c r="A13" s="46"/>
      <c r="B13" s="46"/>
      <c r="C13" s="56"/>
      <c r="D13" s="46"/>
      <c r="E13" s="56"/>
      <c r="F13" s="46"/>
      <c r="G13" s="48"/>
      <c r="H13" s="48"/>
      <c r="I13" s="48"/>
      <c r="J13" s="48"/>
      <c r="K13" s="48"/>
      <c r="L13" s="48"/>
      <c r="M13" s="48"/>
      <c r="N13" s="48"/>
    </row>
    <row r="14" spans="1:14" x14ac:dyDescent="0.2">
      <c r="A14" s="69"/>
      <c r="B14" s="46"/>
      <c r="C14" s="56"/>
      <c r="D14" s="46"/>
      <c r="E14" s="56"/>
      <c r="F14" s="46"/>
      <c r="G14" s="48"/>
      <c r="H14" s="48"/>
      <c r="I14" s="48"/>
      <c r="J14" s="48"/>
      <c r="K14" s="48"/>
      <c r="L14" s="48"/>
      <c r="M14" s="48"/>
      <c r="N14" s="48"/>
    </row>
    <row r="15" spans="1:14" x14ac:dyDescent="0.2">
      <c r="A15" s="69"/>
      <c r="B15" s="46"/>
      <c r="C15" s="56"/>
      <c r="D15" s="46"/>
      <c r="E15" s="56"/>
      <c r="F15" s="46"/>
      <c r="G15" s="48"/>
      <c r="H15" s="48"/>
      <c r="I15" s="48"/>
      <c r="J15" s="48"/>
      <c r="K15" s="48"/>
      <c r="L15" s="48"/>
      <c r="M15" s="48"/>
      <c r="N15" s="48"/>
    </row>
    <row r="16" spans="1:14" ht="18" customHeight="1" thickBot="1" x14ac:dyDescent="0.3">
      <c r="A16" s="656" t="s">
        <v>462</v>
      </c>
      <c r="B16" s="657"/>
      <c r="C16" s="657"/>
      <c r="D16" s="657"/>
      <c r="E16" s="657"/>
      <c r="F16" s="657"/>
      <c r="G16" s="658"/>
      <c r="H16" s="243">
        <f>SUM(H8:H15)</f>
        <v>0</v>
      </c>
      <c r="I16" s="243">
        <f t="shared" ref="I16:N16" si="0">SUM(I8:I15)</f>
        <v>0</v>
      </c>
      <c r="J16" s="243">
        <f t="shared" si="0"/>
        <v>0</v>
      </c>
      <c r="K16" s="243">
        <f t="shared" si="0"/>
        <v>0</v>
      </c>
      <c r="L16" s="243">
        <f t="shared" si="0"/>
        <v>0</v>
      </c>
      <c r="M16" s="243">
        <f t="shared" si="0"/>
        <v>0</v>
      </c>
      <c r="N16" s="243">
        <f t="shared" si="0"/>
        <v>0</v>
      </c>
    </row>
    <row r="17" spans="1:14" ht="14.1" customHeight="1" thickTop="1" x14ac:dyDescent="0.25">
      <c r="A17" s="88" t="s">
        <v>452</v>
      </c>
      <c r="B17" s="89"/>
      <c r="C17" s="49"/>
      <c r="D17" s="49"/>
      <c r="E17" s="49"/>
      <c r="F17" s="49"/>
      <c r="G17" s="49"/>
      <c r="H17" s="49"/>
      <c r="I17" s="49"/>
      <c r="J17" s="49"/>
      <c r="K17" s="49"/>
      <c r="L17" s="49"/>
      <c r="M17" s="49"/>
      <c r="N17" s="49"/>
    </row>
    <row r="18" spans="1:14" x14ac:dyDescent="0.2">
      <c r="A18" s="46"/>
      <c r="B18" s="69"/>
      <c r="C18" s="56"/>
      <c r="D18" s="46"/>
      <c r="E18" s="56"/>
      <c r="F18" s="46"/>
      <c r="G18" s="48"/>
      <c r="H18" s="48"/>
      <c r="I18" s="48"/>
      <c r="J18" s="48"/>
      <c r="K18" s="48"/>
      <c r="L18" s="48"/>
      <c r="M18" s="48"/>
      <c r="N18" s="48"/>
    </row>
    <row r="19" spans="1:14" x14ac:dyDescent="0.2">
      <c r="A19" s="69"/>
      <c r="B19" s="46"/>
      <c r="C19" s="56"/>
      <c r="D19" s="46"/>
      <c r="E19" s="56"/>
      <c r="F19" s="46"/>
      <c r="G19" s="48"/>
      <c r="H19" s="48"/>
      <c r="I19" s="48"/>
      <c r="J19" s="48"/>
      <c r="K19" s="48"/>
      <c r="L19" s="48"/>
      <c r="M19" s="48"/>
      <c r="N19" s="48"/>
    </row>
    <row r="20" spans="1:14" x14ac:dyDescent="0.2">
      <c r="A20" s="69"/>
      <c r="B20" s="69"/>
      <c r="C20" s="56"/>
      <c r="D20" s="46"/>
      <c r="E20" s="56"/>
      <c r="F20" s="46"/>
      <c r="G20" s="48"/>
      <c r="H20" s="48"/>
      <c r="I20" s="48"/>
      <c r="J20" s="48"/>
      <c r="K20" s="48"/>
      <c r="L20" s="48"/>
      <c r="M20" s="48"/>
      <c r="N20" s="48"/>
    </row>
    <row r="21" spans="1:14" x14ac:dyDescent="0.2">
      <c r="A21" s="69"/>
      <c r="B21" s="69"/>
      <c r="C21" s="56"/>
      <c r="D21" s="46"/>
      <c r="E21" s="56"/>
      <c r="F21" s="46"/>
      <c r="G21" s="48"/>
      <c r="H21" s="48"/>
      <c r="I21" s="48"/>
      <c r="J21" s="48"/>
      <c r="K21" s="48"/>
      <c r="L21" s="48"/>
      <c r="M21" s="48"/>
      <c r="N21" s="48"/>
    </row>
    <row r="22" spans="1:14" x14ac:dyDescent="0.2">
      <c r="A22" s="69"/>
      <c r="B22" s="69"/>
      <c r="C22" s="56"/>
      <c r="D22" s="46"/>
      <c r="E22" s="56"/>
      <c r="F22" s="46"/>
      <c r="G22" s="48"/>
      <c r="H22" s="48"/>
      <c r="I22" s="48"/>
      <c r="J22" s="48"/>
      <c r="K22" s="48"/>
      <c r="L22" s="48"/>
      <c r="M22" s="48"/>
      <c r="N22" s="48"/>
    </row>
    <row r="23" spans="1:14" x14ac:dyDescent="0.2">
      <c r="A23" s="69"/>
      <c r="B23" s="69"/>
      <c r="C23" s="56"/>
      <c r="D23" s="46"/>
      <c r="E23" s="56"/>
      <c r="F23" s="46"/>
      <c r="G23" s="48"/>
      <c r="H23" s="48"/>
      <c r="I23" s="48"/>
      <c r="J23" s="48"/>
      <c r="K23" s="48"/>
      <c r="L23" s="48"/>
      <c r="M23" s="48"/>
      <c r="N23" s="48"/>
    </row>
    <row r="24" spans="1:14" x14ac:dyDescent="0.2">
      <c r="A24" s="69"/>
      <c r="B24" s="69"/>
      <c r="C24" s="56"/>
      <c r="D24" s="46"/>
      <c r="E24" s="56"/>
      <c r="F24" s="46"/>
      <c r="G24" s="48"/>
      <c r="H24" s="48"/>
      <c r="I24" s="48"/>
      <c r="J24" s="48"/>
      <c r="K24" s="48"/>
      <c r="L24" s="48"/>
      <c r="M24" s="48"/>
      <c r="N24" s="48"/>
    </row>
    <row r="25" spans="1:14" x14ac:dyDescent="0.2">
      <c r="A25" s="69"/>
      <c r="B25" s="69"/>
      <c r="C25" s="56"/>
      <c r="D25" s="46"/>
      <c r="E25" s="56"/>
      <c r="F25" s="46"/>
      <c r="G25" s="48"/>
      <c r="H25" s="48"/>
      <c r="I25" s="48"/>
      <c r="J25" s="48"/>
      <c r="K25" s="48"/>
      <c r="L25" s="48"/>
      <c r="M25" s="48"/>
      <c r="N25" s="48"/>
    </row>
    <row r="26" spans="1:14" x14ac:dyDescent="0.2">
      <c r="A26" s="69"/>
      <c r="B26" s="69"/>
      <c r="C26" s="56"/>
      <c r="D26" s="46"/>
      <c r="E26" s="56"/>
      <c r="F26" s="46"/>
      <c r="G26" s="48"/>
      <c r="H26" s="48"/>
      <c r="I26" s="48"/>
      <c r="J26" s="48"/>
      <c r="K26" s="48"/>
      <c r="L26" s="48"/>
      <c r="M26" s="48"/>
      <c r="N26" s="48"/>
    </row>
    <row r="27" spans="1:14" x14ac:dyDescent="0.2">
      <c r="A27" s="71"/>
      <c r="B27" s="71"/>
      <c r="C27" s="92"/>
      <c r="D27" s="50"/>
      <c r="E27" s="92"/>
      <c r="F27" s="93"/>
      <c r="G27" s="63"/>
      <c r="H27" s="63"/>
      <c r="I27" s="63"/>
      <c r="J27" s="63"/>
      <c r="K27" s="63"/>
      <c r="L27" s="63"/>
      <c r="M27" s="63"/>
      <c r="N27" s="63"/>
    </row>
    <row r="28" spans="1:14" ht="15.75" customHeight="1" thickBot="1" x14ac:dyDescent="0.3">
      <c r="A28" s="656" t="s">
        <v>463</v>
      </c>
      <c r="B28" s="657"/>
      <c r="C28" s="657"/>
      <c r="D28" s="657"/>
      <c r="E28" s="657"/>
      <c r="F28" s="657"/>
      <c r="G28" s="658"/>
      <c r="H28" s="243">
        <f>SUM(H18:H27)</f>
        <v>0</v>
      </c>
      <c r="I28" s="243">
        <f t="shared" ref="I28:N28" si="1">SUM(I18:I27)</f>
        <v>0</v>
      </c>
      <c r="J28" s="243">
        <f t="shared" si="1"/>
        <v>0</v>
      </c>
      <c r="K28" s="243">
        <f t="shared" si="1"/>
        <v>0</v>
      </c>
      <c r="L28" s="243">
        <f t="shared" si="1"/>
        <v>0</v>
      </c>
      <c r="M28" s="243">
        <f t="shared" si="1"/>
        <v>0</v>
      </c>
      <c r="N28" s="243">
        <f t="shared" si="1"/>
        <v>0</v>
      </c>
    </row>
    <row r="29" spans="1:14" ht="14.1" customHeight="1" thickTop="1" x14ac:dyDescent="0.25">
      <c r="A29" s="88" t="s">
        <v>439</v>
      </c>
      <c r="B29" s="89"/>
      <c r="C29" s="49"/>
      <c r="D29" s="49"/>
      <c r="E29" s="49"/>
      <c r="F29" s="49"/>
      <c r="G29" s="49"/>
      <c r="H29" s="49"/>
      <c r="I29" s="49"/>
      <c r="J29" s="49"/>
      <c r="K29" s="49"/>
      <c r="L29" s="49"/>
      <c r="M29" s="49"/>
      <c r="N29" s="49"/>
    </row>
    <row r="30" spans="1:14" x14ac:dyDescent="0.2">
      <c r="A30" s="69"/>
      <c r="B30" s="69"/>
      <c r="C30" s="56"/>
      <c r="D30" s="46"/>
      <c r="E30" s="56"/>
      <c r="F30" s="46"/>
      <c r="G30" s="48"/>
      <c r="H30" s="48"/>
      <c r="I30" s="48"/>
      <c r="J30" s="48"/>
      <c r="K30" s="48"/>
      <c r="L30" s="48"/>
      <c r="M30" s="48"/>
      <c r="N30" s="48"/>
    </row>
    <row r="31" spans="1:14" x14ac:dyDescent="0.2">
      <c r="A31" s="46"/>
      <c r="B31" s="69"/>
      <c r="C31" s="56"/>
      <c r="D31" s="46"/>
      <c r="E31" s="56"/>
      <c r="F31" s="46"/>
      <c r="G31" s="48"/>
      <c r="H31" s="48"/>
      <c r="I31" s="48"/>
      <c r="J31" s="48"/>
      <c r="K31" s="48"/>
      <c r="L31" s="48"/>
      <c r="M31" s="48"/>
      <c r="N31" s="48"/>
    </row>
    <row r="32" spans="1:14" x14ac:dyDescent="0.2">
      <c r="A32" s="69"/>
      <c r="B32" s="69"/>
      <c r="C32" s="56"/>
      <c r="D32" s="46"/>
      <c r="E32" s="56"/>
      <c r="F32" s="46"/>
      <c r="G32" s="48"/>
      <c r="H32" s="48"/>
      <c r="I32" s="48"/>
      <c r="J32" s="48"/>
      <c r="K32" s="48"/>
      <c r="L32" s="48"/>
      <c r="M32" s="48"/>
      <c r="N32" s="48"/>
    </row>
    <row r="33" spans="1:14" x14ac:dyDescent="0.2">
      <c r="A33" s="69"/>
      <c r="B33" s="46"/>
      <c r="C33" s="56"/>
      <c r="D33" s="46"/>
      <c r="E33" s="56"/>
      <c r="F33" s="46"/>
      <c r="G33" s="48"/>
      <c r="H33" s="48"/>
      <c r="I33" s="48"/>
      <c r="J33" s="48"/>
      <c r="K33" s="48"/>
      <c r="L33" s="48"/>
      <c r="M33" s="48"/>
      <c r="N33" s="48"/>
    </row>
    <row r="34" spans="1:14" x14ac:dyDescent="0.2">
      <c r="A34" s="69"/>
      <c r="B34" s="69"/>
      <c r="C34" s="56"/>
      <c r="D34" s="46"/>
      <c r="E34" s="56"/>
      <c r="F34" s="46"/>
      <c r="G34" s="48"/>
      <c r="H34" s="48"/>
      <c r="I34" s="48"/>
      <c r="J34" s="48"/>
      <c r="K34" s="48"/>
      <c r="L34" s="48"/>
      <c r="M34" s="48"/>
      <c r="N34" s="48"/>
    </row>
    <row r="35" spans="1:14" x14ac:dyDescent="0.2">
      <c r="A35" s="69"/>
      <c r="B35" s="69"/>
      <c r="C35" s="56"/>
      <c r="D35" s="46"/>
      <c r="E35" s="56"/>
      <c r="F35" s="46"/>
      <c r="G35" s="48"/>
      <c r="H35" s="48"/>
      <c r="I35" s="48"/>
      <c r="J35" s="48"/>
      <c r="K35" s="48"/>
      <c r="L35" s="48"/>
      <c r="M35" s="48"/>
      <c r="N35" s="48"/>
    </row>
    <row r="36" spans="1:14" x14ac:dyDescent="0.2">
      <c r="A36" s="69"/>
      <c r="B36" s="69"/>
      <c r="C36" s="56"/>
      <c r="D36" s="46"/>
      <c r="E36" s="56"/>
      <c r="F36" s="46"/>
      <c r="G36" s="48"/>
      <c r="H36" s="48"/>
      <c r="I36" s="48"/>
      <c r="J36" s="48"/>
      <c r="K36" s="48"/>
      <c r="L36" s="48"/>
      <c r="M36" s="48"/>
      <c r="N36" s="48"/>
    </row>
    <row r="37" spans="1:14" x14ac:dyDescent="0.2">
      <c r="A37" s="69"/>
      <c r="B37" s="69"/>
      <c r="C37" s="56"/>
      <c r="D37" s="46"/>
      <c r="E37" s="56"/>
      <c r="F37" s="46"/>
      <c r="G37" s="48"/>
      <c r="H37" s="48"/>
      <c r="I37" s="48"/>
      <c r="J37" s="48"/>
      <c r="K37" s="48"/>
      <c r="L37" s="48"/>
      <c r="M37" s="48"/>
      <c r="N37" s="48"/>
    </row>
    <row r="38" spans="1:14" x14ac:dyDescent="0.2">
      <c r="A38" s="71"/>
      <c r="B38" s="71"/>
      <c r="C38" s="92"/>
      <c r="D38" s="50"/>
      <c r="E38" s="92"/>
      <c r="F38" s="93"/>
      <c r="G38" s="63"/>
      <c r="H38" s="63"/>
      <c r="I38" s="63"/>
      <c r="J38" s="63"/>
      <c r="K38" s="63"/>
      <c r="L38" s="63"/>
      <c r="M38" s="63"/>
      <c r="N38" s="63"/>
    </row>
    <row r="39" spans="1:14" ht="15.75" customHeight="1" thickBot="1" x14ac:dyDescent="0.3">
      <c r="A39" s="659" t="s">
        <v>464</v>
      </c>
      <c r="B39" s="666"/>
      <c r="C39" s="666"/>
      <c r="D39" s="666"/>
      <c r="E39" s="666"/>
      <c r="F39" s="666"/>
      <c r="G39" s="667"/>
      <c r="H39" s="243">
        <f>SUM(H30:H38)</f>
        <v>0</v>
      </c>
      <c r="I39" s="243">
        <f t="shared" ref="I39:N39" si="2">SUM(I30:I38)</f>
        <v>0</v>
      </c>
      <c r="J39" s="243">
        <f t="shared" si="2"/>
        <v>0</v>
      </c>
      <c r="K39" s="243">
        <f t="shared" si="2"/>
        <v>0</v>
      </c>
      <c r="L39" s="243">
        <f t="shared" si="2"/>
        <v>0</v>
      </c>
      <c r="M39" s="243">
        <f t="shared" si="2"/>
        <v>0</v>
      </c>
      <c r="N39" s="243">
        <f t="shared" si="2"/>
        <v>0</v>
      </c>
    </row>
    <row r="40" spans="1:14" ht="18" customHeight="1" thickTop="1" thickBot="1" x14ac:dyDescent="0.3">
      <c r="A40" s="663" t="s">
        <v>465</v>
      </c>
      <c r="B40" s="664"/>
      <c r="C40" s="664"/>
      <c r="D40" s="664"/>
      <c r="E40" s="664"/>
      <c r="F40" s="664"/>
      <c r="G40" s="665"/>
      <c r="H40" s="253">
        <f>H39+H28+H16</f>
        <v>0</v>
      </c>
      <c r="I40" s="253">
        <f t="shared" ref="I40:N40" si="3">I39+I28+I16</f>
        <v>0</v>
      </c>
      <c r="J40" s="253">
        <f t="shared" si="3"/>
        <v>0</v>
      </c>
      <c r="K40" s="253">
        <f t="shared" si="3"/>
        <v>0</v>
      </c>
      <c r="L40" s="253">
        <f t="shared" si="3"/>
        <v>0</v>
      </c>
      <c r="M40" s="253">
        <f t="shared" si="3"/>
        <v>0</v>
      </c>
      <c r="N40" s="253">
        <f t="shared" si="3"/>
        <v>0</v>
      </c>
    </row>
    <row r="41" spans="1:14" ht="12" thickTop="1" x14ac:dyDescent="0.2"/>
  </sheetData>
  <sheetProtection algorithmName="SHA-512" hashValue="NuB0ktXlibk4HIEnYvYAZnjnYFcWnT5uTtEswqCyhT9H7LX4sb5MnnwpvGTc7gay9mHBGkfdZwFvNGmwGAjWHw==" saltValue="vOIiTd3Ua9X7xc4sN1pu8w==" spinCount="100000" sheet="1" formatCells="0"/>
  <customSheetViews>
    <customSheetView guid="{C1BF18DD-D8B7-48A7-BA12-6303B9AC698A}" fitToPage="1" showRuler="0">
      <selection activeCell="F6" sqref="F6"/>
      <pageMargins left="0" right="0" top="0.25" bottom="0.25" header="0" footer="0"/>
      <printOptions horizontalCentered="1"/>
      <pageSetup paperSize="5" scale="89" orientation="landscape" r:id="rId1"/>
      <headerFooter alignWithMargins="0">
        <oddFooter>&amp;CPage 19</oddFooter>
      </headerFooter>
    </customSheetView>
  </customSheetViews>
  <mergeCells count="7">
    <mergeCell ref="A40:G40"/>
    <mergeCell ref="A3:N3"/>
    <mergeCell ref="A4:N4"/>
    <mergeCell ref="A1:L1"/>
    <mergeCell ref="A16:G16"/>
    <mergeCell ref="A28:G28"/>
    <mergeCell ref="A39:G39"/>
  </mergeCells>
  <phoneticPr fontId="0" type="noConversion"/>
  <printOptions horizontalCentered="1"/>
  <pageMargins left="0.23" right="0.2" top="0.25" bottom="0.25" header="0" footer="0.35"/>
  <pageSetup paperSize="5" scale="89" orientation="landscape" r:id="rId2"/>
  <headerFooter alignWithMargins="0">
    <oddFooter>&amp;CPage 19</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1">
    <pageSetUpPr fitToPage="1"/>
  </sheetPr>
  <dimension ref="A1:E68"/>
  <sheetViews>
    <sheetView zoomScale="90" zoomScaleNormal="90" workbookViewId="0">
      <selection activeCell="I20" sqref="I20"/>
    </sheetView>
  </sheetViews>
  <sheetFormatPr defaultColWidth="9.109375" defaultRowHeight="13.2" x14ac:dyDescent="0.25"/>
  <cols>
    <col min="1" max="1" width="40.109375" customWidth="1"/>
    <col min="2" max="2" width="15.88671875" customWidth="1"/>
    <col min="3" max="3" width="16.44140625" customWidth="1"/>
    <col min="4" max="4" width="14.88671875" customWidth="1"/>
    <col min="5" max="5" width="16.33203125" customWidth="1"/>
  </cols>
  <sheetData>
    <row r="1" spans="1:5" s="34" customFormat="1" ht="12.75" customHeight="1" x14ac:dyDescent="0.25">
      <c r="A1" s="521" t="str">
        <f>'P2-Assets'!A1:E1</f>
        <v xml:space="preserve">ANNUAL STATEMENT FOR THE YEAR 2025 OF:  </v>
      </c>
      <c r="B1" s="543"/>
      <c r="C1" s="543"/>
      <c r="D1" s="355"/>
      <c r="E1" s="308" t="str">
        <f>"Rev. "&amp;'P1-Jurat'!B49</f>
        <v>Rev. 11/25-01 Form IN-1947</v>
      </c>
    </row>
    <row r="3" spans="1:5" ht="15.6" x14ac:dyDescent="0.3">
      <c r="A3" s="496" t="s">
        <v>466</v>
      </c>
      <c r="B3" s="496"/>
      <c r="C3" s="496"/>
      <c r="D3" s="496"/>
      <c r="E3" s="496"/>
    </row>
    <row r="4" spans="1:5" ht="15.6" x14ac:dyDescent="0.3">
      <c r="A4" s="112"/>
      <c r="B4" s="112"/>
      <c r="C4" s="112"/>
      <c r="D4" s="112"/>
      <c r="E4" s="112"/>
    </row>
    <row r="5" spans="1:5" x14ac:dyDescent="0.25">
      <c r="A5" s="123">
        <v>1</v>
      </c>
      <c r="B5" s="225">
        <v>2</v>
      </c>
      <c r="C5" s="225">
        <v>3</v>
      </c>
      <c r="D5" s="225">
        <v>4</v>
      </c>
      <c r="E5" s="124">
        <v>5</v>
      </c>
    </row>
    <row r="6" spans="1:5" ht="52.8" x14ac:dyDescent="0.25">
      <c r="A6" s="367" t="s">
        <v>6</v>
      </c>
      <c r="B6" s="368" t="s">
        <v>390</v>
      </c>
      <c r="C6" s="368" t="s">
        <v>467</v>
      </c>
      <c r="D6" s="369" t="s">
        <v>874</v>
      </c>
      <c r="E6" s="370" t="s">
        <v>468</v>
      </c>
    </row>
    <row r="7" spans="1:5" x14ac:dyDescent="0.25">
      <c r="A7" s="261" t="s">
        <v>469</v>
      </c>
      <c r="B7" s="262"/>
      <c r="C7" s="262"/>
      <c r="D7" s="262"/>
      <c r="E7" s="262"/>
    </row>
    <row r="8" spans="1:5" x14ac:dyDescent="0.25">
      <c r="A8" s="94"/>
      <c r="B8" s="95"/>
      <c r="C8" s="96"/>
      <c r="D8" s="96"/>
      <c r="E8" s="96"/>
    </row>
    <row r="9" spans="1:5" x14ac:dyDescent="0.25">
      <c r="A9" s="94"/>
      <c r="B9" s="97"/>
      <c r="C9" s="98"/>
      <c r="D9" s="98"/>
      <c r="E9" s="98"/>
    </row>
    <row r="10" spans="1:5" x14ac:dyDescent="0.25">
      <c r="A10" s="94"/>
      <c r="B10" s="97"/>
      <c r="C10" s="98"/>
      <c r="D10" s="98"/>
      <c r="E10" s="98"/>
    </row>
    <row r="11" spans="1:5" x14ac:dyDescent="0.25">
      <c r="A11" s="94"/>
      <c r="B11" s="97"/>
      <c r="C11" s="98"/>
      <c r="D11" s="98"/>
      <c r="E11" s="98"/>
    </row>
    <row r="12" spans="1:5" x14ac:dyDescent="0.25">
      <c r="A12" s="94"/>
      <c r="B12" s="97"/>
      <c r="C12" s="98"/>
      <c r="D12" s="98"/>
      <c r="E12" s="98"/>
    </row>
    <row r="13" spans="1:5" x14ac:dyDescent="0.25">
      <c r="A13" s="94"/>
      <c r="B13" s="97"/>
      <c r="C13" s="98"/>
      <c r="D13" s="98"/>
      <c r="E13" s="98"/>
    </row>
    <row r="14" spans="1:5" x14ac:dyDescent="0.25">
      <c r="A14" s="94"/>
      <c r="B14" s="97"/>
      <c r="C14" s="98"/>
      <c r="D14" s="98"/>
      <c r="E14" s="98"/>
    </row>
    <row r="15" spans="1:5" x14ac:dyDescent="0.25">
      <c r="A15" s="94"/>
      <c r="B15" s="97"/>
      <c r="C15" s="98"/>
      <c r="D15" s="98"/>
      <c r="E15" s="98"/>
    </row>
    <row r="16" spans="1:5" x14ac:dyDescent="0.25">
      <c r="A16" s="94"/>
      <c r="B16" s="97"/>
      <c r="C16" s="98"/>
      <c r="D16" s="98"/>
      <c r="E16" s="98"/>
    </row>
    <row r="17" spans="1:5" x14ac:dyDescent="0.25">
      <c r="A17" s="94"/>
      <c r="B17" s="97"/>
      <c r="C17" s="98"/>
      <c r="D17" s="98"/>
      <c r="E17" s="98"/>
    </row>
    <row r="18" spans="1:5" x14ac:dyDescent="0.25">
      <c r="A18" s="94"/>
      <c r="B18" s="97"/>
      <c r="C18" s="98"/>
      <c r="D18" s="98"/>
      <c r="E18" s="98"/>
    </row>
    <row r="19" spans="1:5" x14ac:dyDescent="0.25">
      <c r="A19" s="94"/>
      <c r="B19" s="97"/>
      <c r="C19" s="98"/>
      <c r="D19" s="98"/>
      <c r="E19" s="98"/>
    </row>
    <row r="20" spans="1:5" x14ac:dyDescent="0.25">
      <c r="A20" s="94"/>
      <c r="B20" s="97"/>
      <c r="C20" s="98"/>
      <c r="D20" s="98"/>
      <c r="E20" s="98"/>
    </row>
    <row r="21" spans="1:5" x14ac:dyDescent="0.25">
      <c r="A21" s="94"/>
      <c r="B21" s="97"/>
      <c r="C21" s="98"/>
      <c r="D21" s="98"/>
      <c r="E21" s="98"/>
    </row>
    <row r="22" spans="1:5" x14ac:dyDescent="0.25">
      <c r="A22" s="94"/>
      <c r="B22" s="97"/>
      <c r="C22" s="98"/>
      <c r="D22" s="98"/>
      <c r="E22" s="98"/>
    </row>
    <row r="23" spans="1:5" x14ac:dyDescent="0.25">
      <c r="A23" s="94"/>
      <c r="B23" s="97"/>
      <c r="C23" s="98"/>
      <c r="D23" s="98"/>
      <c r="E23" s="98"/>
    </row>
    <row r="24" spans="1:5" x14ac:dyDescent="0.25">
      <c r="A24" s="94"/>
      <c r="B24" s="97"/>
      <c r="C24" s="98"/>
      <c r="D24" s="98"/>
      <c r="E24" s="98"/>
    </row>
    <row r="25" spans="1:5" x14ac:dyDescent="0.25">
      <c r="A25" s="94"/>
      <c r="B25" s="97"/>
      <c r="C25" s="98"/>
      <c r="D25" s="98"/>
      <c r="E25" s="98"/>
    </row>
    <row r="26" spans="1:5" x14ac:dyDescent="0.25">
      <c r="A26" s="94"/>
      <c r="B26" s="97"/>
      <c r="C26" s="98"/>
      <c r="D26" s="98"/>
      <c r="E26" s="98"/>
    </row>
    <row r="27" spans="1:5" x14ac:dyDescent="0.25">
      <c r="A27" s="94"/>
      <c r="B27" s="97"/>
      <c r="C27" s="98"/>
      <c r="D27" s="98"/>
      <c r="E27" s="98"/>
    </row>
    <row r="28" spans="1:5" x14ac:dyDescent="0.25">
      <c r="A28" s="94"/>
      <c r="B28" s="97"/>
      <c r="C28" s="98"/>
      <c r="D28" s="98"/>
      <c r="E28" s="98"/>
    </row>
    <row r="29" spans="1:5" x14ac:dyDescent="0.25">
      <c r="A29" s="94"/>
      <c r="B29" s="97"/>
      <c r="C29" s="98"/>
      <c r="D29" s="98"/>
      <c r="E29" s="98"/>
    </row>
    <row r="30" spans="1:5" x14ac:dyDescent="0.25">
      <c r="A30" s="94"/>
      <c r="B30" s="97"/>
      <c r="C30" s="98"/>
      <c r="D30" s="98"/>
      <c r="E30" s="98"/>
    </row>
    <row r="31" spans="1:5" x14ac:dyDescent="0.25">
      <c r="A31" s="94"/>
      <c r="B31" s="97"/>
      <c r="C31" s="98"/>
      <c r="D31" s="98"/>
      <c r="E31" s="98"/>
    </row>
    <row r="32" spans="1:5" x14ac:dyDescent="0.25">
      <c r="A32" s="94"/>
      <c r="B32" s="97"/>
      <c r="C32" s="98"/>
      <c r="D32" s="98"/>
      <c r="E32" s="98"/>
    </row>
    <row r="33" spans="1:5" x14ac:dyDescent="0.25">
      <c r="A33" s="94"/>
      <c r="B33" s="97"/>
      <c r="C33" s="98"/>
      <c r="D33" s="98"/>
      <c r="E33" s="98"/>
    </row>
    <row r="34" spans="1:5" x14ac:dyDescent="0.25">
      <c r="A34" s="94"/>
      <c r="B34" s="97"/>
      <c r="C34" s="98"/>
      <c r="D34" s="98"/>
      <c r="E34" s="98"/>
    </row>
    <row r="35" spans="1:5" x14ac:dyDescent="0.25">
      <c r="A35" s="94"/>
      <c r="B35" s="97"/>
      <c r="C35" s="98"/>
      <c r="D35" s="98"/>
      <c r="E35" s="98"/>
    </row>
    <row r="36" spans="1:5" x14ac:dyDescent="0.25">
      <c r="A36" s="263" t="s">
        <v>470</v>
      </c>
      <c r="B36" s="264" t="s">
        <v>241</v>
      </c>
      <c r="C36" s="279">
        <f>SUM(C8:C35)</f>
        <v>0</v>
      </c>
      <c r="D36" s="279">
        <f>SUM(D8:D35)</f>
        <v>0</v>
      </c>
      <c r="E36" s="279">
        <f>SUM(E8:E35)</f>
        <v>0</v>
      </c>
    </row>
    <row r="37" spans="1:5" x14ac:dyDescent="0.25">
      <c r="A37" s="261" t="s">
        <v>471</v>
      </c>
      <c r="B37" s="265"/>
      <c r="C37" s="266"/>
      <c r="D37" s="266"/>
      <c r="E37" s="266"/>
    </row>
    <row r="38" spans="1:5" x14ac:dyDescent="0.25">
      <c r="A38" s="94"/>
      <c r="B38" s="95"/>
      <c r="C38" s="96"/>
      <c r="D38" s="96"/>
      <c r="E38" s="96"/>
    </row>
    <row r="39" spans="1:5" x14ac:dyDescent="0.25">
      <c r="A39" s="94"/>
      <c r="B39" s="97"/>
      <c r="C39" s="98"/>
      <c r="D39" s="98"/>
      <c r="E39" s="98"/>
    </row>
    <row r="40" spans="1:5" x14ac:dyDescent="0.25">
      <c r="A40" s="94"/>
      <c r="B40" s="97"/>
      <c r="C40" s="98"/>
      <c r="D40" s="98"/>
      <c r="E40" s="98"/>
    </row>
    <row r="41" spans="1:5" x14ac:dyDescent="0.25">
      <c r="A41" s="94"/>
      <c r="B41" s="97"/>
      <c r="C41" s="98"/>
      <c r="D41" s="98"/>
      <c r="E41" s="98"/>
    </row>
    <row r="42" spans="1:5" x14ac:dyDescent="0.25">
      <c r="A42" s="94"/>
      <c r="B42" s="97"/>
      <c r="C42" s="98"/>
      <c r="D42" s="98"/>
      <c r="E42" s="98"/>
    </row>
    <row r="43" spans="1:5" x14ac:dyDescent="0.25">
      <c r="A43" s="94"/>
      <c r="B43" s="97"/>
      <c r="C43" s="98"/>
      <c r="D43" s="98"/>
      <c r="E43" s="98"/>
    </row>
    <row r="44" spans="1:5" x14ac:dyDescent="0.25">
      <c r="A44" s="94"/>
      <c r="B44" s="97"/>
      <c r="C44" s="98"/>
      <c r="D44" s="98"/>
      <c r="E44" s="98"/>
    </row>
    <row r="45" spans="1:5" x14ac:dyDescent="0.25">
      <c r="A45" s="94"/>
      <c r="B45" s="97"/>
      <c r="C45" s="98"/>
      <c r="D45" s="98"/>
      <c r="E45" s="98"/>
    </row>
    <row r="46" spans="1:5" x14ac:dyDescent="0.25">
      <c r="A46" s="94"/>
      <c r="B46" s="97"/>
      <c r="C46" s="98"/>
      <c r="D46" s="98"/>
      <c r="E46" s="98"/>
    </row>
    <row r="47" spans="1:5" x14ac:dyDescent="0.25">
      <c r="A47" s="94"/>
      <c r="B47" s="97"/>
      <c r="C47" s="98"/>
      <c r="D47" s="98"/>
      <c r="E47" s="98"/>
    </row>
    <row r="48" spans="1:5" x14ac:dyDescent="0.25">
      <c r="A48" s="94"/>
      <c r="B48" s="97"/>
      <c r="C48" s="98"/>
      <c r="D48" s="98"/>
      <c r="E48" s="98"/>
    </row>
    <row r="49" spans="1:5" x14ac:dyDescent="0.25">
      <c r="A49" s="94"/>
      <c r="B49" s="97"/>
      <c r="C49" s="98"/>
      <c r="D49" s="98"/>
      <c r="E49" s="98"/>
    </row>
    <row r="50" spans="1:5" x14ac:dyDescent="0.25">
      <c r="A50" s="94"/>
      <c r="B50" s="97"/>
      <c r="C50" s="98"/>
      <c r="D50" s="98"/>
      <c r="E50" s="98"/>
    </row>
    <row r="51" spans="1:5" x14ac:dyDescent="0.25">
      <c r="A51" s="94"/>
      <c r="B51" s="97"/>
      <c r="C51" s="98"/>
      <c r="D51" s="98"/>
      <c r="E51" s="98"/>
    </row>
    <row r="52" spans="1:5" x14ac:dyDescent="0.25">
      <c r="A52" s="94"/>
      <c r="B52" s="97"/>
      <c r="C52" s="98"/>
      <c r="D52" s="98"/>
      <c r="E52" s="98"/>
    </row>
    <row r="53" spans="1:5" x14ac:dyDescent="0.25">
      <c r="A53" s="94"/>
      <c r="B53" s="97"/>
      <c r="C53" s="98"/>
      <c r="D53" s="98"/>
      <c r="E53" s="98"/>
    </row>
    <row r="54" spans="1:5" x14ac:dyDescent="0.25">
      <c r="A54" s="94"/>
      <c r="B54" s="97"/>
      <c r="C54" s="98"/>
      <c r="D54" s="98"/>
      <c r="E54" s="98"/>
    </row>
    <row r="55" spans="1:5" x14ac:dyDescent="0.25">
      <c r="A55" s="94"/>
      <c r="B55" s="97"/>
      <c r="C55" s="98"/>
      <c r="D55" s="98"/>
      <c r="E55" s="98"/>
    </row>
    <row r="56" spans="1:5" x14ac:dyDescent="0.25">
      <c r="A56" s="94"/>
      <c r="B56" s="97"/>
      <c r="C56" s="98"/>
      <c r="D56" s="98"/>
      <c r="E56" s="98"/>
    </row>
    <row r="57" spans="1:5" x14ac:dyDescent="0.25">
      <c r="A57" s="267" t="s">
        <v>472</v>
      </c>
      <c r="B57" s="264" t="s">
        <v>241</v>
      </c>
      <c r="C57" s="279">
        <f>SUM(C38:C56)</f>
        <v>0</v>
      </c>
      <c r="D57" s="279">
        <f>SUM(D38:D56)</f>
        <v>0</v>
      </c>
      <c r="E57" s="279">
        <f>SUM(E38:E56)</f>
        <v>0</v>
      </c>
    </row>
    <row r="58" spans="1:5" x14ac:dyDescent="0.25">
      <c r="A58" s="268" t="s">
        <v>473</v>
      </c>
      <c r="B58" s="269" t="s">
        <v>241</v>
      </c>
      <c r="C58" s="99"/>
      <c r="D58" s="100"/>
      <c r="E58" s="99"/>
    </row>
    <row r="59" spans="1:5" ht="42.75" customHeight="1" thickBot="1" x14ac:dyDescent="0.3">
      <c r="A59" s="270" t="s">
        <v>487</v>
      </c>
      <c r="B59" s="271" t="s">
        <v>241</v>
      </c>
      <c r="C59" s="280">
        <f>C36+C57+C58</f>
        <v>0</v>
      </c>
      <c r="D59" s="280">
        <f>D36+D57+D58</f>
        <v>0</v>
      </c>
      <c r="E59" s="280">
        <f>E36+E57+E58</f>
        <v>0</v>
      </c>
    </row>
    <row r="60" spans="1:5" ht="12" customHeight="1" thickTop="1" x14ac:dyDescent="0.25">
      <c r="A60" s="272"/>
      <c r="B60" s="113"/>
    </row>
    <row r="61" spans="1:5" ht="15" customHeight="1" x14ac:dyDescent="0.25">
      <c r="A61" s="472"/>
      <c r="B61" s="472"/>
      <c r="C61" s="472"/>
      <c r="D61" s="472"/>
      <c r="E61" s="472"/>
    </row>
    <row r="62" spans="1:5" ht="33" customHeight="1" x14ac:dyDescent="0.25">
      <c r="B62" s="668" t="s">
        <v>474</v>
      </c>
      <c r="C62" s="669"/>
      <c r="D62" s="669"/>
      <c r="E62" s="670"/>
    </row>
    <row r="63" spans="1:5" x14ac:dyDescent="0.25">
      <c r="B63" s="273" t="s">
        <v>475</v>
      </c>
      <c r="C63" s="101"/>
      <c r="D63" s="274" t="s">
        <v>476</v>
      </c>
      <c r="E63" s="104"/>
    </row>
    <row r="64" spans="1:5" x14ac:dyDescent="0.25">
      <c r="A64" s="148"/>
      <c r="B64" s="275" t="s">
        <v>477</v>
      </c>
      <c r="C64" s="102"/>
      <c r="D64" s="276" t="s">
        <v>478</v>
      </c>
      <c r="E64" s="105"/>
    </row>
    <row r="65" spans="1:5" x14ac:dyDescent="0.25">
      <c r="A65" s="148"/>
      <c r="B65" s="275" t="s">
        <v>479</v>
      </c>
      <c r="C65" s="102"/>
      <c r="D65" s="276" t="s">
        <v>480</v>
      </c>
      <c r="E65" s="105"/>
    </row>
    <row r="66" spans="1:5" x14ac:dyDescent="0.25">
      <c r="A66" s="148"/>
      <c r="B66" s="275" t="s">
        <v>481</v>
      </c>
      <c r="C66" s="102"/>
      <c r="D66" s="276" t="s">
        <v>482</v>
      </c>
      <c r="E66" s="105"/>
    </row>
    <row r="67" spans="1:5" x14ac:dyDescent="0.25">
      <c r="A67" s="148"/>
      <c r="B67" s="275" t="s">
        <v>483</v>
      </c>
      <c r="C67" s="102"/>
      <c r="D67" s="276" t="s">
        <v>484</v>
      </c>
      <c r="E67" s="105"/>
    </row>
    <row r="68" spans="1:5" x14ac:dyDescent="0.25">
      <c r="A68" s="148"/>
      <c r="B68" s="277" t="s">
        <v>485</v>
      </c>
      <c r="C68" s="103"/>
      <c r="D68" s="278" t="s">
        <v>486</v>
      </c>
      <c r="E68" s="106"/>
    </row>
  </sheetData>
  <sheetProtection algorithmName="SHA-512" hashValue="teXY0CynEkqyGCa9XyRJS2YhUXCFDmO5F9dku0KVersrWSlWHgAs1mkntBzrvgL9y8KwszyxaBy9iNIaJzn9iQ==" saltValue="B/Bye4oyshmqc2f91mJsBw==" spinCount="100000" sheet="1" formatCells="0"/>
  <customSheetViews>
    <customSheetView guid="{C1BF18DD-D8B7-48A7-BA12-6303B9AC698A}" showRuler="0">
      <selection activeCell="E6" sqref="E6"/>
      <pageMargins left="0" right="0" top="0.5" bottom="0.5" header="0" footer="0"/>
      <printOptions horizontalCentered="1"/>
      <pageSetup paperSize="5" orientation="portrait" r:id="rId1"/>
      <headerFooter alignWithMargins="0">
        <oddFooter>&amp;CPage 20</oddFooter>
      </headerFooter>
    </customSheetView>
  </customSheetViews>
  <mergeCells count="4">
    <mergeCell ref="B62:E62"/>
    <mergeCell ref="A3:E3"/>
    <mergeCell ref="A61:E61"/>
    <mergeCell ref="A1:C1"/>
  </mergeCells>
  <phoneticPr fontId="0" type="noConversion"/>
  <printOptions horizontalCentered="1"/>
  <pageMargins left="0" right="0" top="0.5" bottom="0.5" header="0" footer="0.28000000000000003"/>
  <pageSetup paperSize="5" scale="98" orientation="portrait" r:id="rId2"/>
  <headerFooter alignWithMargins="0">
    <oddFooter>&amp;CPage 20</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66"/>
  <sheetViews>
    <sheetView zoomScale="90" zoomScaleNormal="90" workbookViewId="0">
      <selection activeCell="N13" sqref="N13"/>
    </sheetView>
  </sheetViews>
  <sheetFormatPr defaultColWidth="9.109375" defaultRowHeight="13.2" x14ac:dyDescent="0.25"/>
  <cols>
    <col min="1" max="1" width="34.88671875" customWidth="1"/>
    <col min="2" max="2" width="9" style="113" customWidth="1"/>
    <col min="3" max="4" width="10" customWidth="1"/>
    <col min="5" max="5" width="13.88671875" customWidth="1"/>
    <col min="6" max="6" width="10" customWidth="1"/>
    <col min="7" max="7" width="14.109375" customWidth="1"/>
    <col min="8" max="8" width="10.6640625" customWidth="1"/>
    <col min="9" max="9" width="13.5546875" customWidth="1"/>
  </cols>
  <sheetData>
    <row r="1" spans="1:9" s="34" customFormat="1" ht="12.75" customHeight="1" x14ac:dyDescent="0.2">
      <c r="A1" s="521"/>
      <c r="B1" s="521"/>
      <c r="C1" s="521"/>
      <c r="D1" s="521"/>
      <c r="E1" s="521"/>
      <c r="F1" s="521"/>
      <c r="H1" s="601" t="str">
        <f>"Rev. "&amp;'P1-Jurat'!B49</f>
        <v>Rev. 11/25-01 Form IN-1947</v>
      </c>
      <c r="I1" s="601"/>
    </row>
    <row r="2" spans="1:9" ht="21" x14ac:dyDescent="0.4">
      <c r="A2" s="720" t="s">
        <v>819</v>
      </c>
      <c r="B2" s="720"/>
      <c r="C2" s="720"/>
      <c r="D2" s="720"/>
      <c r="E2" s="720"/>
      <c r="F2" s="720"/>
      <c r="G2" s="720"/>
      <c r="H2" s="720"/>
      <c r="I2" s="720"/>
    </row>
    <row r="3" spans="1:9" x14ac:dyDescent="0.25">
      <c r="A3" s="721" t="s">
        <v>894</v>
      </c>
      <c r="B3" s="721"/>
      <c r="C3" s="721"/>
      <c r="D3" s="721"/>
      <c r="E3" s="721"/>
      <c r="F3" s="721"/>
      <c r="G3" s="721"/>
      <c r="H3" s="721"/>
      <c r="I3" s="721"/>
    </row>
    <row r="4" spans="1:9" x14ac:dyDescent="0.25">
      <c r="A4" s="721" t="s">
        <v>840</v>
      </c>
      <c r="B4" s="721"/>
      <c r="C4" s="721"/>
      <c r="D4" s="721"/>
      <c r="E4" s="721"/>
      <c r="F4" s="721"/>
      <c r="G4" s="721"/>
      <c r="H4" s="721"/>
      <c r="I4" s="721"/>
    </row>
    <row r="5" spans="1:9" x14ac:dyDescent="0.25">
      <c r="A5" s="340"/>
      <c r="B5" s="340"/>
      <c r="C5" s="340"/>
      <c r="D5" s="340"/>
      <c r="E5" s="340"/>
      <c r="F5" s="340"/>
      <c r="G5" s="340"/>
      <c r="H5" s="340"/>
      <c r="I5" s="340"/>
    </row>
    <row r="6" spans="1:9" ht="15.6" x14ac:dyDescent="0.3">
      <c r="A6" s="496" t="s">
        <v>841</v>
      </c>
      <c r="B6" s="496"/>
      <c r="C6" s="496"/>
      <c r="D6" s="496"/>
      <c r="E6" s="496"/>
      <c r="F6" s="496"/>
      <c r="G6" s="496"/>
      <c r="H6" s="496"/>
      <c r="I6" s="496"/>
    </row>
    <row r="7" spans="1:9" ht="9.75" customHeight="1" x14ac:dyDescent="0.3">
      <c r="A7" s="112"/>
      <c r="B7" s="112"/>
      <c r="C7" s="112"/>
      <c r="D7" s="112"/>
      <c r="E7" s="112"/>
      <c r="F7" s="112"/>
      <c r="G7" s="112"/>
      <c r="H7" s="112"/>
      <c r="I7" s="112"/>
    </row>
    <row r="8" spans="1:9" ht="65.25" customHeight="1" x14ac:dyDescent="0.25">
      <c r="A8" s="588" t="s">
        <v>875</v>
      </c>
      <c r="B8" s="588"/>
      <c r="C8" s="588"/>
      <c r="D8" s="588"/>
      <c r="E8" s="588"/>
      <c r="F8" s="588"/>
      <c r="G8" s="588"/>
      <c r="H8" s="115"/>
      <c r="I8" s="115"/>
    </row>
    <row r="9" spans="1:9" ht="15.6" x14ac:dyDescent="0.3">
      <c r="A9" s="112"/>
      <c r="B9" s="112"/>
      <c r="C9" s="112"/>
      <c r="D9" s="112"/>
      <c r="E9" s="112"/>
      <c r="F9" s="112"/>
      <c r="G9" s="112"/>
      <c r="H9" s="112"/>
      <c r="I9" s="112"/>
    </row>
    <row r="10" spans="1:9" ht="15.6" x14ac:dyDescent="0.3">
      <c r="A10" s="496" t="s">
        <v>843</v>
      </c>
      <c r="B10" s="496"/>
      <c r="C10" s="496"/>
      <c r="D10" s="496"/>
      <c r="E10" s="496"/>
      <c r="F10" s="496"/>
      <c r="G10" s="496"/>
      <c r="H10" s="496"/>
      <c r="I10" s="496"/>
    </row>
    <row r="11" spans="1:9" ht="15.6" x14ac:dyDescent="0.3">
      <c r="A11" s="112"/>
      <c r="B11" s="112"/>
      <c r="C11" s="112"/>
      <c r="D11" s="112"/>
      <c r="E11" s="112"/>
      <c r="F11" s="112"/>
      <c r="G11" s="112"/>
      <c r="H11" s="112"/>
      <c r="I11" s="112"/>
    </row>
    <row r="12" spans="1:9" x14ac:dyDescent="0.25">
      <c r="A12" s="123">
        <v>1</v>
      </c>
      <c r="B12" s="225">
        <v>2</v>
      </c>
      <c r="C12" s="225">
        <v>3</v>
      </c>
      <c r="D12" s="225">
        <v>4</v>
      </c>
      <c r="E12" s="382">
        <v>5</v>
      </c>
      <c r="F12" s="382">
        <v>6</v>
      </c>
      <c r="G12" s="382">
        <v>7</v>
      </c>
      <c r="H12" s="382">
        <v>8</v>
      </c>
      <c r="I12" s="382">
        <v>9</v>
      </c>
    </row>
    <row r="13" spans="1:9" ht="52.8" x14ac:dyDescent="0.25">
      <c r="A13" s="371" t="s">
        <v>820</v>
      </c>
      <c r="B13" s="369" t="s">
        <v>821</v>
      </c>
      <c r="C13" s="369" t="s">
        <v>822</v>
      </c>
      <c r="D13" s="369" t="s">
        <v>823</v>
      </c>
      <c r="E13" s="369" t="s">
        <v>876</v>
      </c>
      <c r="F13" s="369" t="s">
        <v>824</v>
      </c>
      <c r="G13" s="369" t="s">
        <v>825</v>
      </c>
      <c r="H13" s="372" t="s">
        <v>794</v>
      </c>
      <c r="I13" s="369" t="s">
        <v>826</v>
      </c>
    </row>
    <row r="14" spans="1:9" x14ac:dyDescent="0.25">
      <c r="A14" s="343" t="s">
        <v>827</v>
      </c>
      <c r="B14" s="347">
        <v>2025</v>
      </c>
      <c r="C14" s="96"/>
      <c r="D14" s="96"/>
      <c r="E14" s="96"/>
      <c r="F14" s="96"/>
      <c r="G14" s="96"/>
      <c r="H14" s="96"/>
      <c r="I14" s="350"/>
    </row>
    <row r="15" spans="1:9" x14ac:dyDescent="0.25">
      <c r="A15" s="94"/>
      <c r="B15" s="348">
        <f>B14-1</f>
        <v>2024</v>
      </c>
      <c r="C15" s="98"/>
      <c r="D15" s="98"/>
      <c r="E15" s="98"/>
      <c r="F15" s="98"/>
      <c r="G15" s="98"/>
      <c r="H15" s="98"/>
      <c r="I15" s="344"/>
    </row>
    <row r="16" spans="1:9" x14ac:dyDescent="0.25">
      <c r="A16" s="342"/>
      <c r="B16" s="349">
        <f>B15-1</f>
        <v>2023</v>
      </c>
      <c r="C16" s="279"/>
      <c r="D16" s="279"/>
      <c r="E16" s="279"/>
      <c r="F16" s="279"/>
      <c r="G16" s="279"/>
      <c r="H16" s="279"/>
      <c r="I16" s="351"/>
    </row>
    <row r="17" spans="1:9" x14ac:dyDescent="0.25">
      <c r="A17" s="343" t="s">
        <v>828</v>
      </c>
      <c r="B17" s="347">
        <f>B14</f>
        <v>2025</v>
      </c>
      <c r="C17" s="96"/>
      <c r="D17" s="96"/>
      <c r="E17" s="96"/>
      <c r="F17" s="96"/>
      <c r="G17" s="96"/>
      <c r="H17" s="96"/>
      <c r="I17" s="350"/>
    </row>
    <row r="18" spans="1:9" x14ac:dyDescent="0.25">
      <c r="A18" s="94"/>
      <c r="B18" s="348">
        <f>B15</f>
        <v>2024</v>
      </c>
      <c r="C18" s="98"/>
      <c r="D18" s="98"/>
      <c r="E18" s="98"/>
      <c r="F18" s="98"/>
      <c r="G18" s="98"/>
      <c r="H18" s="98"/>
      <c r="I18" s="344"/>
    </row>
    <row r="19" spans="1:9" x14ac:dyDescent="0.25">
      <c r="A19" s="342"/>
      <c r="B19" s="349">
        <f>B16</f>
        <v>2023</v>
      </c>
      <c r="C19" s="279"/>
      <c r="D19" s="279"/>
      <c r="E19" s="279"/>
      <c r="F19" s="279"/>
      <c r="G19" s="279"/>
      <c r="H19" s="279"/>
      <c r="I19" s="351"/>
    </row>
    <row r="20" spans="1:9" x14ac:dyDescent="0.25">
      <c r="A20" s="343" t="s">
        <v>829</v>
      </c>
      <c r="B20" s="347">
        <f t="shared" ref="B20:B37" si="0">B17</f>
        <v>2025</v>
      </c>
      <c r="C20" s="96"/>
      <c r="D20" s="96"/>
      <c r="E20" s="96"/>
      <c r="F20" s="96"/>
      <c r="G20" s="96"/>
      <c r="H20" s="96"/>
      <c r="I20" s="350"/>
    </row>
    <row r="21" spans="1:9" x14ac:dyDescent="0.25">
      <c r="A21" s="94"/>
      <c r="B21" s="348">
        <f t="shared" si="0"/>
        <v>2024</v>
      </c>
      <c r="C21" s="98"/>
      <c r="D21" s="98"/>
      <c r="E21" s="98"/>
      <c r="F21" s="98"/>
      <c r="G21" s="98"/>
      <c r="H21" s="98"/>
      <c r="I21" s="344"/>
    </row>
    <row r="22" spans="1:9" x14ac:dyDescent="0.25">
      <c r="A22" s="342"/>
      <c r="B22" s="349">
        <f t="shared" si="0"/>
        <v>2023</v>
      </c>
      <c r="C22" s="279"/>
      <c r="D22" s="279"/>
      <c r="E22" s="279"/>
      <c r="F22" s="279"/>
      <c r="G22" s="279"/>
      <c r="H22" s="279"/>
      <c r="I22" s="351"/>
    </row>
    <row r="23" spans="1:9" x14ac:dyDescent="0.25">
      <c r="A23" s="343" t="s">
        <v>830</v>
      </c>
      <c r="B23" s="347">
        <f t="shared" si="0"/>
        <v>2025</v>
      </c>
      <c r="C23" s="96"/>
      <c r="D23" s="96"/>
      <c r="E23" s="96"/>
      <c r="F23" s="96"/>
      <c r="G23" s="96"/>
      <c r="H23" s="96"/>
      <c r="I23" s="350"/>
    </row>
    <row r="24" spans="1:9" x14ac:dyDescent="0.25">
      <c r="A24" s="94"/>
      <c r="B24" s="348">
        <f t="shared" si="0"/>
        <v>2024</v>
      </c>
      <c r="C24" s="98"/>
      <c r="D24" s="98"/>
      <c r="E24" s="98"/>
      <c r="F24" s="98"/>
      <c r="G24" s="98"/>
      <c r="H24" s="98"/>
      <c r="I24" s="344"/>
    </row>
    <row r="25" spans="1:9" x14ac:dyDescent="0.25">
      <c r="A25" s="342"/>
      <c r="B25" s="349">
        <f t="shared" si="0"/>
        <v>2023</v>
      </c>
      <c r="C25" s="279"/>
      <c r="D25" s="279"/>
      <c r="E25" s="279"/>
      <c r="F25" s="279"/>
      <c r="G25" s="279"/>
      <c r="H25" s="279"/>
      <c r="I25" s="351"/>
    </row>
    <row r="26" spans="1:9" x14ac:dyDescent="0.25">
      <c r="A26" s="343" t="s">
        <v>831</v>
      </c>
      <c r="B26" s="347">
        <f t="shared" si="0"/>
        <v>2025</v>
      </c>
      <c r="C26" s="96"/>
      <c r="D26" s="96"/>
      <c r="E26" s="96"/>
      <c r="F26" s="96"/>
      <c r="G26" s="96"/>
      <c r="H26" s="96"/>
      <c r="I26" s="350"/>
    </row>
    <row r="27" spans="1:9" x14ac:dyDescent="0.25">
      <c r="A27" s="94"/>
      <c r="B27" s="348">
        <f t="shared" si="0"/>
        <v>2024</v>
      </c>
      <c r="C27" s="98"/>
      <c r="D27" s="98"/>
      <c r="E27" s="98"/>
      <c r="F27" s="98"/>
      <c r="G27" s="98"/>
      <c r="H27" s="98"/>
      <c r="I27" s="344"/>
    </row>
    <row r="28" spans="1:9" x14ac:dyDescent="0.25">
      <c r="A28" s="342"/>
      <c r="B28" s="349">
        <f t="shared" si="0"/>
        <v>2023</v>
      </c>
      <c r="C28" s="279"/>
      <c r="D28" s="279"/>
      <c r="E28" s="279"/>
      <c r="F28" s="279"/>
      <c r="G28" s="279"/>
      <c r="H28" s="279"/>
      <c r="I28" s="351"/>
    </row>
    <row r="29" spans="1:9" x14ac:dyDescent="0.25">
      <c r="A29" s="343" t="s">
        <v>832</v>
      </c>
      <c r="B29" s="347">
        <f t="shared" si="0"/>
        <v>2025</v>
      </c>
      <c r="C29" s="96"/>
      <c r="D29" s="96"/>
      <c r="E29" s="96"/>
      <c r="F29" s="96"/>
      <c r="G29" s="96"/>
      <c r="H29" s="96"/>
      <c r="I29" s="350"/>
    </row>
    <row r="30" spans="1:9" x14ac:dyDescent="0.25">
      <c r="A30" s="94"/>
      <c r="B30" s="348">
        <f t="shared" si="0"/>
        <v>2024</v>
      </c>
      <c r="C30" s="98"/>
      <c r="D30" s="98"/>
      <c r="E30" s="98"/>
      <c r="F30" s="98"/>
      <c r="G30" s="98"/>
      <c r="H30" s="98"/>
      <c r="I30" s="344"/>
    </row>
    <row r="31" spans="1:9" x14ac:dyDescent="0.25">
      <c r="A31" s="342"/>
      <c r="B31" s="349">
        <f t="shared" si="0"/>
        <v>2023</v>
      </c>
      <c r="C31" s="279"/>
      <c r="D31" s="279"/>
      <c r="E31" s="279"/>
      <c r="F31" s="279"/>
      <c r="G31" s="279"/>
      <c r="H31" s="279"/>
      <c r="I31" s="351"/>
    </row>
    <row r="32" spans="1:9" x14ac:dyDescent="0.25">
      <c r="A32" s="343" t="s">
        <v>833</v>
      </c>
      <c r="B32" s="347">
        <f t="shared" si="0"/>
        <v>2025</v>
      </c>
      <c r="C32" s="96"/>
      <c r="D32" s="96"/>
      <c r="E32" s="96"/>
      <c r="F32" s="96"/>
      <c r="G32" s="96"/>
      <c r="H32" s="96"/>
      <c r="I32" s="350"/>
    </row>
    <row r="33" spans="1:9" x14ac:dyDescent="0.25">
      <c r="A33" s="94"/>
      <c r="B33" s="348">
        <f t="shared" si="0"/>
        <v>2024</v>
      </c>
      <c r="C33" s="98"/>
      <c r="D33" s="98"/>
      <c r="E33" s="98"/>
      <c r="F33" s="98"/>
      <c r="G33" s="98"/>
      <c r="H33" s="98"/>
      <c r="I33" s="344"/>
    </row>
    <row r="34" spans="1:9" x14ac:dyDescent="0.25">
      <c r="A34" s="342"/>
      <c r="B34" s="349">
        <f t="shared" si="0"/>
        <v>2023</v>
      </c>
      <c r="C34" s="279"/>
      <c r="D34" s="279"/>
      <c r="E34" s="279"/>
      <c r="F34" s="279"/>
      <c r="G34" s="279"/>
      <c r="H34" s="279"/>
      <c r="I34" s="351"/>
    </row>
    <row r="35" spans="1:9" x14ac:dyDescent="0.25">
      <c r="A35" s="343" t="s">
        <v>834</v>
      </c>
      <c r="B35" s="347">
        <f t="shared" si="0"/>
        <v>2025</v>
      </c>
      <c r="C35" s="96"/>
      <c r="D35" s="96"/>
      <c r="E35" s="96"/>
      <c r="F35" s="96"/>
      <c r="G35" s="96"/>
      <c r="H35" s="96"/>
      <c r="I35" s="350"/>
    </row>
    <row r="36" spans="1:9" x14ac:dyDescent="0.25">
      <c r="A36" s="94"/>
      <c r="B36" s="348">
        <f t="shared" si="0"/>
        <v>2024</v>
      </c>
      <c r="C36" s="98"/>
      <c r="D36" s="98"/>
      <c r="E36" s="98"/>
      <c r="F36" s="98"/>
      <c r="G36" s="98"/>
      <c r="H36" s="98"/>
      <c r="I36" s="344"/>
    </row>
    <row r="37" spans="1:9" x14ac:dyDescent="0.25">
      <c r="A37" s="342"/>
      <c r="B37" s="349">
        <f t="shared" si="0"/>
        <v>2023</v>
      </c>
      <c r="C37" s="279"/>
      <c r="D37" s="279"/>
      <c r="E37" s="279"/>
      <c r="F37" s="279"/>
      <c r="G37" s="279"/>
      <c r="H37" s="279"/>
      <c r="I37" s="351"/>
    </row>
    <row r="39" spans="1:9" ht="19.5" customHeight="1" x14ac:dyDescent="0.3">
      <c r="A39" s="496" t="s">
        <v>844</v>
      </c>
      <c r="B39" s="496"/>
      <c r="C39" s="496"/>
      <c r="D39" s="496"/>
      <c r="E39" s="496"/>
      <c r="F39" s="496"/>
      <c r="G39" s="496"/>
      <c r="H39" s="496"/>
      <c r="I39" s="496"/>
    </row>
    <row r="40" spans="1:9" ht="15.6" x14ac:dyDescent="0.3">
      <c r="A40" s="112"/>
      <c r="B40" s="112"/>
      <c r="C40" s="112"/>
      <c r="D40" s="112"/>
      <c r="E40" s="112"/>
      <c r="F40" s="112"/>
      <c r="G40" s="112"/>
      <c r="H40" s="112"/>
      <c r="I40" s="112"/>
    </row>
    <row r="41" spans="1:9" x14ac:dyDescent="0.25">
      <c r="A41" s="523">
        <v>1</v>
      </c>
      <c r="B41" s="525"/>
      <c r="C41" s="674">
        <v>2</v>
      </c>
      <c r="D41" s="675"/>
      <c r="E41" s="380">
        <v>3</v>
      </c>
      <c r="F41" s="676">
        <v>4</v>
      </c>
      <c r="G41" s="677"/>
      <c r="H41" s="382">
        <v>5</v>
      </c>
      <c r="I41" s="382">
        <v>6</v>
      </c>
    </row>
    <row r="42" spans="1:9" ht="52.8" x14ac:dyDescent="0.25">
      <c r="A42" s="671" t="s">
        <v>835</v>
      </c>
      <c r="B42" s="672"/>
      <c r="C42" s="671" t="s">
        <v>837</v>
      </c>
      <c r="D42" s="672"/>
      <c r="E42" s="383" t="s">
        <v>876</v>
      </c>
      <c r="F42" s="671" t="s">
        <v>836</v>
      </c>
      <c r="G42" s="672"/>
      <c r="H42" s="372" t="s">
        <v>794</v>
      </c>
      <c r="I42" s="369" t="s">
        <v>826</v>
      </c>
    </row>
    <row r="43" spans="1:9" x14ac:dyDescent="0.25">
      <c r="A43" s="673"/>
      <c r="B43" s="673"/>
      <c r="C43" s="678"/>
      <c r="D43" s="678"/>
      <c r="E43" s="379"/>
      <c r="F43" s="679"/>
      <c r="G43" s="680"/>
      <c r="H43" s="345"/>
      <c r="I43" s="346"/>
    </row>
    <row r="44" spans="1:9" x14ac:dyDescent="0.25">
      <c r="A44" s="673"/>
      <c r="B44" s="673"/>
      <c r="C44" s="678"/>
      <c r="D44" s="678"/>
      <c r="E44" s="379"/>
      <c r="F44" s="679"/>
      <c r="G44" s="680"/>
      <c r="H44" s="345"/>
      <c r="I44" s="346"/>
    </row>
    <row r="45" spans="1:9" x14ac:dyDescent="0.25">
      <c r="A45" s="673"/>
      <c r="B45" s="673"/>
      <c r="C45" s="678"/>
      <c r="D45" s="678"/>
      <c r="E45" s="379"/>
      <c r="F45" s="679"/>
      <c r="G45" s="680"/>
      <c r="H45" s="345"/>
      <c r="I45" s="346"/>
    </row>
    <row r="46" spans="1:9" x14ac:dyDescent="0.25">
      <c r="A46" s="673"/>
      <c r="B46" s="673"/>
      <c r="C46" s="678"/>
      <c r="D46" s="678"/>
      <c r="E46" s="379"/>
      <c r="F46" s="679"/>
      <c r="G46" s="680"/>
      <c r="H46" s="345"/>
      <c r="I46" s="346"/>
    </row>
    <row r="47" spans="1:9" x14ac:dyDescent="0.25">
      <c r="A47" s="673"/>
      <c r="B47" s="673"/>
      <c r="C47" s="678"/>
      <c r="D47" s="678"/>
      <c r="E47" s="379"/>
      <c r="F47" s="679"/>
      <c r="G47" s="680"/>
      <c r="H47" s="345"/>
      <c r="I47" s="346"/>
    </row>
    <row r="48" spans="1:9" x14ac:dyDescent="0.25">
      <c r="A48" s="673"/>
      <c r="B48" s="673"/>
      <c r="C48" s="678"/>
      <c r="D48" s="678"/>
      <c r="E48" s="379"/>
      <c r="F48" s="679"/>
      <c r="G48" s="680"/>
      <c r="H48" s="345"/>
      <c r="I48" s="346"/>
    </row>
    <row r="49" spans="1:9" x14ac:dyDescent="0.25">
      <c r="A49" s="673"/>
      <c r="B49" s="673"/>
      <c r="C49" s="678"/>
      <c r="D49" s="678"/>
      <c r="E49" s="379"/>
      <c r="F49" s="679"/>
      <c r="G49" s="680"/>
      <c r="H49" s="345"/>
      <c r="I49" s="346"/>
    </row>
    <row r="50" spans="1:9" x14ac:dyDescent="0.25">
      <c r="A50" s="673"/>
      <c r="B50" s="673"/>
      <c r="C50" s="678"/>
      <c r="D50" s="678"/>
      <c r="E50" s="379"/>
      <c r="F50" s="679"/>
      <c r="G50" s="680"/>
      <c r="H50" s="345"/>
      <c r="I50" s="346"/>
    </row>
    <row r="51" spans="1:9" x14ac:dyDescent="0.25">
      <c r="A51" s="673"/>
      <c r="B51" s="673"/>
      <c r="C51" s="678"/>
      <c r="D51" s="678"/>
      <c r="E51" s="379"/>
      <c r="F51" s="679"/>
      <c r="G51" s="680"/>
      <c r="H51" s="345"/>
      <c r="I51" s="346"/>
    </row>
    <row r="52" spans="1:9" x14ac:dyDescent="0.25">
      <c r="A52" s="673"/>
      <c r="B52" s="673"/>
      <c r="C52" s="678"/>
      <c r="D52" s="678"/>
      <c r="E52" s="379"/>
      <c r="F52" s="679"/>
      <c r="G52" s="680"/>
      <c r="H52" s="345"/>
      <c r="I52" s="346"/>
    </row>
    <row r="53" spans="1:9" x14ac:dyDescent="0.25">
      <c r="A53" s="673"/>
      <c r="B53" s="673"/>
      <c r="C53" s="678"/>
      <c r="D53" s="678"/>
      <c r="E53" s="379"/>
      <c r="F53" s="679"/>
      <c r="G53" s="680"/>
      <c r="H53" s="345"/>
      <c r="I53" s="346"/>
    </row>
    <row r="54" spans="1:9" x14ac:dyDescent="0.25">
      <c r="A54" s="673"/>
      <c r="B54" s="673"/>
      <c r="C54" s="678"/>
      <c r="D54" s="678"/>
      <c r="E54" s="379"/>
      <c r="F54" s="679"/>
      <c r="G54" s="680"/>
      <c r="H54" s="345"/>
      <c r="I54" s="346"/>
    </row>
    <row r="55" spans="1:9" ht="21" customHeight="1" x14ac:dyDescent="0.25"/>
    <row r="56" spans="1:9" ht="15.6" x14ac:dyDescent="0.3">
      <c r="A56" s="496" t="s">
        <v>838</v>
      </c>
      <c r="B56" s="496"/>
      <c r="C56" s="496"/>
      <c r="D56" s="496"/>
      <c r="E56" s="496"/>
      <c r="F56" s="496"/>
      <c r="G56" s="496"/>
      <c r="H56" s="496"/>
      <c r="I56" s="496"/>
    </row>
    <row r="58" spans="1:9" x14ac:dyDescent="0.25">
      <c r="A58" t="s">
        <v>839</v>
      </c>
    </row>
    <row r="60" spans="1:9" x14ac:dyDescent="0.25">
      <c r="A60" s="681"/>
      <c r="B60" s="681"/>
      <c r="C60" s="681"/>
      <c r="D60" s="681"/>
      <c r="E60" s="681"/>
      <c r="F60" s="681"/>
      <c r="G60" s="681"/>
      <c r="H60" s="681"/>
      <c r="I60" s="681"/>
    </row>
    <row r="61" spans="1:9" x14ac:dyDescent="0.25">
      <c r="A61" s="681"/>
      <c r="B61" s="681"/>
      <c r="C61" s="681"/>
      <c r="D61" s="681"/>
      <c r="E61" s="681"/>
      <c r="F61" s="681"/>
      <c r="G61" s="681"/>
      <c r="H61" s="681"/>
      <c r="I61" s="681"/>
    </row>
    <row r="62" spans="1:9" x14ac:dyDescent="0.25">
      <c r="A62" s="681"/>
      <c r="B62" s="681"/>
      <c r="C62" s="681"/>
      <c r="D62" s="681"/>
      <c r="E62" s="681"/>
      <c r="F62" s="681"/>
      <c r="G62" s="681"/>
      <c r="H62" s="681"/>
      <c r="I62" s="681"/>
    </row>
    <row r="63" spans="1:9" x14ac:dyDescent="0.25">
      <c r="A63" s="681"/>
      <c r="B63" s="681"/>
      <c r="C63" s="681"/>
      <c r="D63" s="681"/>
      <c r="E63" s="681"/>
      <c r="F63" s="681"/>
      <c r="G63" s="681"/>
      <c r="H63" s="681"/>
      <c r="I63" s="681"/>
    </row>
    <row r="64" spans="1:9" x14ac:dyDescent="0.25">
      <c r="A64" s="681"/>
      <c r="B64" s="681"/>
      <c r="C64" s="681"/>
      <c r="D64" s="681"/>
      <c r="E64" s="681"/>
      <c r="F64" s="681"/>
      <c r="G64" s="681"/>
      <c r="H64" s="681"/>
      <c r="I64" s="681"/>
    </row>
    <row r="65" spans="1:9" x14ac:dyDescent="0.25">
      <c r="A65" s="681"/>
      <c r="B65" s="681"/>
      <c r="C65" s="681"/>
      <c r="D65" s="681"/>
      <c r="E65" s="681"/>
      <c r="F65" s="681"/>
      <c r="G65" s="681"/>
      <c r="H65" s="681"/>
      <c r="I65" s="681"/>
    </row>
    <row r="66" spans="1:9" x14ac:dyDescent="0.25">
      <c r="A66" s="681"/>
      <c r="B66" s="681"/>
      <c r="C66" s="681"/>
      <c r="D66" s="681"/>
      <c r="E66" s="681"/>
      <c r="F66" s="681"/>
      <c r="G66" s="681"/>
      <c r="H66" s="681"/>
      <c r="I66" s="681"/>
    </row>
  </sheetData>
  <sheetProtection algorithmName="SHA-512" hashValue="W44YnEuLEkk8DZNMDLh5DiPtM7I+2F+4rGO0dbO8ZejUN+7hwWET1x3DOzXUMlQGeBE27lJ18LJsiH2LU8hoaA==" saltValue="4qEu0PbXdyEv/tOgYFMDjA==" spinCount="100000" sheet="1" formatCells="0"/>
  <mergeCells count="56">
    <mergeCell ref="A56:I56"/>
    <mergeCell ref="A53:B53"/>
    <mergeCell ref="C53:D53"/>
    <mergeCell ref="F53:G53"/>
    <mergeCell ref="A54:B54"/>
    <mergeCell ref="C54:D54"/>
    <mergeCell ref="F54:G54"/>
    <mergeCell ref="A63:I63"/>
    <mergeCell ref="A64:I64"/>
    <mergeCell ref="A65:I65"/>
    <mergeCell ref="A66:I66"/>
    <mergeCell ref="A60:I60"/>
    <mergeCell ref="A61:I61"/>
    <mergeCell ref="A62:I62"/>
    <mergeCell ref="A48:B48"/>
    <mergeCell ref="C48:D48"/>
    <mergeCell ref="F48:G48"/>
    <mergeCell ref="C52:D52"/>
    <mergeCell ref="F52:G52"/>
    <mergeCell ref="A49:B49"/>
    <mergeCell ref="C49:D49"/>
    <mergeCell ref="F49:G49"/>
    <mergeCell ref="A50:B50"/>
    <mergeCell ref="C50:D50"/>
    <mergeCell ref="F50:G50"/>
    <mergeCell ref="A51:B51"/>
    <mergeCell ref="C51:D51"/>
    <mergeCell ref="F51:G51"/>
    <mergeCell ref="A52:B52"/>
    <mergeCell ref="A46:B46"/>
    <mergeCell ref="C46:D46"/>
    <mergeCell ref="F46:G46"/>
    <mergeCell ref="A47:B47"/>
    <mergeCell ref="C47:D47"/>
    <mergeCell ref="F47:G47"/>
    <mergeCell ref="A44:B44"/>
    <mergeCell ref="C44:D44"/>
    <mergeCell ref="F44:G44"/>
    <mergeCell ref="A45:B45"/>
    <mergeCell ref="C45:D45"/>
    <mergeCell ref="F45:G45"/>
    <mergeCell ref="A42:B42"/>
    <mergeCell ref="A43:B43"/>
    <mergeCell ref="A41:B41"/>
    <mergeCell ref="C42:D42"/>
    <mergeCell ref="F42:G42"/>
    <mergeCell ref="C41:D41"/>
    <mergeCell ref="F41:G41"/>
    <mergeCell ref="C43:D43"/>
    <mergeCell ref="F43:G43"/>
    <mergeCell ref="A1:F1"/>
    <mergeCell ref="A10:I10"/>
    <mergeCell ref="A39:I39"/>
    <mergeCell ref="A6:I6"/>
    <mergeCell ref="A8:G8"/>
    <mergeCell ref="H1:I1"/>
  </mergeCells>
  <dataValidations count="1">
    <dataValidation type="list" allowBlank="1" showInputMessage="1" showErrorMessage="1" sqref="I14:I37 I43:I54" xr:uid="{00000000-0002-0000-1A00-000000000000}">
      <formula1>YESNO</formula1>
    </dataValidation>
  </dataValidations>
  <printOptions horizontalCentered="1"/>
  <pageMargins left="0" right="0" top="0.5" bottom="0.5" header="0" footer="0.28000000000000003"/>
  <pageSetup paperSize="5" scale="95" orientation="portrait" r:id="rId1"/>
  <headerFooter alignWithMargins="0">
    <oddFooter>&amp;CSupp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4" r:id="rId4" name="Check Box 2">
              <controlPr defaultSize="0" autoFill="0" autoLine="0" autoPict="0">
                <anchor moveWithCells="1">
                  <from>
                    <xdr:col>7</xdr:col>
                    <xdr:colOff>358140</xdr:colOff>
                    <xdr:row>7</xdr:row>
                    <xdr:rowOff>236220</xdr:rowOff>
                  </from>
                  <to>
                    <xdr:col>8</xdr:col>
                    <xdr:colOff>83820</xdr:colOff>
                    <xdr:row>7</xdr:row>
                    <xdr:rowOff>441960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8</xdr:col>
                    <xdr:colOff>281940</xdr:colOff>
                    <xdr:row>7</xdr:row>
                    <xdr:rowOff>236220</xdr:rowOff>
                  </from>
                  <to>
                    <xdr:col>8</xdr:col>
                    <xdr:colOff>739140</xdr:colOff>
                    <xdr:row>7</xdr:row>
                    <xdr:rowOff>441960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54D9-EB33-4528-8E49-73C45271F6F5}">
  <sheetPr>
    <pageSetUpPr fitToPage="1"/>
  </sheetPr>
  <dimension ref="A1:G31"/>
  <sheetViews>
    <sheetView zoomScale="90" zoomScaleNormal="90" workbookViewId="0">
      <selection activeCell="G10" sqref="G10"/>
    </sheetView>
  </sheetViews>
  <sheetFormatPr defaultColWidth="9.109375" defaultRowHeight="13.2" x14ac:dyDescent="0.25"/>
  <cols>
    <col min="1" max="1" width="5.33203125" style="390" customWidth="1"/>
    <col min="2" max="2" width="49.88671875" customWidth="1"/>
    <col min="3" max="3" width="14" style="113" customWidth="1"/>
    <col min="4" max="4" width="14.109375" customWidth="1"/>
    <col min="5" max="5" width="19.5546875" customWidth="1"/>
    <col min="6" max="6" width="44.44140625" customWidth="1"/>
    <col min="7" max="7" width="13.109375" style="209" customWidth="1"/>
  </cols>
  <sheetData>
    <row r="1" spans="1:7" s="34" customFormat="1" ht="12.75" customHeight="1" x14ac:dyDescent="0.2">
      <c r="A1" s="387"/>
      <c r="B1" s="355"/>
      <c r="D1" s="355"/>
      <c r="E1" s="355"/>
      <c r="F1" s="355"/>
      <c r="G1" s="308" t="str">
        <f>"Rev. "&amp;'P1-Jurat'!B49</f>
        <v>Rev. 11/25-01 Form IN-1947</v>
      </c>
    </row>
    <row r="2" spans="1:7" ht="21" x14ac:dyDescent="0.4">
      <c r="A2" s="720" t="s">
        <v>877</v>
      </c>
      <c r="B2" s="720"/>
      <c r="C2" s="720"/>
      <c r="D2" s="720"/>
      <c r="E2" s="720"/>
      <c r="F2" s="720"/>
      <c r="G2" s="720"/>
    </row>
    <row r="3" spans="1:7" ht="30.75" customHeight="1" x14ac:dyDescent="0.3">
      <c r="A3" s="719" t="s">
        <v>878</v>
      </c>
      <c r="B3" s="719"/>
      <c r="C3" s="719"/>
      <c r="D3" s="719"/>
      <c r="E3" s="719"/>
      <c r="F3" s="719"/>
      <c r="G3" s="719"/>
    </row>
    <row r="4" spans="1:7" ht="30.75" customHeight="1" x14ac:dyDescent="0.3">
      <c r="A4" s="719" t="str">
        <f>'Supp1-Compensation'!A3</f>
        <v>For the Year Ended December 31, 2025</v>
      </c>
      <c r="B4" s="719"/>
      <c r="C4" s="719"/>
      <c r="D4" s="719"/>
      <c r="E4" s="719"/>
      <c r="F4" s="719"/>
      <c r="G4" s="719"/>
    </row>
    <row r="5" spans="1:7" ht="22.5" customHeight="1" x14ac:dyDescent="0.25">
      <c r="A5" s="721" t="s">
        <v>840</v>
      </c>
      <c r="B5" s="721"/>
      <c r="C5" s="721"/>
      <c r="D5" s="721"/>
      <c r="E5" s="721"/>
      <c r="F5" s="721"/>
      <c r="G5" s="721"/>
    </row>
    <row r="6" spans="1:7" ht="48" customHeight="1" x14ac:dyDescent="0.3">
      <c r="A6" s="388"/>
      <c r="B6" s="112"/>
      <c r="C6" s="112"/>
      <c r="D6" s="112"/>
      <c r="E6" s="112"/>
      <c r="F6" s="112"/>
      <c r="G6" s="112"/>
    </row>
    <row r="7" spans="1:7" s="386" customFormat="1" ht="48" customHeight="1" x14ac:dyDescent="0.25">
      <c r="A7" s="389"/>
      <c r="B7" s="391" t="s">
        <v>879</v>
      </c>
      <c r="C7" s="391" t="s">
        <v>880</v>
      </c>
      <c r="D7" s="391" t="s">
        <v>881</v>
      </c>
      <c r="E7" s="391" t="s">
        <v>882</v>
      </c>
      <c r="F7" s="391" t="s">
        <v>883</v>
      </c>
      <c r="G7" s="391" t="s">
        <v>884</v>
      </c>
    </row>
    <row r="8" spans="1:7" ht="27.75" customHeight="1" x14ac:dyDescent="0.25">
      <c r="A8" s="384">
        <v>1</v>
      </c>
      <c r="B8" s="392"/>
      <c r="C8" s="403"/>
      <c r="D8" s="405"/>
      <c r="E8" s="394"/>
      <c r="F8" s="406"/>
      <c r="G8" s="408"/>
    </row>
    <row r="9" spans="1:7" ht="27.75" customHeight="1" x14ac:dyDescent="0.25">
      <c r="A9" s="397">
        <v>2</v>
      </c>
      <c r="B9" s="395"/>
      <c r="C9" s="404"/>
      <c r="D9" s="396"/>
      <c r="E9" s="394"/>
      <c r="F9" s="393"/>
      <c r="G9" s="409"/>
    </row>
    <row r="10" spans="1:7" ht="27.75" customHeight="1" x14ac:dyDescent="0.25">
      <c r="A10" s="384">
        <v>3</v>
      </c>
      <c r="B10" s="395"/>
      <c r="C10" s="404"/>
      <c r="D10" s="396"/>
      <c r="E10" s="394"/>
      <c r="F10" s="393"/>
      <c r="G10" s="409"/>
    </row>
    <row r="11" spans="1:7" ht="27.75" customHeight="1" x14ac:dyDescent="0.25">
      <c r="A11" s="397">
        <v>4</v>
      </c>
      <c r="B11" s="392"/>
      <c r="C11" s="404"/>
      <c r="D11" s="396"/>
      <c r="E11" s="394"/>
      <c r="F11" s="393"/>
      <c r="G11" s="409"/>
    </row>
    <row r="12" spans="1:7" ht="27.75" customHeight="1" x14ac:dyDescent="0.25">
      <c r="A12" s="384">
        <v>5</v>
      </c>
      <c r="B12" s="395"/>
      <c r="C12" s="404"/>
      <c r="D12" s="396"/>
      <c r="E12" s="394"/>
      <c r="F12" s="393"/>
      <c r="G12" s="409"/>
    </row>
    <row r="13" spans="1:7" ht="27.75" customHeight="1" x14ac:dyDescent="0.25">
      <c r="A13" s="397">
        <v>6</v>
      </c>
      <c r="B13" s="395"/>
      <c r="C13" s="404"/>
      <c r="D13" s="396"/>
      <c r="E13" s="394"/>
      <c r="F13" s="393"/>
      <c r="G13" s="409"/>
    </row>
    <row r="14" spans="1:7" ht="27.75" customHeight="1" x14ac:dyDescent="0.25">
      <c r="A14" s="384">
        <v>7</v>
      </c>
      <c r="B14" s="392"/>
      <c r="C14" s="404"/>
      <c r="D14" s="396"/>
      <c r="E14" s="394"/>
      <c r="F14" s="393"/>
      <c r="G14" s="409"/>
    </row>
    <row r="15" spans="1:7" ht="27.75" customHeight="1" x14ac:dyDescent="0.25">
      <c r="A15" s="397">
        <v>8</v>
      </c>
      <c r="B15" s="395"/>
      <c r="C15" s="404"/>
      <c r="D15" s="396"/>
      <c r="E15" s="394"/>
      <c r="F15" s="393"/>
      <c r="G15" s="409"/>
    </row>
    <row r="16" spans="1:7" ht="27.75" customHeight="1" x14ac:dyDescent="0.25">
      <c r="A16" s="384">
        <v>9</v>
      </c>
      <c r="B16" s="395"/>
      <c r="C16" s="404"/>
      <c r="D16" s="396"/>
      <c r="E16" s="394"/>
      <c r="F16" s="393"/>
      <c r="G16" s="409"/>
    </row>
    <row r="17" spans="1:7" ht="27.75" customHeight="1" x14ac:dyDescent="0.25">
      <c r="A17" s="397">
        <v>10</v>
      </c>
      <c r="B17" s="392"/>
      <c r="C17" s="404"/>
      <c r="D17" s="396"/>
      <c r="E17" s="394"/>
      <c r="F17" s="393"/>
      <c r="G17" s="409"/>
    </row>
    <row r="18" spans="1:7" x14ac:dyDescent="0.25">
      <c r="A18" s="398"/>
      <c r="B18" s="338"/>
      <c r="C18" s="385"/>
      <c r="D18" s="399"/>
      <c r="E18" s="400"/>
      <c r="F18" s="399"/>
      <c r="G18" s="407"/>
    </row>
    <row r="19" spans="1:7" x14ac:dyDescent="0.25">
      <c r="A19" s="402"/>
      <c r="B19" s="338"/>
      <c r="C19" s="385"/>
      <c r="D19" s="399"/>
      <c r="E19" s="400"/>
      <c r="F19" s="399"/>
      <c r="G19" s="401"/>
    </row>
    <row r="20" spans="1:7" x14ac:dyDescent="0.25">
      <c r="A20" s="398"/>
      <c r="B20" s="381"/>
      <c r="C20" s="385"/>
      <c r="D20" s="399"/>
      <c r="E20" s="400"/>
      <c r="F20" s="399"/>
      <c r="G20" s="401"/>
    </row>
    <row r="21" spans="1:7" x14ac:dyDescent="0.25">
      <c r="A21" s="402"/>
      <c r="B21" s="338"/>
      <c r="C21" s="385"/>
      <c r="D21" s="399"/>
      <c r="E21" s="400"/>
      <c r="F21" s="399"/>
      <c r="G21" s="401"/>
    </row>
    <row r="22" spans="1:7" x14ac:dyDescent="0.25">
      <c r="A22" s="398"/>
      <c r="B22" s="338"/>
      <c r="C22" s="385"/>
      <c r="D22" s="399"/>
      <c r="E22" s="400"/>
      <c r="F22" s="399"/>
      <c r="G22" s="401"/>
    </row>
    <row r="23" spans="1:7" x14ac:dyDescent="0.25">
      <c r="A23" s="402"/>
      <c r="B23" s="381"/>
      <c r="C23" s="385"/>
      <c r="D23" s="399"/>
      <c r="E23" s="400"/>
      <c r="F23" s="399"/>
      <c r="G23" s="401"/>
    </row>
    <row r="24" spans="1:7" x14ac:dyDescent="0.25">
      <c r="A24" s="398"/>
      <c r="B24" s="338"/>
      <c r="C24" s="385"/>
      <c r="D24" s="399"/>
      <c r="E24" s="400"/>
      <c r="F24" s="399"/>
      <c r="G24" s="401"/>
    </row>
    <row r="25" spans="1:7" x14ac:dyDescent="0.25">
      <c r="A25" s="402"/>
      <c r="B25" s="338"/>
      <c r="C25" s="385"/>
      <c r="D25" s="399"/>
      <c r="E25" s="400"/>
      <c r="F25" s="399"/>
      <c r="G25" s="401"/>
    </row>
    <row r="26" spans="1:7" x14ac:dyDescent="0.25">
      <c r="A26" s="398"/>
      <c r="B26" s="381"/>
      <c r="C26" s="385"/>
      <c r="D26" s="399"/>
      <c r="E26" s="400"/>
      <c r="F26" s="399"/>
      <c r="G26" s="401"/>
    </row>
    <row r="27" spans="1:7" x14ac:dyDescent="0.25">
      <c r="A27" s="402"/>
      <c r="B27" s="338"/>
      <c r="C27" s="385"/>
      <c r="D27" s="399"/>
      <c r="E27" s="400"/>
      <c r="F27" s="399"/>
      <c r="G27" s="401"/>
    </row>
    <row r="28" spans="1:7" x14ac:dyDescent="0.25">
      <c r="A28" s="398"/>
      <c r="B28" s="338"/>
      <c r="C28" s="385"/>
      <c r="D28" s="399"/>
      <c r="E28" s="400"/>
      <c r="F28" s="399"/>
      <c r="G28" s="401"/>
    </row>
    <row r="29" spans="1:7" x14ac:dyDescent="0.25">
      <c r="A29" s="402"/>
      <c r="B29" s="381"/>
      <c r="C29" s="385"/>
      <c r="D29" s="399"/>
      <c r="E29" s="400"/>
      <c r="F29" s="399"/>
      <c r="G29" s="401"/>
    </row>
    <row r="30" spans="1:7" x14ac:dyDescent="0.25">
      <c r="A30" s="398"/>
      <c r="B30" s="338"/>
      <c r="C30" s="385"/>
      <c r="D30" s="399"/>
      <c r="E30" s="400"/>
      <c r="F30" s="399"/>
      <c r="G30" s="401"/>
    </row>
    <row r="31" spans="1:7" x14ac:dyDescent="0.25">
      <c r="A31" s="402"/>
      <c r="B31" s="338"/>
      <c r="C31" s="385"/>
      <c r="D31" s="399"/>
      <c r="E31" s="400"/>
      <c r="F31" s="399"/>
      <c r="G31" s="401"/>
    </row>
  </sheetData>
  <sheetProtection algorithmName="SHA-512" hashValue="berkCb5TNKzrPRVmiH44ArVyGQ1BhwRyZ8+0p+7jIIuRaB3DFlqvCKM/OnhbjZIPRZJDKhWdx6s+SxLXsFlfaA==" saltValue="sNq+2sksOSU9PYB9mJwSpg==" spinCount="100000" sheet="1" formatCells="0"/>
  <printOptions horizontalCentered="1"/>
  <pageMargins left="0" right="0" top="0.5" bottom="0.5" header="0" footer="0.28000000000000003"/>
  <pageSetup paperSize="5" scale="83" orientation="landscape" r:id="rId1"/>
  <headerFooter alignWithMargins="0">
    <oddFooter>&amp;CSupp 2 - Schedule 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3"/>
  <sheetViews>
    <sheetView workbookViewId="0">
      <selection activeCell="D5" sqref="D5"/>
    </sheetView>
  </sheetViews>
  <sheetFormatPr defaultColWidth="9.109375" defaultRowHeight="13.2" x14ac:dyDescent="0.25"/>
  <cols>
    <col min="1" max="1" width="20.109375" style="333" bestFit="1" customWidth="1"/>
    <col min="2" max="16384" width="9.109375" style="333"/>
  </cols>
  <sheetData>
    <row r="1" spans="1:1" x14ac:dyDescent="0.25">
      <c r="A1" s="333" t="s">
        <v>798</v>
      </c>
    </row>
    <row r="2" spans="1:1" x14ac:dyDescent="0.25">
      <c r="A2" s="333" t="s">
        <v>797</v>
      </c>
    </row>
    <row r="3" spans="1:1" x14ac:dyDescent="0.25">
      <c r="A3" s="333" t="s">
        <v>799</v>
      </c>
    </row>
  </sheetData>
  <sheetProtection password="CC04" sheet="1" objects="1" scenarios="1" selectLockedCells="1" selectUnlockedCells="1"/>
  <phoneticPr fontId="2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50"/>
  <sheetViews>
    <sheetView zoomScale="130" zoomScaleNormal="130" workbookViewId="0">
      <selection activeCell="A11" sqref="A11:AA11"/>
    </sheetView>
  </sheetViews>
  <sheetFormatPr defaultColWidth="9.109375" defaultRowHeight="13.2" x14ac:dyDescent="0.25"/>
  <cols>
    <col min="1" max="1" width="5.109375" customWidth="1"/>
    <col min="2" max="2" width="3" customWidth="1"/>
    <col min="3" max="3" width="5" customWidth="1"/>
    <col min="4" max="10" width="3" customWidth="1"/>
    <col min="11" max="15" width="3.44140625" customWidth="1"/>
    <col min="16" max="16" width="5.109375" customWidth="1"/>
    <col min="17" max="17" width="4.44140625" customWidth="1"/>
    <col min="18" max="18" width="3.44140625" customWidth="1"/>
    <col min="19" max="19" width="3" customWidth="1"/>
    <col min="20" max="20" width="3.44140625" customWidth="1"/>
    <col min="21" max="24" width="3.88671875" customWidth="1"/>
    <col min="25" max="27" width="4" customWidth="1"/>
  </cols>
  <sheetData>
    <row r="1" spans="1:27" ht="23.25" customHeight="1" x14ac:dyDescent="0.3">
      <c r="A1" s="496" t="s">
        <v>530</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row>
    <row r="2" spans="1:27" ht="36" customHeight="1" x14ac:dyDescent="0.65">
      <c r="A2" s="497" t="s">
        <v>34</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row>
    <row r="3" spans="1:27" ht="26.25" customHeight="1" x14ac:dyDescent="0.25">
      <c r="A3" s="498" t="s">
        <v>894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row>
    <row r="4" spans="1:27" ht="21.75" customHeight="1" x14ac:dyDescent="0.25">
      <c r="A4" s="500" t="s">
        <v>491</v>
      </c>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row>
    <row r="5" spans="1:27" ht="32.25" customHeight="1" x14ac:dyDescent="0.25">
      <c r="A5" s="501"/>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row>
    <row r="6" spans="1:27" ht="15.75" customHeight="1" x14ac:dyDescent="0.25">
      <c r="A6" s="472"/>
      <c r="B6" s="472"/>
      <c r="C6" s="472"/>
      <c r="D6" s="472"/>
      <c r="E6" s="472"/>
      <c r="F6" s="472"/>
      <c r="G6" s="472"/>
      <c r="H6" s="472"/>
      <c r="I6" s="472"/>
      <c r="J6" s="472"/>
      <c r="K6" s="472"/>
      <c r="L6" s="472"/>
      <c r="M6" s="472"/>
      <c r="N6" s="472"/>
      <c r="O6" s="472"/>
      <c r="P6" s="472"/>
      <c r="Q6" s="472"/>
      <c r="R6" s="472"/>
      <c r="S6" s="472"/>
      <c r="T6" s="472"/>
      <c r="U6" s="472"/>
      <c r="V6" s="472"/>
      <c r="W6" s="472"/>
      <c r="X6" s="472"/>
      <c r="Y6" s="472"/>
      <c r="Z6" s="472"/>
      <c r="AA6" s="472"/>
    </row>
    <row r="7" spans="1:27" ht="15" x14ac:dyDescent="0.25">
      <c r="A7" s="499" t="s">
        <v>492</v>
      </c>
      <c r="B7" s="499"/>
      <c r="C7" s="499"/>
      <c r="D7" s="499"/>
      <c r="E7" s="499"/>
      <c r="F7" s="499"/>
      <c r="G7" s="499"/>
      <c r="H7" s="499"/>
      <c r="I7" s="499"/>
      <c r="J7" s="499"/>
      <c r="K7" s="499"/>
      <c r="L7" s="499"/>
      <c r="M7" s="499"/>
      <c r="N7" s="499"/>
      <c r="O7" s="499"/>
      <c r="P7" s="499"/>
      <c r="Q7" s="499"/>
      <c r="R7" s="499"/>
      <c r="S7" s="499"/>
      <c r="T7" s="499"/>
      <c r="U7" s="499"/>
      <c r="V7" s="499"/>
      <c r="W7" s="499"/>
      <c r="X7" s="499"/>
      <c r="Y7" s="499"/>
      <c r="Z7" s="499"/>
      <c r="AA7" s="499"/>
    </row>
    <row r="8" spans="1:27" ht="26.25" customHeight="1" x14ac:dyDescent="0.45">
      <c r="A8" s="503" t="s">
        <v>529</v>
      </c>
      <c r="B8" s="503"/>
      <c r="C8" s="503"/>
      <c r="D8" s="503"/>
      <c r="E8" s="503"/>
      <c r="F8" s="503"/>
      <c r="G8" s="503"/>
      <c r="H8" s="503"/>
      <c r="I8" s="503"/>
      <c r="J8" s="503"/>
      <c r="K8" s="503"/>
      <c r="L8" s="503"/>
      <c r="M8" s="503"/>
      <c r="N8" s="503"/>
      <c r="O8" s="503"/>
      <c r="P8" s="503"/>
      <c r="Q8" s="503"/>
      <c r="R8" s="503"/>
      <c r="S8" s="503"/>
      <c r="T8" s="503"/>
      <c r="U8" s="503"/>
      <c r="V8" s="503"/>
      <c r="W8" s="503"/>
      <c r="X8" s="503"/>
      <c r="Y8" s="503"/>
      <c r="Z8" s="503"/>
      <c r="AA8" s="503"/>
    </row>
    <row r="9" spans="1:27" ht="16.5" customHeight="1" x14ac:dyDescent="0.25">
      <c r="A9" s="504" t="s">
        <v>493</v>
      </c>
      <c r="B9" s="504"/>
      <c r="C9" s="504"/>
      <c r="D9" s="504"/>
      <c r="E9" s="504"/>
      <c r="F9" s="504"/>
      <c r="G9" s="504"/>
      <c r="H9" s="504"/>
      <c r="I9" s="504"/>
      <c r="J9" s="504"/>
      <c r="K9" s="504"/>
      <c r="L9" s="504"/>
      <c r="M9" s="504"/>
      <c r="N9" s="504"/>
      <c r="O9" s="504"/>
      <c r="P9" s="504"/>
      <c r="Q9" s="504"/>
      <c r="R9" s="504"/>
      <c r="S9" s="504"/>
      <c r="T9" s="504"/>
      <c r="U9" s="504"/>
      <c r="V9" s="504"/>
      <c r="W9" s="504"/>
      <c r="X9" s="504"/>
      <c r="Y9" s="504"/>
      <c r="Z9" s="504"/>
      <c r="AA9" s="504"/>
    </row>
    <row r="10" spans="1:27" ht="16.5" customHeight="1" x14ac:dyDescent="0.25">
      <c r="A10" s="504" t="s">
        <v>538</v>
      </c>
      <c r="B10" s="504"/>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row>
    <row r="11" spans="1:27" ht="29.25" customHeight="1" x14ac:dyDescent="0.25">
      <c r="A11" s="505" t="s">
        <v>494</v>
      </c>
      <c r="B11" s="505"/>
      <c r="C11" s="505"/>
      <c r="D11" s="505"/>
      <c r="E11" s="505"/>
      <c r="F11" s="505"/>
      <c r="G11" s="505"/>
      <c r="H11" s="505"/>
      <c r="I11" s="505"/>
      <c r="J11" s="505"/>
      <c r="K11" s="505"/>
      <c r="L11" s="505"/>
      <c r="M11" s="505"/>
      <c r="N11" s="505"/>
      <c r="O11" s="505"/>
      <c r="P11" s="505"/>
      <c r="Q11" s="505"/>
      <c r="R11" s="505"/>
      <c r="S11" s="505"/>
      <c r="T11" s="505"/>
      <c r="U11" s="505"/>
      <c r="V11" s="505"/>
      <c r="W11" s="505"/>
      <c r="X11" s="505"/>
      <c r="Y11" s="505"/>
      <c r="Z11" s="505"/>
      <c r="AA11" s="505"/>
    </row>
    <row r="12" spans="1:27" ht="24.75" customHeight="1" x14ac:dyDescent="0.25">
      <c r="A12" s="115" t="s">
        <v>35</v>
      </c>
      <c r="B12" s="115"/>
      <c r="C12" s="115"/>
      <c r="D12" s="506"/>
      <c r="E12" s="506"/>
      <c r="F12" s="506"/>
      <c r="G12" s="506"/>
      <c r="H12" s="506"/>
      <c r="I12" s="506"/>
      <c r="J12" s="506"/>
      <c r="K12" s="506"/>
      <c r="L12" s="506"/>
      <c r="M12" s="506"/>
      <c r="N12" s="115"/>
      <c r="O12" s="115" t="s">
        <v>36</v>
      </c>
      <c r="P12" s="115"/>
      <c r="Q12" s="115"/>
      <c r="R12" s="115"/>
      <c r="S12" s="115"/>
      <c r="T12" s="506"/>
      <c r="U12" s="501"/>
      <c r="V12" s="501"/>
      <c r="W12" s="501"/>
      <c r="X12" s="501"/>
      <c r="Y12" s="501"/>
      <c r="Z12" s="501"/>
      <c r="AA12" s="501"/>
    </row>
    <row r="13" spans="1:27" ht="24.75" customHeight="1" x14ac:dyDescent="0.25">
      <c r="A13" s="115" t="s">
        <v>558</v>
      </c>
      <c r="B13" s="115"/>
      <c r="C13" s="115"/>
      <c r="D13" s="115"/>
      <c r="E13" s="115"/>
      <c r="F13" s="420"/>
      <c r="G13" s="420"/>
      <c r="H13" s="420"/>
      <c r="I13" s="420"/>
      <c r="J13" s="420"/>
      <c r="K13" s="420"/>
      <c r="L13" s="420"/>
      <c r="M13" s="420"/>
      <c r="N13" s="420"/>
      <c r="O13" s="420"/>
      <c r="P13" s="420"/>
      <c r="Q13" s="420"/>
      <c r="R13" s="420"/>
      <c r="S13" s="420"/>
      <c r="T13" s="420"/>
      <c r="U13" s="420"/>
      <c r="V13" s="420"/>
      <c r="W13" s="420"/>
      <c r="X13" s="420"/>
      <c r="Y13" s="420"/>
      <c r="Z13" s="420"/>
      <c r="AA13" s="420"/>
    </row>
    <row r="14" spans="1:27" ht="24.75" customHeight="1" x14ac:dyDescent="0.25">
      <c r="A14" s="116" t="s">
        <v>38</v>
      </c>
      <c r="B14" s="116"/>
      <c r="C14" s="116"/>
      <c r="D14" s="121"/>
      <c r="E14" s="121"/>
      <c r="F14" s="507"/>
      <c r="G14" s="507"/>
      <c r="H14" s="507"/>
      <c r="I14" s="507"/>
      <c r="J14" s="507"/>
      <c r="K14" s="507"/>
      <c r="L14" s="507"/>
      <c r="M14" s="507"/>
      <c r="N14" s="507"/>
      <c r="O14" s="507"/>
      <c r="P14" s="507"/>
      <c r="Q14" s="507"/>
      <c r="R14" s="507"/>
      <c r="S14" s="507"/>
      <c r="T14" s="507"/>
      <c r="U14" s="507"/>
      <c r="V14" s="507"/>
      <c r="W14" s="507"/>
      <c r="X14" s="507"/>
      <c r="Y14" s="507"/>
      <c r="Z14" s="507"/>
      <c r="AA14" s="507"/>
    </row>
    <row r="15" spans="1:27" ht="24.75" customHeight="1" x14ac:dyDescent="0.25">
      <c r="A15" s="115" t="s">
        <v>37</v>
      </c>
      <c r="B15" s="115"/>
      <c r="C15" s="115"/>
      <c r="D15" s="115"/>
      <c r="E15" s="115"/>
      <c r="F15" s="115"/>
      <c r="G15" s="501"/>
      <c r="H15" s="501"/>
      <c r="I15" s="501"/>
      <c r="J15" s="501"/>
      <c r="K15" s="501"/>
      <c r="L15" s="501"/>
      <c r="M15" s="501"/>
      <c r="N15" s="501"/>
      <c r="O15" s="501"/>
      <c r="P15" s="501"/>
      <c r="Q15" s="501"/>
      <c r="R15" s="501"/>
      <c r="S15" s="501"/>
      <c r="T15" s="501"/>
      <c r="U15" s="501"/>
      <c r="V15" s="501"/>
      <c r="W15" s="501"/>
      <c r="X15" s="501"/>
      <c r="Y15" s="501"/>
      <c r="Z15" s="501"/>
      <c r="AA15" s="501"/>
    </row>
    <row r="16" spans="1:27" ht="24.75" customHeight="1" x14ac:dyDescent="0.25">
      <c r="A16" s="116"/>
      <c r="B16" s="116"/>
      <c r="C16" s="116"/>
      <c r="D16" s="116"/>
      <c r="E16" s="116"/>
      <c r="F16" s="116"/>
      <c r="G16" s="336"/>
      <c r="H16" s="336"/>
      <c r="I16" s="336"/>
      <c r="J16" s="336"/>
      <c r="K16" s="336"/>
      <c r="L16" s="336"/>
      <c r="M16" s="336"/>
      <c r="N16" s="336"/>
      <c r="O16" s="336"/>
      <c r="P16" s="336"/>
      <c r="Q16" s="336"/>
      <c r="R16" s="336"/>
      <c r="S16" s="336"/>
      <c r="T16" s="336"/>
      <c r="U16" s="336"/>
      <c r="V16" s="336"/>
      <c r="W16" s="336"/>
      <c r="X16" s="336"/>
      <c r="Y16" s="336"/>
      <c r="Z16" s="336"/>
      <c r="AA16" s="336"/>
    </row>
    <row r="17" spans="1:27" ht="18.75" customHeight="1" x14ac:dyDescent="0.25">
      <c r="A17" s="472"/>
      <c r="B17" s="472"/>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row>
    <row r="18" spans="1:27" ht="18.75" customHeight="1" x14ac:dyDescent="0.3">
      <c r="A18" s="496" t="s">
        <v>495</v>
      </c>
      <c r="B18" s="496"/>
      <c r="C18" s="496"/>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row>
    <row r="19" spans="1:27" ht="21" customHeight="1" x14ac:dyDescent="0.25">
      <c r="A19" s="472"/>
      <c r="B19" s="472"/>
      <c r="C19" s="472"/>
      <c r="D19" s="472"/>
      <c r="E19" s="472"/>
      <c r="F19" s="472"/>
      <c r="G19" s="472"/>
      <c r="H19" s="472"/>
      <c r="I19" s="472"/>
      <c r="J19" s="472"/>
      <c r="K19" s="472"/>
      <c r="L19" s="472"/>
      <c r="M19" s="472"/>
      <c r="N19" s="472"/>
      <c r="O19" s="472"/>
      <c r="P19" s="472"/>
      <c r="Q19" s="472"/>
      <c r="R19" s="472"/>
      <c r="S19" s="472"/>
      <c r="T19" s="472"/>
      <c r="U19" s="508"/>
      <c r="V19" s="508"/>
      <c r="W19" s="508"/>
      <c r="X19" s="508"/>
      <c r="Y19" s="508"/>
      <c r="Z19" s="508"/>
      <c r="AA19" s="508"/>
    </row>
    <row r="20" spans="1:27" ht="21" customHeight="1" x14ac:dyDescent="0.25">
      <c r="A20" s="472"/>
      <c r="B20" s="472"/>
      <c r="C20" s="472"/>
      <c r="D20" s="472"/>
      <c r="E20" s="472"/>
      <c r="F20" s="472"/>
      <c r="G20" s="472"/>
      <c r="H20" s="472"/>
      <c r="I20" s="472"/>
      <c r="J20" s="472"/>
      <c r="K20" s="472"/>
      <c r="L20" s="472"/>
      <c r="M20" s="472"/>
      <c r="N20" s="472"/>
      <c r="O20" s="472"/>
      <c r="P20" s="472"/>
      <c r="Q20" s="472"/>
      <c r="R20" s="472"/>
      <c r="S20" s="472"/>
      <c r="T20" s="472"/>
      <c r="U20" s="508"/>
      <c r="V20" s="508"/>
      <c r="W20" s="508"/>
      <c r="X20" s="508"/>
      <c r="Y20" s="508"/>
      <c r="Z20" s="508"/>
      <c r="AA20" s="508"/>
    </row>
    <row r="21" spans="1:27" ht="21" customHeight="1" x14ac:dyDescent="0.25">
      <c r="A21" t="s">
        <v>39</v>
      </c>
      <c r="D21" s="508"/>
      <c r="E21" s="508"/>
      <c r="F21" s="508"/>
      <c r="G21" s="508"/>
      <c r="H21" s="508"/>
      <c r="I21" s="508"/>
      <c r="J21" s="508"/>
      <c r="K21" s="508"/>
      <c r="L21" s="508"/>
      <c r="M21" s="508"/>
      <c r="N21" s="508"/>
      <c r="P21" t="s">
        <v>496</v>
      </c>
      <c r="U21" s="508"/>
      <c r="V21" s="508"/>
      <c r="W21" s="508"/>
      <c r="X21" s="508"/>
      <c r="Y21" s="508"/>
      <c r="Z21" s="508"/>
      <c r="AA21" s="508"/>
    </row>
    <row r="22" spans="1:27" ht="21" customHeight="1" x14ac:dyDescent="0.25">
      <c r="A22" t="s">
        <v>40</v>
      </c>
      <c r="D22" s="508"/>
      <c r="E22" s="508"/>
      <c r="F22" s="508"/>
      <c r="G22" s="508"/>
      <c r="H22" s="508"/>
      <c r="I22" s="508"/>
      <c r="J22" s="508"/>
      <c r="K22" s="508"/>
      <c r="L22" s="508"/>
      <c r="M22" s="508"/>
      <c r="N22" s="508"/>
      <c r="U22" s="508"/>
      <c r="V22" s="508"/>
      <c r="W22" s="508"/>
      <c r="X22" s="508"/>
      <c r="Y22" s="508"/>
      <c r="Z22" s="508"/>
      <c r="AA22" s="508"/>
    </row>
    <row r="23" spans="1:27" ht="21" customHeight="1" x14ac:dyDescent="0.25">
      <c r="A23" t="s">
        <v>41</v>
      </c>
      <c r="D23" s="508"/>
      <c r="E23" s="508"/>
      <c r="F23" s="508"/>
      <c r="G23" s="508"/>
      <c r="H23" s="508"/>
      <c r="I23" s="508"/>
      <c r="J23" s="508"/>
      <c r="K23" s="508"/>
      <c r="L23" s="508"/>
      <c r="M23" s="508"/>
      <c r="N23" s="508"/>
      <c r="U23" s="508"/>
      <c r="V23" s="508"/>
      <c r="W23" s="508"/>
      <c r="X23" s="508"/>
      <c r="Y23" s="508"/>
      <c r="Z23" s="508"/>
      <c r="AA23" s="508"/>
    </row>
    <row r="24" spans="1:27" ht="26.25" customHeight="1" x14ac:dyDescent="0.25">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row>
    <row r="25" spans="1:27" ht="15.6" x14ac:dyDescent="0.3">
      <c r="A25" s="496" t="s">
        <v>497</v>
      </c>
      <c r="B25" s="496"/>
      <c r="C25" s="496"/>
      <c r="D25" s="496"/>
      <c r="E25" s="496"/>
      <c r="F25" s="496"/>
      <c r="G25" s="496"/>
      <c r="H25" s="496"/>
      <c r="I25" s="496"/>
      <c r="J25" s="496"/>
      <c r="K25" s="496"/>
      <c r="L25" s="496"/>
      <c r="M25" s="496"/>
      <c r="N25" s="496"/>
      <c r="O25" s="496"/>
      <c r="P25" s="496"/>
      <c r="Q25" s="496"/>
      <c r="R25" s="496"/>
      <c r="S25" s="496"/>
      <c r="T25" s="496"/>
      <c r="U25" s="496"/>
      <c r="V25" s="496"/>
      <c r="W25" s="496"/>
      <c r="X25" s="496"/>
      <c r="Y25" s="496"/>
      <c r="Z25" s="496"/>
      <c r="AA25" s="496"/>
    </row>
    <row r="26" spans="1:27" x14ac:dyDescent="0.25">
      <c r="A26" s="472"/>
      <c r="B26" s="472"/>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row>
    <row r="27" spans="1:27" ht="20.25" customHeight="1" x14ac:dyDescent="0.25">
      <c r="A27" s="508"/>
      <c r="B27" s="508"/>
      <c r="C27" s="508"/>
      <c r="D27" s="508"/>
      <c r="E27" s="508"/>
      <c r="F27" s="508"/>
      <c r="G27" s="508"/>
      <c r="H27" s="508"/>
      <c r="I27" s="508"/>
      <c r="K27" s="508"/>
      <c r="L27" s="508"/>
      <c r="M27" s="508"/>
      <c r="N27" s="508"/>
      <c r="O27" s="508"/>
      <c r="P27" s="508"/>
      <c r="Q27" s="508"/>
      <c r="R27" s="508"/>
      <c r="T27" s="508"/>
      <c r="U27" s="508"/>
      <c r="V27" s="508"/>
      <c r="W27" s="508"/>
      <c r="X27" s="508"/>
      <c r="Y27" s="508"/>
      <c r="Z27" s="508"/>
      <c r="AA27" s="508"/>
    </row>
    <row r="28" spans="1:27" ht="20.25" customHeight="1" x14ac:dyDescent="0.25">
      <c r="A28" s="508"/>
      <c r="B28" s="508"/>
      <c r="C28" s="508"/>
      <c r="D28" s="508"/>
      <c r="E28" s="508"/>
      <c r="F28" s="508"/>
      <c r="G28" s="508"/>
      <c r="H28" s="508"/>
      <c r="I28" s="508"/>
      <c r="K28" s="508"/>
      <c r="L28" s="508"/>
      <c r="M28" s="508"/>
      <c r="N28" s="508"/>
      <c r="O28" s="508"/>
      <c r="P28" s="508"/>
      <c r="Q28" s="508"/>
      <c r="R28" s="508"/>
      <c r="T28" s="508"/>
      <c r="U28" s="508"/>
      <c r="V28" s="508"/>
      <c r="W28" s="508"/>
      <c r="X28" s="508"/>
      <c r="Y28" s="508"/>
      <c r="Z28" s="508"/>
      <c r="AA28" s="508"/>
    </row>
    <row r="29" spans="1:27" ht="20.25" customHeight="1" x14ac:dyDescent="0.25">
      <c r="A29" s="508"/>
      <c r="B29" s="508"/>
      <c r="C29" s="508"/>
      <c r="D29" s="508"/>
      <c r="E29" s="508"/>
      <c r="F29" s="508"/>
      <c r="G29" s="508"/>
      <c r="H29" s="508"/>
      <c r="I29" s="508"/>
      <c r="K29" s="508"/>
      <c r="L29" s="508"/>
      <c r="M29" s="508"/>
      <c r="N29" s="508"/>
      <c r="O29" s="508"/>
      <c r="P29" s="508"/>
      <c r="Q29" s="508"/>
      <c r="R29" s="508"/>
      <c r="T29" s="508"/>
      <c r="U29" s="508"/>
      <c r="V29" s="508"/>
      <c r="W29" s="508"/>
      <c r="X29" s="508"/>
      <c r="Y29" s="508"/>
      <c r="Z29" s="508"/>
      <c r="AA29" s="508"/>
    </row>
    <row r="30" spans="1:27" ht="20.25" customHeight="1" x14ac:dyDescent="0.25">
      <c r="A30" s="508"/>
      <c r="B30" s="508"/>
      <c r="C30" s="508"/>
      <c r="D30" s="508"/>
      <c r="E30" s="508"/>
      <c r="F30" s="508"/>
      <c r="G30" s="508"/>
      <c r="H30" s="508"/>
      <c r="I30" s="508"/>
      <c r="K30" s="508"/>
      <c r="L30" s="508"/>
      <c r="M30" s="508"/>
      <c r="N30" s="508"/>
      <c r="O30" s="508"/>
      <c r="P30" s="508"/>
      <c r="Q30" s="508"/>
      <c r="R30" s="508"/>
      <c r="T30" s="508"/>
      <c r="U30" s="508"/>
      <c r="V30" s="508"/>
      <c r="W30" s="508"/>
      <c r="X30" s="508"/>
      <c r="Y30" s="508"/>
      <c r="Z30" s="508"/>
      <c r="AA30" s="508"/>
    </row>
    <row r="31" spans="1:27" ht="20.25" customHeight="1" x14ac:dyDescent="0.25">
      <c r="A31" s="508"/>
      <c r="B31" s="508"/>
      <c r="C31" s="508"/>
      <c r="D31" s="508"/>
      <c r="E31" s="508"/>
      <c r="F31" s="508"/>
      <c r="G31" s="508"/>
      <c r="H31" s="508"/>
      <c r="I31" s="508"/>
      <c r="K31" s="508"/>
      <c r="L31" s="508"/>
      <c r="M31" s="508"/>
      <c r="N31" s="508"/>
      <c r="O31" s="508"/>
      <c r="P31" s="508"/>
      <c r="Q31" s="508"/>
      <c r="R31" s="508"/>
      <c r="T31" s="508"/>
      <c r="U31" s="508"/>
      <c r="V31" s="508"/>
      <c r="W31" s="508"/>
      <c r="X31" s="508"/>
      <c r="Y31" s="508"/>
      <c r="Z31" s="508"/>
      <c r="AA31" s="508"/>
    </row>
    <row r="33" spans="1:27" x14ac:dyDescent="0.25">
      <c r="A33" s="117" t="s">
        <v>498</v>
      </c>
      <c r="B33" s="117"/>
      <c r="C33" s="117"/>
      <c r="D33" s="117"/>
      <c r="E33" s="509"/>
      <c r="F33" s="509"/>
      <c r="G33" s="509"/>
      <c r="H33" s="509"/>
      <c r="I33" s="509"/>
      <c r="J33" s="509"/>
      <c r="K33" s="117"/>
      <c r="L33" s="117"/>
      <c r="M33" s="117"/>
      <c r="N33" s="117"/>
      <c r="O33" s="117"/>
      <c r="P33" s="117"/>
      <c r="Q33" s="117"/>
      <c r="R33" s="117"/>
      <c r="S33" s="117"/>
      <c r="T33" s="117"/>
      <c r="U33" s="117"/>
      <c r="V33" s="117"/>
      <c r="W33" s="117"/>
      <c r="X33" s="117"/>
      <c r="Y33" s="117"/>
      <c r="Z33" s="117"/>
      <c r="AA33" s="117"/>
    </row>
    <row r="34" spans="1:27" ht="20.25" customHeight="1" x14ac:dyDescent="0.25">
      <c r="A34" s="117" t="s">
        <v>499</v>
      </c>
      <c r="B34" s="117"/>
      <c r="C34" s="117"/>
      <c r="D34" s="419"/>
      <c r="E34" s="419"/>
      <c r="F34" s="723"/>
      <c r="G34" s="419"/>
      <c r="H34" s="419"/>
      <c r="I34" s="419"/>
      <c r="J34" s="419"/>
      <c r="K34" s="117"/>
      <c r="L34" s="117"/>
      <c r="M34" s="117"/>
      <c r="N34" s="117"/>
      <c r="O34" s="117"/>
      <c r="P34" s="117"/>
      <c r="Q34" s="117"/>
      <c r="R34" s="117"/>
      <c r="S34" s="117"/>
      <c r="T34" s="117"/>
      <c r="U34" s="117"/>
      <c r="V34" s="117"/>
      <c r="W34" s="117"/>
      <c r="X34" s="117"/>
      <c r="Y34" s="117"/>
      <c r="Z34" s="117"/>
      <c r="AA34" s="117"/>
    </row>
    <row r="35" spans="1:27" x14ac:dyDescent="0.25">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row>
    <row r="36" spans="1:27" x14ac:dyDescent="0.25">
      <c r="A36" s="510"/>
      <c r="B36" s="510"/>
      <c r="C36" s="510"/>
      <c r="D36" s="510"/>
      <c r="E36" s="510"/>
      <c r="F36" s="510"/>
      <c r="G36" s="510"/>
      <c r="H36" s="117" t="s">
        <v>500</v>
      </c>
      <c r="I36" s="117"/>
      <c r="J36" s="117"/>
      <c r="K36" s="510"/>
      <c r="L36" s="510"/>
      <c r="M36" s="510"/>
      <c r="N36" s="510"/>
      <c r="O36" s="510"/>
      <c r="P36" s="510"/>
      <c r="Q36" s="117" t="s">
        <v>501</v>
      </c>
      <c r="R36" s="117"/>
      <c r="S36" s="117"/>
      <c r="T36" s="510"/>
      <c r="U36" s="510"/>
      <c r="V36" s="510"/>
      <c r="W36" s="510"/>
      <c r="X36" s="510"/>
      <c r="Y36" s="510"/>
      <c r="Z36" s="118" t="s">
        <v>502</v>
      </c>
      <c r="AA36" s="117"/>
    </row>
    <row r="37" spans="1:27" ht="20.25" customHeight="1" x14ac:dyDescent="0.25">
      <c r="A37" s="117" t="s">
        <v>503</v>
      </c>
      <c r="B37" s="117"/>
      <c r="C37" s="691"/>
      <c r="D37" s="691"/>
      <c r="E37" s="691"/>
      <c r="F37" s="691"/>
      <c r="G37" s="691"/>
      <c r="H37" s="691"/>
      <c r="I37" s="691"/>
      <c r="J37" s="691"/>
      <c r="K37" s="691"/>
      <c r="L37" s="691"/>
      <c r="M37" s="691"/>
      <c r="N37" s="691"/>
      <c r="O37" s="691"/>
      <c r="P37" s="691"/>
      <c r="Q37" s="691"/>
      <c r="R37" s="691"/>
      <c r="S37" s="117" t="s">
        <v>504</v>
      </c>
      <c r="T37" s="117"/>
      <c r="U37" s="117"/>
      <c r="V37" s="117"/>
      <c r="W37" s="117"/>
      <c r="X37" s="117"/>
      <c r="Y37" s="117"/>
      <c r="Z37" s="117"/>
      <c r="AA37" s="117"/>
    </row>
    <row r="38" spans="1:27" ht="20.25" customHeight="1" x14ac:dyDescent="0.25">
      <c r="A38" s="117"/>
      <c r="B38" s="117"/>
      <c r="C38" s="119"/>
      <c r="D38" s="119"/>
      <c r="E38" s="119"/>
      <c r="F38" s="119"/>
      <c r="G38" s="119"/>
      <c r="H38" s="119"/>
      <c r="I38" s="119"/>
      <c r="J38" s="119"/>
      <c r="K38" s="119"/>
      <c r="L38" s="119"/>
      <c r="M38" s="119"/>
      <c r="N38" s="119"/>
      <c r="O38" s="119"/>
      <c r="P38" s="119"/>
      <c r="Q38" s="119"/>
      <c r="R38" s="119"/>
      <c r="S38" s="117"/>
      <c r="T38" s="117"/>
      <c r="U38" s="117"/>
      <c r="V38" s="117"/>
      <c r="W38" s="117"/>
      <c r="X38" s="117"/>
      <c r="Y38" s="117"/>
      <c r="Z38" s="117"/>
      <c r="AA38" s="117"/>
    </row>
    <row r="39" spans="1:27" ht="20.25" customHeight="1" x14ac:dyDescent="0.25">
      <c r="A39" s="117"/>
      <c r="B39" s="117"/>
      <c r="C39" s="119"/>
      <c r="D39" s="119"/>
      <c r="E39" s="119"/>
      <c r="F39" s="119"/>
      <c r="G39" s="119"/>
      <c r="H39" s="119"/>
      <c r="I39" s="119"/>
      <c r="J39" s="119"/>
      <c r="K39" s="119"/>
      <c r="L39" s="119"/>
      <c r="M39" s="119"/>
      <c r="N39" s="119"/>
      <c r="O39" s="119"/>
      <c r="P39" s="119"/>
      <c r="Q39" s="119"/>
      <c r="R39" s="119"/>
      <c r="S39" s="117"/>
      <c r="T39" s="117"/>
      <c r="U39" s="117"/>
      <c r="V39" s="117"/>
      <c r="W39" s="117"/>
      <c r="X39" s="117"/>
      <c r="Y39" s="117"/>
      <c r="Z39" s="117"/>
      <c r="AA39" s="117"/>
    </row>
    <row r="40" spans="1:27" ht="15" customHeight="1" x14ac:dyDescent="0.25">
      <c r="A40" s="117"/>
      <c r="B40" s="117"/>
      <c r="C40" s="119"/>
      <c r="D40" s="119"/>
      <c r="E40" s="119"/>
      <c r="F40" s="119"/>
      <c r="G40" s="119"/>
      <c r="H40" s="119"/>
      <c r="I40" s="119"/>
      <c r="J40" s="119"/>
      <c r="K40" s="119"/>
      <c r="L40" s="119"/>
      <c r="M40" s="119"/>
      <c r="N40" s="119"/>
      <c r="O40" s="119"/>
      <c r="P40" s="119"/>
      <c r="Q40" s="119"/>
      <c r="R40" s="119"/>
      <c r="S40" s="117"/>
      <c r="T40" s="117"/>
      <c r="U40" s="117"/>
      <c r="V40" s="117"/>
      <c r="W40" s="117"/>
      <c r="X40" s="117"/>
      <c r="Y40" s="117"/>
      <c r="Z40" s="117"/>
      <c r="AA40" s="117"/>
    </row>
    <row r="41" spans="1:27" s="117" customFormat="1" ht="18.75" customHeight="1" x14ac:dyDescent="0.2">
      <c r="A41" s="117" t="s">
        <v>42</v>
      </c>
    </row>
    <row r="42" spans="1:27" s="117" customFormat="1" ht="25.5" customHeight="1" x14ac:dyDescent="0.2">
      <c r="A42" s="691"/>
      <c r="B42" s="691"/>
      <c r="C42" s="691"/>
      <c r="D42" s="117" t="s">
        <v>505</v>
      </c>
      <c r="F42" s="510"/>
      <c r="G42" s="510"/>
      <c r="H42" s="510"/>
      <c r="I42" s="510"/>
      <c r="J42" s="510"/>
      <c r="K42" s="510"/>
      <c r="L42" s="510"/>
      <c r="M42" s="510"/>
      <c r="P42" s="510"/>
      <c r="Q42" s="510"/>
      <c r="R42" s="510"/>
      <c r="S42" s="510"/>
      <c r="T42" s="510"/>
      <c r="U42" s="510"/>
      <c r="V42" s="510"/>
      <c r="W42" s="510"/>
      <c r="X42" s="510"/>
      <c r="Y42" s="117" t="s">
        <v>39</v>
      </c>
    </row>
    <row r="43" spans="1:27" s="117" customFormat="1" ht="24" customHeight="1" x14ac:dyDescent="0.2">
      <c r="A43" s="691"/>
      <c r="B43" s="691"/>
      <c r="C43" s="691"/>
      <c r="D43" s="691"/>
      <c r="E43" s="691"/>
      <c r="F43" s="691"/>
      <c r="G43" s="691"/>
      <c r="H43" s="691"/>
      <c r="I43" s="691"/>
      <c r="J43" s="691"/>
      <c r="K43" s="691"/>
      <c r="L43" s="691"/>
      <c r="M43" s="691"/>
      <c r="P43" s="510"/>
      <c r="Q43" s="510"/>
      <c r="R43" s="510"/>
      <c r="S43" s="510"/>
      <c r="T43" s="510"/>
      <c r="U43" s="510"/>
      <c r="V43" s="510"/>
      <c r="W43" s="510"/>
      <c r="X43" s="510"/>
      <c r="Y43" s="117" t="s">
        <v>40</v>
      </c>
    </row>
    <row r="44" spans="1:27" s="117" customFormat="1" ht="24" customHeight="1" x14ac:dyDescent="0.2">
      <c r="P44" s="510"/>
      <c r="Q44" s="510"/>
      <c r="R44" s="510"/>
      <c r="S44" s="510"/>
      <c r="T44" s="510"/>
      <c r="U44" s="510"/>
      <c r="V44" s="510"/>
      <c r="W44" s="510"/>
      <c r="X44" s="510"/>
      <c r="Y44" s="117" t="s">
        <v>506</v>
      </c>
    </row>
    <row r="45" spans="1:27" s="117" customFormat="1" ht="10.199999999999999" x14ac:dyDescent="0.2">
      <c r="A45" s="117" t="s">
        <v>507</v>
      </c>
    </row>
    <row r="46" spans="1:27" s="117" customFormat="1" ht="26.25" customHeight="1" x14ac:dyDescent="0.2">
      <c r="A46" s="693" t="s">
        <v>508</v>
      </c>
      <c r="B46" s="693"/>
      <c r="C46" s="693"/>
      <c r="D46" s="693"/>
      <c r="E46" s="693"/>
      <c r="F46" s="693"/>
      <c r="G46" s="693"/>
      <c r="H46" s="693"/>
      <c r="I46" s="693"/>
      <c r="J46" s="693"/>
      <c r="K46" s="693"/>
      <c r="L46" s="693"/>
      <c r="M46" s="693"/>
      <c r="N46" s="693"/>
      <c r="O46" s="693"/>
      <c r="P46" s="693"/>
      <c r="Q46" s="693"/>
      <c r="R46" s="693"/>
      <c r="S46" s="693"/>
      <c r="T46" s="693"/>
      <c r="U46" s="693"/>
      <c r="V46" s="693"/>
      <c r="W46" s="693"/>
      <c r="X46" s="693"/>
      <c r="Y46" s="693"/>
      <c r="Z46" s="693"/>
      <c r="AA46" s="693"/>
    </row>
    <row r="47" spans="1:27" s="117" customFormat="1" ht="10.199999999999999" x14ac:dyDescent="0.2">
      <c r="N47" s="117" t="s">
        <v>566</v>
      </c>
      <c r="O47" s="117" t="s">
        <v>567</v>
      </c>
      <c r="W47" s="117" t="s">
        <v>571</v>
      </c>
      <c r="X47" s="122" t="s">
        <v>572</v>
      </c>
      <c r="Y47" s="117" t="s">
        <v>490</v>
      </c>
      <c r="Z47" s="117" t="s">
        <v>573</v>
      </c>
      <c r="AA47" s="122" t="s">
        <v>572</v>
      </c>
    </row>
    <row r="48" spans="1:27" s="117" customFormat="1" ht="10.199999999999999" x14ac:dyDescent="0.2">
      <c r="N48" s="117" t="s">
        <v>565</v>
      </c>
      <c r="O48" s="117" t="s">
        <v>568</v>
      </c>
      <c r="P48" s="120" t="s">
        <v>48</v>
      </c>
      <c r="Q48" s="117" t="s">
        <v>569</v>
      </c>
      <c r="W48" s="692"/>
      <c r="X48" s="692"/>
      <c r="Y48" s="692"/>
      <c r="Z48" s="692"/>
      <c r="AA48" s="692"/>
    </row>
    <row r="49" spans="1:27" x14ac:dyDescent="0.25">
      <c r="A49" s="306" t="s">
        <v>628</v>
      </c>
      <c r="B49" s="512" t="s">
        <v>895</v>
      </c>
      <c r="C49" s="512"/>
      <c r="D49" s="512"/>
      <c r="E49" s="512"/>
      <c r="F49" s="512"/>
      <c r="G49" s="512"/>
      <c r="H49" s="512"/>
      <c r="I49" s="512"/>
      <c r="L49" s="117"/>
      <c r="M49" s="117"/>
      <c r="N49" s="117"/>
      <c r="O49" s="117"/>
      <c r="P49" s="120" t="s">
        <v>49</v>
      </c>
      <c r="Q49" s="117" t="s">
        <v>570</v>
      </c>
      <c r="R49" s="117"/>
      <c r="S49" s="117"/>
      <c r="T49" s="117"/>
      <c r="U49" s="117"/>
      <c r="V49" s="117"/>
      <c r="W49" s="511"/>
      <c r="X49" s="511"/>
      <c r="Y49" s="511"/>
      <c r="Z49" s="511"/>
      <c r="AA49" s="511"/>
    </row>
    <row r="50" spans="1:27" x14ac:dyDescent="0.25">
      <c r="A50" s="354" t="s">
        <v>857</v>
      </c>
    </row>
  </sheetData>
  <sheetProtection algorithmName="SHA-512" hashValue="h5wXfPex4mpkzJaihr9Zwi5VWrbU51FmBr5x7Zof6dLL8l9gyFNvlO/Y/oiHo2Gl3ncVWLEYpT5fB0T6uTd/nA==" saltValue="0wfheFez2Hqn2tDWhRO18A==" spinCount="100000" sheet="1" formatCells="0"/>
  <customSheetViews>
    <customSheetView guid="{C1BF18DD-D8B7-48A7-BA12-6303B9AC698A}" showRuler="0">
      <selection activeCell="A2" sqref="A2:AA2"/>
      <pageMargins left="0.5" right="0.4" top="0.36" bottom="0.41" header="0.23" footer="0.23"/>
      <pageSetup paperSize="5" scale="98" orientation="portrait" verticalDpi="0" r:id="rId1"/>
      <headerFooter alignWithMargins="0">
        <oddFooter>&amp;CPage 1</oddFooter>
      </headerFooter>
    </customSheetView>
  </customSheetViews>
  <mergeCells count="54">
    <mergeCell ref="P43:X43"/>
    <mergeCell ref="F42:M42"/>
    <mergeCell ref="W49:AA49"/>
    <mergeCell ref="P44:X44"/>
    <mergeCell ref="B49:I49"/>
    <mergeCell ref="T36:Y36"/>
    <mergeCell ref="A36:G36"/>
    <mergeCell ref="K36:P36"/>
    <mergeCell ref="P42:X42"/>
    <mergeCell ref="E33:J33"/>
    <mergeCell ref="A30:I30"/>
    <mergeCell ref="K30:R30"/>
    <mergeCell ref="T30:AA30"/>
    <mergeCell ref="A31:I31"/>
    <mergeCell ref="K31:R31"/>
    <mergeCell ref="T31:AA31"/>
    <mergeCell ref="A29:I29"/>
    <mergeCell ref="K29:R29"/>
    <mergeCell ref="T29:AA29"/>
    <mergeCell ref="A26:AA26"/>
    <mergeCell ref="A25:AA25"/>
    <mergeCell ref="A27:I27"/>
    <mergeCell ref="K27:R27"/>
    <mergeCell ref="T27:AA27"/>
    <mergeCell ref="A28:I28"/>
    <mergeCell ref="K28:R28"/>
    <mergeCell ref="T28:AA28"/>
    <mergeCell ref="U22:AA22"/>
    <mergeCell ref="U23:AA23"/>
    <mergeCell ref="D21:N21"/>
    <mergeCell ref="D22:N22"/>
    <mergeCell ref="D23:N23"/>
    <mergeCell ref="A18:AA18"/>
    <mergeCell ref="U19:AA19"/>
    <mergeCell ref="U20:AA20"/>
    <mergeCell ref="U21:AA21"/>
    <mergeCell ref="A19:T19"/>
    <mergeCell ref="A20:T20"/>
    <mergeCell ref="A11:AA11"/>
    <mergeCell ref="D12:M12"/>
    <mergeCell ref="T12:AA12"/>
    <mergeCell ref="G15:AA15"/>
    <mergeCell ref="A17:AA17"/>
    <mergeCell ref="F14:AA14"/>
    <mergeCell ref="A6:AA6"/>
    <mergeCell ref="A7:AA7"/>
    <mergeCell ref="A8:AA8"/>
    <mergeCell ref="A9:AA9"/>
    <mergeCell ref="A10:AA10"/>
    <mergeCell ref="A1:AA1"/>
    <mergeCell ref="A2:AA2"/>
    <mergeCell ref="A3:AA3"/>
    <mergeCell ref="A4:AA4"/>
    <mergeCell ref="A5:AA5"/>
  </mergeCells>
  <phoneticPr fontId="21" type="noConversion"/>
  <pageMargins left="0.5" right="0.4" top="0.36" bottom="0.41" header="0.23" footer="0.23"/>
  <pageSetup paperSize="5" scale="95" orientation="portrait" horizontalDpi="1200" verticalDpi="1200" r:id="rId2"/>
  <headerFooter alignWithMargins="0">
    <oddFooter>&amp;CPage 1</oddFooter>
  </headerFooter>
  <drawing r:id="rId3"/>
  <legacyDrawing r:id="rId4"/>
  <oleObjects>
    <mc:AlternateContent xmlns:mc="http://schemas.openxmlformats.org/markup-compatibility/2006">
      <mc:Choice Requires="x14">
        <oleObject progId="Word.Document.8" shapeId="4105" r:id="rId5">
          <objectPr defaultSize="0" altText="Instructions" r:id="rId6">
            <anchor moveWithCells="1">
              <from>
                <xdr:col>0</xdr:col>
                <xdr:colOff>38100</xdr:colOff>
                <xdr:row>37</xdr:row>
                <xdr:rowOff>30480</xdr:rowOff>
              </from>
              <to>
                <xdr:col>25</xdr:col>
                <xdr:colOff>175260</xdr:colOff>
                <xdr:row>40</xdr:row>
                <xdr:rowOff>60960</xdr:rowOff>
              </to>
            </anchor>
          </objectPr>
        </oleObject>
      </mc:Choice>
      <mc:Fallback>
        <oleObject progId="Word.Document.8" shapeId="4105" r:id="rId5"/>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8"/>
  <sheetViews>
    <sheetView workbookViewId="0">
      <selection activeCell="D20" sqref="D20"/>
    </sheetView>
  </sheetViews>
  <sheetFormatPr defaultColWidth="9.109375" defaultRowHeight="13.2" x14ac:dyDescent="0.25"/>
  <cols>
    <col min="1" max="1" width="9.109375" style="329"/>
    <col min="2" max="2" width="53.109375" style="330" customWidth="1"/>
    <col min="3" max="16384" width="9.109375" style="330"/>
  </cols>
  <sheetData>
    <row r="1" spans="1:2" x14ac:dyDescent="0.25">
      <c r="A1" s="329" t="s">
        <v>576</v>
      </c>
    </row>
    <row r="2" spans="1:2" x14ac:dyDescent="0.25">
      <c r="A2" s="329">
        <v>11</v>
      </c>
      <c r="B2" s="330" t="s">
        <v>577</v>
      </c>
    </row>
    <row r="3" spans="1:2" x14ac:dyDescent="0.25">
      <c r="A3" s="329">
        <v>12</v>
      </c>
      <c r="B3" s="330" t="s">
        <v>578</v>
      </c>
    </row>
    <row r="4" spans="1:2" x14ac:dyDescent="0.25">
      <c r="A4" s="329">
        <v>13</v>
      </c>
      <c r="B4" s="330" t="s">
        <v>622</v>
      </c>
    </row>
    <row r="5" spans="1:2" ht="26.4" x14ac:dyDescent="0.25">
      <c r="A5" s="329">
        <v>14</v>
      </c>
      <c r="B5" s="331" t="s">
        <v>626</v>
      </c>
    </row>
    <row r="6" spans="1:2" x14ac:dyDescent="0.25">
      <c r="A6" s="329">
        <v>14.1</v>
      </c>
      <c r="B6" s="332" t="s">
        <v>629</v>
      </c>
    </row>
    <row r="7" spans="1:2" ht="79.2" x14ac:dyDescent="0.25">
      <c r="A7" s="329" t="s">
        <v>631</v>
      </c>
      <c r="B7" s="331" t="s">
        <v>0</v>
      </c>
    </row>
    <row r="8" spans="1:2" ht="105.6" x14ac:dyDescent="0.25">
      <c r="A8" s="329" t="s">
        <v>802</v>
      </c>
      <c r="B8" s="331" t="s">
        <v>804</v>
      </c>
    </row>
  </sheetData>
  <sheetProtection password="CC04" sheet="1" objects="1" scenarios="1" selectLockedCells="1" selectUnlockedCells="1"/>
  <customSheetViews>
    <customSheetView guid="{C1BF18DD-D8B7-48A7-BA12-6303B9AC698A}" state="hidden" showRuler="0">
      <selection activeCell="C8" sqref="C8"/>
      <pageMargins left="0.75" right="0.75" top="1" bottom="1" header="0.5" footer="0.5"/>
      <pageSetup orientation="portrait" verticalDpi="0" r:id="rId1"/>
      <headerFooter alignWithMargins="0"/>
    </customSheetView>
  </customSheetViews>
  <phoneticPr fontId="21" type="noConversion"/>
  <pageMargins left="0.75" right="0.75" top="1" bottom="1" header="0.5" footer="0.5"/>
  <pageSetup orientation="portrait" verticalDpi="1200"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3"/>
  <sheetViews>
    <sheetView workbookViewId="0">
      <selection activeCell="C11" sqref="C11"/>
    </sheetView>
  </sheetViews>
  <sheetFormatPr defaultRowHeight="13.2" x14ac:dyDescent="0.25"/>
  <sheetData>
    <row r="1" spans="1:1" x14ac:dyDescent="0.25">
      <c r="A1" s="115" t="s">
        <v>842</v>
      </c>
    </row>
    <row r="2" spans="1:1" x14ac:dyDescent="0.25">
      <c r="A2" s="115" t="s">
        <v>571</v>
      </c>
    </row>
    <row r="3" spans="1:1" x14ac:dyDescent="0.25">
      <c r="A3" s="115" t="s">
        <v>573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E60"/>
  <sheetViews>
    <sheetView zoomScale="90" zoomScaleNormal="90" workbookViewId="0">
      <selection activeCell="G4" sqref="G4"/>
    </sheetView>
  </sheetViews>
  <sheetFormatPr defaultColWidth="9.109375" defaultRowHeight="13.2" x14ac:dyDescent="0.25"/>
  <cols>
    <col min="1" max="1" width="3.44140625" customWidth="1"/>
    <col min="2" max="2" width="4.88671875" style="4" customWidth="1"/>
    <col min="3" max="3" width="55.6640625" style="4" customWidth="1"/>
    <col min="4" max="4" width="20.44140625" style="141" customWidth="1"/>
    <col min="5" max="5" width="19.5546875" style="141" customWidth="1"/>
  </cols>
  <sheetData>
    <row r="1" spans="1:5" s="307" customFormat="1" ht="10.199999999999999" x14ac:dyDescent="0.2">
      <c r="A1" s="521" t="str">
        <f>CONCATENATE("ANNUAL STATEMENT FOR THE YEAR 2025 OF:  " &amp;'P1-Jurat'!A5:AA5)</f>
        <v xml:space="preserve">ANNUAL STATEMENT FOR THE YEAR 2025 OF:  </v>
      </c>
      <c r="B1" s="521"/>
      <c r="C1" s="521"/>
      <c r="D1" s="521"/>
      <c r="E1" s="308" t="str">
        <f>"Rev. "&amp;'P1-Jurat'!B49</f>
        <v>Rev. 11/25-01 Form IN-1947</v>
      </c>
    </row>
    <row r="2" spans="1:5" x14ac:dyDescent="0.25">
      <c r="A2" s="340"/>
      <c r="B2" s="340"/>
      <c r="C2" s="340"/>
      <c r="D2" s="340"/>
      <c r="E2" s="340"/>
    </row>
    <row r="3" spans="1:5" ht="15.6" x14ac:dyDescent="0.3">
      <c r="A3" s="496" t="s">
        <v>43</v>
      </c>
      <c r="B3" s="496"/>
      <c r="C3" s="496"/>
      <c r="D3" s="496"/>
      <c r="E3" s="496"/>
    </row>
    <row r="4" spans="1:5" x14ac:dyDescent="0.25">
      <c r="A4" s="522"/>
      <c r="B4" s="522"/>
      <c r="C4" s="522"/>
      <c r="D4" s="522"/>
      <c r="E4" s="522"/>
    </row>
    <row r="5" spans="1:5" x14ac:dyDescent="0.25">
      <c r="A5" s="523"/>
      <c r="B5" s="524"/>
      <c r="C5" s="525"/>
      <c r="D5" s="125" t="s">
        <v>44</v>
      </c>
      <c r="E5" s="125" t="s">
        <v>45</v>
      </c>
    </row>
    <row r="6" spans="1:5" x14ac:dyDescent="0.25">
      <c r="A6" s="526"/>
      <c r="B6" s="522"/>
      <c r="C6" s="527"/>
      <c r="D6" s="126" t="s">
        <v>46</v>
      </c>
      <c r="E6" s="126" t="s">
        <v>47</v>
      </c>
    </row>
    <row r="7" spans="1:5" ht="14.1" customHeight="1" x14ac:dyDescent="0.25">
      <c r="A7" s="127" t="s">
        <v>48</v>
      </c>
      <c r="B7" s="529" t="s">
        <v>536</v>
      </c>
      <c r="C7" s="530"/>
      <c r="D7" s="5"/>
      <c r="E7" s="5"/>
    </row>
    <row r="8" spans="1:5" ht="14.1" customHeight="1" x14ac:dyDescent="0.25">
      <c r="A8" s="127" t="s">
        <v>49</v>
      </c>
      <c r="B8" s="531" t="s">
        <v>50</v>
      </c>
      <c r="C8" s="532"/>
      <c r="D8" s="15"/>
      <c r="E8" s="15"/>
    </row>
    <row r="9" spans="1:5" ht="14.1" customHeight="1" x14ac:dyDescent="0.25">
      <c r="A9" s="129"/>
      <c r="B9" s="130" t="s">
        <v>51</v>
      </c>
      <c r="C9" s="131" t="s">
        <v>52</v>
      </c>
      <c r="D9" s="6"/>
      <c r="E9" s="6"/>
    </row>
    <row r="10" spans="1:5" ht="14.1" customHeight="1" x14ac:dyDescent="0.25">
      <c r="A10" s="129"/>
      <c r="B10" s="130" t="s">
        <v>53</v>
      </c>
      <c r="C10" s="131" t="s">
        <v>54</v>
      </c>
      <c r="D10" s="6"/>
      <c r="E10" s="6"/>
    </row>
    <row r="11" spans="1:5" ht="14.1" customHeight="1" x14ac:dyDescent="0.25">
      <c r="A11" s="127" t="s">
        <v>55</v>
      </c>
      <c r="B11" s="132" t="s">
        <v>56</v>
      </c>
      <c r="C11" s="132"/>
      <c r="D11" s="15"/>
      <c r="E11" s="15"/>
    </row>
    <row r="12" spans="1:5" ht="14.1" customHeight="1" x14ac:dyDescent="0.25">
      <c r="A12" s="129"/>
      <c r="B12" s="130" t="s">
        <v>57</v>
      </c>
      <c r="C12" s="131" t="s">
        <v>58</v>
      </c>
      <c r="D12" s="6"/>
      <c r="E12" s="6"/>
    </row>
    <row r="13" spans="1:5" ht="14.1" customHeight="1" x14ac:dyDescent="0.25">
      <c r="A13" s="129"/>
      <c r="B13" s="130" t="s">
        <v>59</v>
      </c>
      <c r="C13" s="131" t="s">
        <v>60</v>
      </c>
      <c r="D13" s="6"/>
      <c r="E13" s="6"/>
    </row>
    <row r="14" spans="1:5" ht="14.1" customHeight="1" x14ac:dyDescent="0.25">
      <c r="A14" s="127" t="s">
        <v>61</v>
      </c>
      <c r="B14" s="132" t="s">
        <v>62</v>
      </c>
      <c r="C14" s="132"/>
      <c r="D14" s="15"/>
      <c r="E14" s="15"/>
    </row>
    <row r="15" spans="1:5" x14ac:dyDescent="0.25">
      <c r="A15" s="129"/>
      <c r="B15" s="133" t="s">
        <v>63</v>
      </c>
      <c r="C15" s="131" t="s">
        <v>64</v>
      </c>
      <c r="D15" s="6"/>
      <c r="E15" s="6"/>
    </row>
    <row r="16" spans="1:5" x14ac:dyDescent="0.25">
      <c r="A16" s="129"/>
      <c r="B16" s="133" t="s">
        <v>65</v>
      </c>
      <c r="C16" s="131" t="s">
        <v>66</v>
      </c>
      <c r="D16" s="6"/>
      <c r="E16" s="6"/>
    </row>
    <row r="17" spans="1:5" ht="14.1" customHeight="1" x14ac:dyDescent="0.25">
      <c r="A17" s="127" t="s">
        <v>67</v>
      </c>
      <c r="B17" s="423" t="s">
        <v>68</v>
      </c>
      <c r="C17" s="421"/>
      <c r="D17" s="7"/>
      <c r="E17" s="7"/>
    </row>
    <row r="18" spans="1:5" ht="14.1" customHeight="1" x14ac:dyDescent="0.25">
      <c r="A18" s="127" t="s">
        <v>69</v>
      </c>
      <c r="B18" s="421" t="s">
        <v>552</v>
      </c>
      <c r="C18" s="421"/>
      <c r="D18" s="7"/>
      <c r="E18" s="7"/>
    </row>
    <row r="19" spans="1:5" ht="14.1" customHeight="1" x14ac:dyDescent="0.25">
      <c r="A19" s="127" t="s">
        <v>70</v>
      </c>
      <c r="B19" s="421" t="s">
        <v>121</v>
      </c>
      <c r="C19" s="421"/>
      <c r="D19" s="7"/>
      <c r="E19" s="7"/>
    </row>
    <row r="20" spans="1:5" ht="14.1" customHeight="1" x14ac:dyDescent="0.25">
      <c r="A20" s="127" t="s">
        <v>71</v>
      </c>
      <c r="B20" s="421" t="s">
        <v>72</v>
      </c>
      <c r="C20" s="421"/>
      <c r="D20" s="7"/>
      <c r="E20" s="7"/>
    </row>
    <row r="21" spans="1:5" ht="14.1" customHeight="1" x14ac:dyDescent="0.25">
      <c r="A21" s="127" t="s">
        <v>73</v>
      </c>
      <c r="B21" s="421" t="s">
        <v>74</v>
      </c>
      <c r="C21" s="421"/>
      <c r="D21" s="7"/>
      <c r="E21" s="7"/>
    </row>
    <row r="22" spans="1:5" ht="14.1" customHeight="1" x14ac:dyDescent="0.25">
      <c r="A22" s="127" t="s">
        <v>75</v>
      </c>
      <c r="B22" s="421" t="s">
        <v>76</v>
      </c>
      <c r="C22" s="421"/>
      <c r="D22" s="7"/>
      <c r="E22" s="7"/>
    </row>
    <row r="23" spans="1:5" ht="14.1" customHeight="1" x14ac:dyDescent="0.25">
      <c r="A23" s="127" t="s">
        <v>77</v>
      </c>
      <c r="B23" s="413" t="s">
        <v>858</v>
      </c>
      <c r="C23" s="421"/>
      <c r="D23" s="7"/>
      <c r="E23" s="7"/>
    </row>
    <row r="24" spans="1:5" ht="14.1" customHeight="1" x14ac:dyDescent="0.25">
      <c r="A24" s="127" t="s">
        <v>78</v>
      </c>
      <c r="B24" s="413" t="s">
        <v>859</v>
      </c>
      <c r="C24" s="421"/>
      <c r="D24" s="7"/>
      <c r="E24" s="7"/>
    </row>
    <row r="25" spans="1:5" ht="14.1" customHeight="1" x14ac:dyDescent="0.25">
      <c r="A25" s="127" t="s">
        <v>79</v>
      </c>
      <c r="B25" s="421" t="s">
        <v>80</v>
      </c>
      <c r="C25" s="421"/>
      <c r="D25" s="7"/>
      <c r="E25" s="7"/>
    </row>
    <row r="26" spans="1:5" ht="14.1" customHeight="1" x14ac:dyDescent="0.25">
      <c r="A26" s="127" t="s">
        <v>81</v>
      </c>
      <c r="B26" s="421" t="s">
        <v>82</v>
      </c>
      <c r="C26" s="421"/>
      <c r="D26" s="7"/>
      <c r="E26" s="7"/>
    </row>
    <row r="27" spans="1:5" ht="14.1" customHeight="1" x14ac:dyDescent="0.25">
      <c r="A27" s="159" t="s">
        <v>83</v>
      </c>
      <c r="B27" s="413" t="s">
        <v>84</v>
      </c>
      <c r="C27" s="413"/>
      <c r="D27" s="7"/>
      <c r="E27" s="7"/>
    </row>
    <row r="28" spans="1:5" ht="14.1" customHeight="1" x14ac:dyDescent="0.25">
      <c r="A28" s="159" t="s">
        <v>85</v>
      </c>
      <c r="B28" s="413" t="s">
        <v>896</v>
      </c>
      <c r="C28" s="413"/>
      <c r="D28" s="7"/>
      <c r="E28" s="7"/>
    </row>
    <row r="29" spans="1:5" ht="14.1" customHeight="1" x14ac:dyDescent="0.25">
      <c r="A29" s="159" t="s">
        <v>87</v>
      </c>
      <c r="B29" s="413" t="s">
        <v>86</v>
      </c>
      <c r="C29" s="413"/>
      <c r="D29" s="281"/>
      <c r="E29" s="281"/>
    </row>
    <row r="30" spans="1:5" ht="14.1" customHeight="1" x14ac:dyDescent="0.25">
      <c r="A30" s="159" t="s">
        <v>89</v>
      </c>
      <c r="B30" s="428" t="s">
        <v>898</v>
      </c>
      <c r="C30" s="428"/>
      <c r="D30" s="6"/>
      <c r="E30" s="6"/>
    </row>
    <row r="31" spans="1:5" ht="14.1" customHeight="1" x14ac:dyDescent="0.25">
      <c r="A31" s="694" t="s">
        <v>88</v>
      </c>
      <c r="B31" s="695"/>
      <c r="C31" s="695"/>
      <c r="D31" s="15"/>
      <c r="E31" s="15"/>
    </row>
    <row r="32" spans="1:5" ht="14.1" customHeight="1" x14ac:dyDescent="0.25">
      <c r="A32" s="159" t="s">
        <v>91</v>
      </c>
      <c r="B32" s="514" t="s">
        <v>90</v>
      </c>
      <c r="C32" s="514"/>
      <c r="D32" s="6"/>
      <c r="E32" s="6"/>
    </row>
    <row r="33" spans="1:5" ht="24.75" customHeight="1" x14ac:dyDescent="0.25">
      <c r="A33" s="414" t="s">
        <v>196</v>
      </c>
      <c r="B33" s="515" t="s">
        <v>92</v>
      </c>
      <c r="C33" s="516"/>
      <c r="D33" s="6"/>
      <c r="E33" s="6"/>
    </row>
    <row r="34" spans="1:5" ht="14.1" customHeight="1" x14ac:dyDescent="0.25">
      <c r="A34" s="159" t="s">
        <v>93</v>
      </c>
      <c r="B34" s="513" t="s">
        <v>82</v>
      </c>
      <c r="C34" s="513"/>
      <c r="D34" s="6"/>
      <c r="E34" s="6"/>
    </row>
    <row r="35" spans="1:5" ht="14.1" customHeight="1" x14ac:dyDescent="0.25">
      <c r="A35" s="159" t="s">
        <v>94</v>
      </c>
      <c r="B35" s="514" t="s">
        <v>860</v>
      </c>
      <c r="C35" s="514"/>
      <c r="D35" s="6"/>
      <c r="E35" s="6"/>
    </row>
    <row r="36" spans="1:5" ht="14.1" customHeight="1" x14ac:dyDescent="0.25">
      <c r="A36" s="159" t="s">
        <v>95</v>
      </c>
      <c r="B36" s="513" t="s">
        <v>859</v>
      </c>
      <c r="C36" s="513"/>
      <c r="D36" s="6"/>
      <c r="E36" s="6"/>
    </row>
    <row r="37" spans="1:5" ht="14.1" customHeight="1" x14ac:dyDescent="0.25">
      <c r="A37" s="159" t="s">
        <v>96</v>
      </c>
      <c r="B37" s="514" t="s">
        <v>551</v>
      </c>
      <c r="C37" s="514"/>
      <c r="D37" s="6"/>
      <c r="E37" s="6"/>
    </row>
    <row r="38" spans="1:5" ht="14.1" customHeight="1" x14ac:dyDescent="0.25">
      <c r="A38" s="159" t="s">
        <v>97</v>
      </c>
      <c r="B38" s="514" t="s">
        <v>84</v>
      </c>
      <c r="C38" s="514"/>
      <c r="D38" s="6"/>
      <c r="E38" s="6"/>
    </row>
    <row r="39" spans="1:5" ht="14.1" customHeight="1" x14ac:dyDescent="0.25">
      <c r="A39" s="415" t="s">
        <v>99</v>
      </c>
      <c r="B39" s="514" t="s">
        <v>98</v>
      </c>
      <c r="C39" s="514"/>
      <c r="D39" s="6"/>
      <c r="E39" s="6"/>
    </row>
    <row r="40" spans="1:5" s="4" customFormat="1" ht="24.75" customHeight="1" x14ac:dyDescent="0.25">
      <c r="A40" s="414" t="s">
        <v>101</v>
      </c>
      <c r="B40" s="517" t="s">
        <v>100</v>
      </c>
      <c r="C40" s="517"/>
      <c r="D40" s="305"/>
      <c r="E40" s="305"/>
    </row>
    <row r="41" spans="1:5" s="4" customFormat="1" x14ac:dyDescent="0.25">
      <c r="A41" s="159" t="s">
        <v>103</v>
      </c>
      <c r="B41" s="514" t="s">
        <v>102</v>
      </c>
      <c r="C41" s="514"/>
      <c r="D41" s="305"/>
      <c r="E41" s="305"/>
    </row>
    <row r="42" spans="1:5" s="4" customFormat="1" x14ac:dyDescent="0.25">
      <c r="A42" s="414" t="s">
        <v>104</v>
      </c>
      <c r="B42" s="515" t="s">
        <v>579</v>
      </c>
      <c r="C42" s="516"/>
      <c r="D42" s="305"/>
      <c r="E42" s="305"/>
    </row>
    <row r="43" spans="1:5" ht="14.1" customHeight="1" x14ac:dyDescent="0.25">
      <c r="A43" s="159" t="s">
        <v>106</v>
      </c>
      <c r="B43" s="514" t="s">
        <v>105</v>
      </c>
      <c r="C43" s="514"/>
      <c r="D43" s="287"/>
      <c r="E43" s="287"/>
    </row>
    <row r="44" spans="1:5" ht="14.1" customHeight="1" x14ac:dyDescent="0.25">
      <c r="A44" s="159" t="s">
        <v>107</v>
      </c>
      <c r="B44" s="514" t="s">
        <v>899</v>
      </c>
      <c r="C44" s="514"/>
      <c r="D44" s="287">
        <f>SUM(D32:D43)</f>
        <v>0</v>
      </c>
      <c r="E44" s="287">
        <f>SUM(E32:E43)</f>
        <v>0</v>
      </c>
    </row>
    <row r="45" spans="1:5" ht="19.5" customHeight="1" thickBot="1" x14ac:dyDescent="0.3">
      <c r="A45" s="416" t="s">
        <v>728</v>
      </c>
      <c r="B45" s="520" t="s">
        <v>900</v>
      </c>
      <c r="C45" s="520"/>
      <c r="D45" s="304">
        <f>D30-D44</f>
        <v>0</v>
      </c>
      <c r="E45" s="304">
        <f>E30-E44</f>
        <v>0</v>
      </c>
    </row>
    <row r="46" spans="1:5" ht="14.1" customHeight="1" thickTop="1" x14ac:dyDescent="0.25">
      <c r="A46" s="430"/>
      <c r="B46" s="430"/>
      <c r="C46" s="430"/>
      <c r="D46" s="430"/>
      <c r="E46" s="430"/>
    </row>
    <row r="47" spans="1:5" ht="14.1" customHeight="1" x14ac:dyDescent="0.25">
      <c r="A47" s="472"/>
      <c r="B47" s="472"/>
      <c r="C47" s="472"/>
      <c r="D47" s="472"/>
      <c r="E47" s="472"/>
    </row>
    <row r="48" spans="1:5" ht="14.1" customHeight="1" x14ac:dyDescent="0.25">
      <c r="A48" s="518" t="s">
        <v>108</v>
      </c>
      <c r="B48" s="518"/>
      <c r="C48" s="518"/>
      <c r="D48" s="518"/>
      <c r="E48" s="518"/>
    </row>
    <row r="49" spans="1:5" x14ac:dyDescent="0.25">
      <c r="A49" s="137" t="s">
        <v>109</v>
      </c>
      <c r="B49" s="138"/>
      <c r="C49" s="8"/>
      <c r="D49" s="5"/>
      <c r="E49" s="309"/>
    </row>
    <row r="50" spans="1:5" x14ac:dyDescent="0.25">
      <c r="A50" s="127" t="s">
        <v>110</v>
      </c>
      <c r="C50" s="9"/>
      <c r="D50" s="6"/>
      <c r="E50" s="310"/>
    </row>
    <row r="51" spans="1:5" x14ac:dyDescent="0.25">
      <c r="A51" s="127" t="s">
        <v>111</v>
      </c>
      <c r="C51" s="417"/>
      <c r="D51" s="6"/>
      <c r="E51" s="310"/>
    </row>
    <row r="52" spans="1:5" ht="27" customHeight="1" x14ac:dyDescent="0.25">
      <c r="A52" s="139" t="s">
        <v>112</v>
      </c>
      <c r="B52" s="140"/>
      <c r="C52" s="412" t="s">
        <v>520</v>
      </c>
      <c r="D52" s="142">
        <f>SUM(D49:D51)</f>
        <v>0</v>
      </c>
      <c r="E52" s="142">
        <f>SUM(E49:E51)</f>
        <v>0</v>
      </c>
    </row>
    <row r="53" spans="1:5" x14ac:dyDescent="0.25">
      <c r="A53" s="137" t="s">
        <v>113</v>
      </c>
      <c r="B53" s="138"/>
      <c r="C53" s="418"/>
      <c r="D53" s="5"/>
      <c r="E53" s="5"/>
    </row>
    <row r="54" spans="1:5" x14ac:dyDescent="0.25">
      <c r="A54" s="127" t="s">
        <v>114</v>
      </c>
      <c r="C54" s="417"/>
      <c r="D54" s="6"/>
      <c r="E54" s="6"/>
    </row>
    <row r="55" spans="1:5" x14ac:dyDescent="0.25">
      <c r="A55" s="127" t="s">
        <v>115</v>
      </c>
      <c r="C55" s="417"/>
      <c r="D55" s="6"/>
      <c r="E55" s="6"/>
    </row>
    <row r="56" spans="1:5" ht="26.4" x14ac:dyDescent="0.25">
      <c r="A56" s="139" t="s">
        <v>116</v>
      </c>
      <c r="B56" s="140"/>
      <c r="C56" s="412" t="s">
        <v>901</v>
      </c>
      <c r="D56" s="142">
        <f>SUM(D53:D55)</f>
        <v>0</v>
      </c>
      <c r="E56" s="142">
        <f>SUM(E53:E55)</f>
        <v>0</v>
      </c>
    </row>
    <row r="57" spans="1:5" x14ac:dyDescent="0.25">
      <c r="A57" s="137" t="s">
        <v>117</v>
      </c>
      <c r="B57" s="138"/>
      <c r="C57" s="418"/>
      <c r="D57" s="5"/>
      <c r="E57" s="5"/>
    </row>
    <row r="58" spans="1:5" x14ac:dyDescent="0.25">
      <c r="A58" s="127" t="s">
        <v>118</v>
      </c>
      <c r="C58" s="417"/>
      <c r="D58" s="6"/>
      <c r="E58" s="6"/>
    </row>
    <row r="59" spans="1:5" x14ac:dyDescent="0.25">
      <c r="A59" s="127" t="s">
        <v>119</v>
      </c>
      <c r="C59" s="417"/>
      <c r="D59" s="6"/>
      <c r="E59" s="6"/>
    </row>
    <row r="60" spans="1:5" ht="26.4" x14ac:dyDescent="0.25">
      <c r="A60" s="139" t="s">
        <v>120</v>
      </c>
      <c r="B60" s="140"/>
      <c r="C60" s="412" t="s">
        <v>902</v>
      </c>
      <c r="D60" s="142">
        <f>SUM(D57:D59)</f>
        <v>0</v>
      </c>
      <c r="E60" s="142">
        <f>SUM(E57:E59)</f>
        <v>0</v>
      </c>
    </row>
  </sheetData>
  <sheetProtection algorithmName="SHA-512" hashValue="4uiyDjmEY8Q7Qtxm6TkEZpb4uH1aG6E9s6Oh13yQuo9ADfG3uWni8g8hXEp7JAa18akAyWtVBvCjpIzo7mUnzA==" saltValue="CQl0u21UqV8EbkcTE6vflQ==" spinCount="100000" sheet="1" formatCells="0"/>
  <customSheetViews>
    <customSheetView guid="{C1BF18DD-D8B7-48A7-BA12-6303B9AC698A}" showRuler="0">
      <selection activeCell="B7" sqref="B7:C7"/>
      <pageMargins left="0" right="0" top="0.5" bottom="0.5" header="0" footer="0"/>
      <printOptions horizontalCentered="1"/>
      <pageSetup paperSize="5" orientation="portrait" r:id="rId1"/>
      <headerFooter alignWithMargins="0">
        <oddFooter>&amp;CPage 2</oddFooter>
      </headerFooter>
    </customSheetView>
  </customSheetViews>
  <mergeCells count="22">
    <mergeCell ref="A1:D1"/>
    <mergeCell ref="A3:E3"/>
    <mergeCell ref="A4:E4"/>
    <mergeCell ref="A5:C6"/>
    <mergeCell ref="B7:C7"/>
    <mergeCell ref="B8:C8"/>
    <mergeCell ref="A48:E48"/>
    <mergeCell ref="B32:C32"/>
    <mergeCell ref="B39:C39"/>
    <mergeCell ref="B35:C35"/>
    <mergeCell ref="B34:C34"/>
    <mergeCell ref="B36:C36"/>
    <mergeCell ref="A47:E47"/>
    <mergeCell ref="B42:C42"/>
    <mergeCell ref="B45:C45"/>
    <mergeCell ref="B44:C44"/>
    <mergeCell ref="B33:C33"/>
    <mergeCell ref="B37:C37"/>
    <mergeCell ref="B38:C38"/>
    <mergeCell ref="B40:C40"/>
    <mergeCell ref="B41:C41"/>
    <mergeCell ref="B43:C43"/>
  </mergeCells>
  <phoneticPr fontId="0" type="noConversion"/>
  <printOptions horizontalCentered="1"/>
  <pageMargins left="0" right="0" top="0.5" bottom="0.73" header="0" footer="0.57999999999999996"/>
  <pageSetup paperSize="5" orientation="portrait" cellComments="asDisplayed" r:id="rId2"/>
  <headerFooter alignWithMargins="0">
    <oddFooter>&amp;CPage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52"/>
  <sheetViews>
    <sheetView zoomScale="90" zoomScaleNormal="90" workbookViewId="0">
      <selection activeCell="B28" sqref="B28:C28"/>
    </sheetView>
  </sheetViews>
  <sheetFormatPr defaultColWidth="9.109375" defaultRowHeight="13.2" x14ac:dyDescent="0.25"/>
  <cols>
    <col min="1" max="1" width="4.33203125" customWidth="1"/>
    <col min="2" max="2" width="4" customWidth="1"/>
    <col min="3" max="3" width="63.109375" customWidth="1"/>
    <col min="4" max="4" width="19.88671875" customWidth="1"/>
    <col min="5" max="5" width="19.6640625" customWidth="1"/>
  </cols>
  <sheetData>
    <row r="1" spans="1:5" s="307" customFormat="1" ht="10.199999999999999" x14ac:dyDescent="0.2">
      <c r="A1" s="521" t="str">
        <f>'P2-Assets'!A1:D1</f>
        <v xml:space="preserve">ANNUAL STATEMENT FOR THE YEAR 2025 OF:  </v>
      </c>
      <c r="B1" s="521"/>
      <c r="C1" s="521"/>
      <c r="D1" s="521"/>
      <c r="E1" s="308" t="str">
        <f>"Rev. "&amp;'P1-Jurat'!B49</f>
        <v>Rev. 11/25-01 Form IN-1947</v>
      </c>
    </row>
    <row r="2" spans="1:5" x14ac:dyDescent="0.25">
      <c r="A2" s="113"/>
      <c r="B2" s="113"/>
      <c r="C2" s="113"/>
      <c r="D2" s="113"/>
      <c r="E2" s="113"/>
    </row>
    <row r="3" spans="1:5" ht="15.6" x14ac:dyDescent="0.3">
      <c r="A3" s="496" t="s">
        <v>122</v>
      </c>
      <c r="B3" s="498"/>
      <c r="C3" s="498"/>
      <c r="D3" s="498"/>
      <c r="E3" s="498"/>
    </row>
    <row r="4" spans="1:5" x14ac:dyDescent="0.25">
      <c r="A4" s="522"/>
      <c r="B4" s="522"/>
      <c r="C4" s="522"/>
      <c r="D4" s="522"/>
      <c r="E4" s="522"/>
    </row>
    <row r="5" spans="1:5" x14ac:dyDescent="0.25">
      <c r="A5" s="523"/>
      <c r="B5" s="524"/>
      <c r="C5" s="525"/>
      <c r="D5" s="125" t="s">
        <v>44</v>
      </c>
      <c r="E5" s="125" t="s">
        <v>45</v>
      </c>
    </row>
    <row r="6" spans="1:5" x14ac:dyDescent="0.25">
      <c r="A6" s="526"/>
      <c r="B6" s="522"/>
      <c r="C6" s="527"/>
      <c r="D6" s="126" t="s">
        <v>46</v>
      </c>
      <c r="E6" s="126" t="s">
        <v>47</v>
      </c>
    </row>
    <row r="7" spans="1:5" ht="14.1" customHeight="1" x14ac:dyDescent="0.25">
      <c r="A7" s="127" t="s">
        <v>48</v>
      </c>
      <c r="B7" s="132" t="s">
        <v>123</v>
      </c>
      <c r="C7" s="143"/>
      <c r="D7" s="15"/>
      <c r="E7" s="15"/>
    </row>
    <row r="8" spans="1:5" ht="14.1" customHeight="1" x14ac:dyDescent="0.25">
      <c r="A8" s="127"/>
      <c r="B8" s="144" t="s">
        <v>124</v>
      </c>
      <c r="C8" s="131" t="s">
        <v>125</v>
      </c>
      <c r="D8" s="6"/>
      <c r="E8" s="6"/>
    </row>
    <row r="9" spans="1:5" ht="14.1" customHeight="1" x14ac:dyDescent="0.25">
      <c r="A9" s="129"/>
      <c r="B9" s="144" t="s">
        <v>126</v>
      </c>
      <c r="C9" s="131" t="s">
        <v>127</v>
      </c>
      <c r="D9" s="6"/>
      <c r="E9" s="6"/>
    </row>
    <row r="10" spans="1:5" ht="14.1" customHeight="1" x14ac:dyDescent="0.25">
      <c r="A10" s="127"/>
      <c r="B10" s="144" t="s">
        <v>128</v>
      </c>
      <c r="C10" s="131" t="s">
        <v>129</v>
      </c>
      <c r="D10" s="6"/>
      <c r="E10" s="6"/>
    </row>
    <row r="11" spans="1:5" ht="24.75" customHeight="1" x14ac:dyDescent="0.25">
      <c r="A11" s="129"/>
      <c r="B11" s="145" t="s">
        <v>130</v>
      </c>
      <c r="C11" s="135" t="s">
        <v>535</v>
      </c>
      <c r="D11" s="6">
        <f>D8+D9-D10</f>
        <v>0</v>
      </c>
      <c r="E11" s="6">
        <f>E8+E9-E10</f>
        <v>0</v>
      </c>
    </row>
    <row r="12" spans="1:5" ht="14.1" customHeight="1" x14ac:dyDescent="0.25">
      <c r="A12" s="127" t="s">
        <v>49</v>
      </c>
      <c r="B12" s="423" t="s">
        <v>131</v>
      </c>
      <c r="C12" s="431"/>
      <c r="D12" s="6"/>
      <c r="E12" s="6"/>
    </row>
    <row r="13" spans="1:5" ht="13.2" customHeight="1" x14ac:dyDescent="0.25">
      <c r="A13" s="134" t="s">
        <v>55</v>
      </c>
      <c r="B13" s="421" t="s">
        <v>132</v>
      </c>
      <c r="C13" s="697"/>
      <c r="D13" s="7"/>
      <c r="E13" s="7"/>
    </row>
    <row r="14" spans="1:5" x14ac:dyDescent="0.25">
      <c r="A14" s="134" t="s">
        <v>61</v>
      </c>
      <c r="B14" s="698" t="s">
        <v>133</v>
      </c>
      <c r="C14" s="699"/>
      <c r="D14" s="7"/>
      <c r="E14" s="7"/>
    </row>
    <row r="15" spans="1:5" ht="14.1" customHeight="1" x14ac:dyDescent="0.25">
      <c r="A15" s="127" t="s">
        <v>67</v>
      </c>
      <c r="B15" s="700" t="s">
        <v>134</v>
      </c>
      <c r="C15" s="701"/>
      <c r="D15" s="7"/>
      <c r="E15" s="7"/>
    </row>
    <row r="16" spans="1:5" ht="13.2" customHeight="1" x14ac:dyDescent="0.25">
      <c r="A16" s="146" t="s">
        <v>69</v>
      </c>
      <c r="B16" s="702" t="s">
        <v>861</v>
      </c>
      <c r="C16" s="703"/>
      <c r="D16" s="7"/>
      <c r="E16" s="7"/>
    </row>
    <row r="17" spans="1:5" ht="14.1" customHeight="1" x14ac:dyDescent="0.25">
      <c r="A17" s="127" t="s">
        <v>70</v>
      </c>
      <c r="B17" s="704" t="s">
        <v>846</v>
      </c>
      <c r="C17" s="701"/>
      <c r="D17" s="7"/>
      <c r="E17" s="7"/>
    </row>
    <row r="18" spans="1:5" ht="14.1" customHeight="1" x14ac:dyDescent="0.25">
      <c r="A18" s="127" t="s">
        <v>71</v>
      </c>
      <c r="B18" s="704" t="s">
        <v>862</v>
      </c>
      <c r="C18" s="701"/>
      <c r="D18" s="7"/>
      <c r="E18" s="7"/>
    </row>
    <row r="19" spans="1:5" ht="13.2" customHeight="1" x14ac:dyDescent="0.25">
      <c r="A19" s="134" t="s">
        <v>73</v>
      </c>
      <c r="B19" s="421" t="s">
        <v>135</v>
      </c>
      <c r="C19" s="432"/>
      <c r="D19" s="7"/>
      <c r="E19" s="7"/>
    </row>
    <row r="20" spans="1:5" ht="14.1" customHeight="1" x14ac:dyDescent="0.25">
      <c r="A20" s="127" t="s">
        <v>75</v>
      </c>
      <c r="B20" s="700" t="s">
        <v>136</v>
      </c>
      <c r="C20" s="701"/>
      <c r="D20" s="7"/>
      <c r="E20" s="7"/>
    </row>
    <row r="21" spans="1:5" ht="13.2" customHeight="1" x14ac:dyDescent="0.25">
      <c r="A21" s="134" t="s">
        <v>77</v>
      </c>
      <c r="B21" s="421" t="s">
        <v>137</v>
      </c>
      <c r="C21" s="432"/>
      <c r="D21" s="7"/>
      <c r="E21" s="7"/>
    </row>
    <row r="22" spans="1:5" ht="14.1" customHeight="1" x14ac:dyDescent="0.25">
      <c r="A22" s="127" t="s">
        <v>78</v>
      </c>
      <c r="B22" s="700" t="s">
        <v>138</v>
      </c>
      <c r="C22" s="701"/>
      <c r="D22" s="7"/>
      <c r="E22" s="7"/>
    </row>
    <row r="23" spans="1:5" ht="14.1" customHeight="1" x14ac:dyDescent="0.25">
      <c r="A23" s="127" t="s">
        <v>79</v>
      </c>
      <c r="B23" s="421" t="s">
        <v>139</v>
      </c>
      <c r="C23" s="432"/>
      <c r="D23" s="7"/>
      <c r="E23" s="7"/>
    </row>
    <row r="24" spans="1:5" ht="14.1" customHeight="1" x14ac:dyDescent="0.25">
      <c r="A24" s="127" t="s">
        <v>81</v>
      </c>
      <c r="B24" s="421" t="s">
        <v>145</v>
      </c>
      <c r="C24" s="432"/>
      <c r="D24" s="153">
        <f>SUM(D11:D23)</f>
        <v>0</v>
      </c>
      <c r="E24" s="153">
        <f>SUM(E11:E23)</f>
        <v>0</v>
      </c>
    </row>
    <row r="25" spans="1:5" ht="13.2" customHeight="1" x14ac:dyDescent="0.25">
      <c r="A25" s="134" t="s">
        <v>83</v>
      </c>
      <c r="B25" s="413" t="s">
        <v>606</v>
      </c>
      <c r="C25" s="432"/>
      <c r="D25" s="11"/>
      <c r="E25" s="11"/>
    </row>
    <row r="26" spans="1:5" ht="25.5" customHeight="1" thickBot="1" x14ac:dyDescent="0.3">
      <c r="A26" s="147" t="s">
        <v>85</v>
      </c>
      <c r="B26" s="705" t="s">
        <v>897</v>
      </c>
      <c r="C26" s="706"/>
      <c r="D26" s="154">
        <f>D24+D25</f>
        <v>0</v>
      </c>
      <c r="E26" s="154">
        <f>E24+E25</f>
        <v>0</v>
      </c>
    </row>
    <row r="27" spans="1:5" ht="13.8" thickTop="1" x14ac:dyDescent="0.25">
      <c r="A27" s="148"/>
      <c r="B27" s="132"/>
      <c r="C27" s="132"/>
      <c r="D27" s="149"/>
      <c r="E27" s="149"/>
    </row>
    <row r="28" spans="1:5" x14ac:dyDescent="0.25">
      <c r="A28" s="148"/>
      <c r="B28" s="528"/>
      <c r="C28" s="528"/>
      <c r="D28" s="149"/>
      <c r="E28" s="149"/>
    </row>
    <row r="29" spans="1:5" x14ac:dyDescent="0.25">
      <c r="A29" s="695" t="s">
        <v>108</v>
      </c>
      <c r="B29" s="696"/>
      <c r="C29" s="696"/>
      <c r="D29" s="696"/>
      <c r="E29" s="696"/>
    </row>
    <row r="30" spans="1:5" x14ac:dyDescent="0.25">
      <c r="A30" s="137" t="s">
        <v>140</v>
      </c>
      <c r="B30" s="150"/>
      <c r="C30" s="12"/>
      <c r="D30" s="5"/>
      <c r="E30" s="5"/>
    </row>
    <row r="31" spans="1:5" x14ac:dyDescent="0.25">
      <c r="A31" s="127" t="s">
        <v>141</v>
      </c>
      <c r="B31" s="144"/>
      <c r="C31" s="13"/>
      <c r="D31" s="6"/>
      <c r="E31" s="6"/>
    </row>
    <row r="32" spans="1:5" x14ac:dyDescent="0.25">
      <c r="A32" s="127" t="s">
        <v>142</v>
      </c>
      <c r="B32" s="144"/>
      <c r="C32" s="13"/>
      <c r="D32" s="6"/>
      <c r="E32" s="6"/>
    </row>
    <row r="33" spans="1:5" x14ac:dyDescent="0.25">
      <c r="A33" s="127" t="s">
        <v>143</v>
      </c>
      <c r="B33" s="144"/>
      <c r="C33" s="13"/>
      <c r="D33" s="6"/>
      <c r="E33" s="6"/>
    </row>
    <row r="34" spans="1:5" ht="26.4" x14ac:dyDescent="0.25">
      <c r="A34" s="139" t="s">
        <v>144</v>
      </c>
      <c r="B34" s="151"/>
      <c r="C34" s="152" t="s">
        <v>521</v>
      </c>
      <c r="D34" s="142">
        <f>SUM(D30:D33)</f>
        <v>0</v>
      </c>
      <c r="E34" s="142">
        <f>SUM(E30:E33)</f>
        <v>0</v>
      </c>
    </row>
    <row r="35" spans="1:5" x14ac:dyDescent="0.25">
      <c r="A35" s="148"/>
      <c r="B35" s="132"/>
      <c r="C35" s="132"/>
      <c r="D35" s="149"/>
      <c r="E35" s="149"/>
    </row>
    <row r="36" spans="1:5" x14ac:dyDescent="0.25">
      <c r="A36" s="148"/>
      <c r="B36" s="528"/>
      <c r="C36" s="528"/>
      <c r="D36" s="149"/>
      <c r="E36" s="149"/>
    </row>
    <row r="37" spans="1:5" x14ac:dyDescent="0.25">
      <c r="A37" s="148"/>
      <c r="B37" s="528"/>
      <c r="C37" s="528"/>
      <c r="D37" s="149"/>
      <c r="E37" s="149"/>
    </row>
    <row r="38" spans="1:5" x14ac:dyDescent="0.25">
      <c r="A38" s="148"/>
      <c r="B38" s="528"/>
      <c r="C38" s="528"/>
      <c r="D38" s="149"/>
      <c r="E38" s="149"/>
    </row>
    <row r="39" spans="1:5" x14ac:dyDescent="0.25">
      <c r="A39" s="148"/>
      <c r="B39" s="528"/>
      <c r="C39" s="528"/>
      <c r="D39" s="149"/>
      <c r="E39" s="149"/>
    </row>
    <row r="40" spans="1:5" x14ac:dyDescent="0.25">
      <c r="A40" s="148"/>
      <c r="B40" s="528"/>
      <c r="C40" s="528"/>
      <c r="D40" s="149"/>
      <c r="E40" s="149"/>
    </row>
    <row r="41" spans="1:5" x14ac:dyDescent="0.25">
      <c r="B41" s="4"/>
      <c r="C41" s="4"/>
      <c r="D41" s="149"/>
      <c r="E41" s="149"/>
    </row>
    <row r="42" spans="1:5" x14ac:dyDescent="0.25">
      <c r="B42" s="4"/>
      <c r="C42" s="4"/>
      <c r="D42" s="149"/>
      <c r="E42" s="149"/>
    </row>
    <row r="43" spans="1:5" x14ac:dyDescent="0.25">
      <c r="A43" s="518"/>
      <c r="B43" s="518"/>
      <c r="C43" s="518"/>
      <c r="D43" s="518"/>
      <c r="E43" s="518"/>
    </row>
    <row r="44" spans="1:5" x14ac:dyDescent="0.25">
      <c r="A44" s="148"/>
      <c r="B44" s="4"/>
      <c r="C44" s="4"/>
      <c r="D44" s="149"/>
      <c r="E44" s="149"/>
    </row>
    <row r="45" spans="1:5" x14ac:dyDescent="0.25">
      <c r="A45" s="148"/>
      <c r="B45" s="4"/>
      <c r="C45" s="4"/>
      <c r="D45" s="149"/>
      <c r="E45" s="149"/>
    </row>
    <row r="46" spans="1:5" x14ac:dyDescent="0.25">
      <c r="A46" s="148"/>
      <c r="B46" s="4"/>
      <c r="C46" s="4"/>
      <c r="D46" s="149"/>
      <c r="E46" s="149"/>
    </row>
    <row r="47" spans="1:5" x14ac:dyDescent="0.25">
      <c r="A47" s="148"/>
      <c r="B47" s="4"/>
      <c r="C47" s="4"/>
      <c r="D47" s="149"/>
      <c r="E47" s="149"/>
    </row>
    <row r="48" spans="1:5" x14ac:dyDescent="0.25">
      <c r="A48" s="148"/>
      <c r="B48" s="4"/>
      <c r="C48" s="4"/>
      <c r="D48" s="149"/>
      <c r="E48" s="149"/>
    </row>
    <row r="49" spans="1:5" x14ac:dyDescent="0.25">
      <c r="A49" s="148"/>
      <c r="B49" s="4"/>
      <c r="C49" s="4"/>
      <c r="D49" s="149"/>
      <c r="E49" s="149"/>
    </row>
    <row r="50" spans="1:5" x14ac:dyDescent="0.25">
      <c r="A50" s="148"/>
      <c r="B50" s="4"/>
      <c r="C50" s="4"/>
      <c r="D50" s="149"/>
      <c r="E50" s="149"/>
    </row>
    <row r="51" spans="1:5" x14ac:dyDescent="0.25">
      <c r="A51" s="148"/>
      <c r="B51" s="4"/>
      <c r="C51" s="4"/>
      <c r="D51" s="149"/>
      <c r="E51" s="149"/>
    </row>
    <row r="52" spans="1:5" x14ac:dyDescent="0.25">
      <c r="B52" s="4"/>
      <c r="C52" s="4"/>
      <c r="D52" s="149"/>
      <c r="E52" s="149"/>
    </row>
  </sheetData>
  <sheetProtection algorithmName="SHA-512" hashValue="zSLfiDTDvJtoiHYJkM6jGBH6NN8a/ArOraoTQyp2L5wTcvj4WNEvdLySQJScMqqPcJuPRKLVbTZoDVUpwrYoTg==" saltValue="gP+G967P49Qns5rrYxUx6A==" spinCount="100000" sheet="1" formatCells="0"/>
  <customSheetViews>
    <customSheetView guid="{C1BF18DD-D8B7-48A7-BA12-6303B9AC698A}" showRuler="0">
      <selection activeCell="B18" sqref="B18:C18"/>
      <pageMargins left="0" right="0" top="0.5" bottom="0.5" header="0" footer="0"/>
      <printOptions horizontalCentered="1"/>
      <pageSetup paperSize="5" orientation="portrait" r:id="rId1"/>
      <headerFooter alignWithMargins="0">
        <oddFooter>&amp;CPage 3</oddFooter>
      </headerFooter>
    </customSheetView>
  </customSheetViews>
  <mergeCells count="11">
    <mergeCell ref="A1:D1"/>
    <mergeCell ref="A5:C6"/>
    <mergeCell ref="A4:E4"/>
    <mergeCell ref="A3:E3"/>
    <mergeCell ref="B40:C40"/>
    <mergeCell ref="A43:E43"/>
    <mergeCell ref="B38:C38"/>
    <mergeCell ref="B39:C39"/>
    <mergeCell ref="B36:C36"/>
    <mergeCell ref="B37:C37"/>
    <mergeCell ref="B28:C28"/>
  </mergeCells>
  <phoneticPr fontId="0" type="noConversion"/>
  <printOptions horizontalCentered="1"/>
  <pageMargins left="0" right="0" top="0.63" bottom="0.5" header="0" footer="0.6"/>
  <pageSetup paperSize="5" orientation="portrait" r:id="rId2"/>
  <headerFooter alignWithMargins="0">
    <oddFooter>&amp;CPage 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E123"/>
  <sheetViews>
    <sheetView zoomScale="90" zoomScaleNormal="90" workbookViewId="0">
      <selection activeCell="H8" sqref="H8"/>
    </sheetView>
  </sheetViews>
  <sheetFormatPr defaultColWidth="9.109375" defaultRowHeight="13.2" x14ac:dyDescent="0.25"/>
  <cols>
    <col min="1" max="1" width="3.88671875" customWidth="1"/>
    <col min="2" max="2" width="4.44140625" customWidth="1"/>
    <col min="3" max="3" width="59.6640625" customWidth="1"/>
    <col min="4" max="4" width="19.6640625" style="141" customWidth="1"/>
    <col min="5" max="5" width="19.77734375" style="141" customWidth="1"/>
  </cols>
  <sheetData>
    <row r="1" spans="1:5" s="307" customFormat="1" ht="10.199999999999999" x14ac:dyDescent="0.2">
      <c r="A1" s="521" t="str">
        <f>'P2-Assets'!A1:D1</f>
        <v xml:space="preserve">ANNUAL STATEMENT FOR THE YEAR 2025 OF:  </v>
      </c>
      <c r="B1" s="521"/>
      <c r="C1" s="521"/>
      <c r="D1" s="521"/>
      <c r="E1" s="308" t="str">
        <f>"Rev. "&amp;'P1-Jurat'!B49</f>
        <v>Rev. 11/25-01 Form IN-1947</v>
      </c>
    </row>
    <row r="2" spans="1:5" ht="6.75" customHeight="1" x14ac:dyDescent="0.25">
      <c r="A2" s="113"/>
      <c r="B2" s="113"/>
      <c r="C2" s="113"/>
      <c r="D2" s="113"/>
      <c r="E2" s="113"/>
    </row>
    <row r="3" spans="1:5" ht="15.6" x14ac:dyDescent="0.3">
      <c r="A3" s="496" t="s">
        <v>146</v>
      </c>
      <c r="B3" s="496"/>
      <c r="C3" s="496"/>
      <c r="D3" s="496"/>
      <c r="E3" s="496"/>
    </row>
    <row r="4" spans="1:5" ht="6.75" customHeight="1" x14ac:dyDescent="0.25">
      <c r="A4" s="472"/>
      <c r="B4" s="472"/>
      <c r="C4" s="472"/>
      <c r="D4" s="472"/>
      <c r="E4" s="472"/>
    </row>
    <row r="5" spans="1:5" x14ac:dyDescent="0.25">
      <c r="A5" s="523"/>
      <c r="B5" s="524"/>
      <c r="C5" s="525"/>
      <c r="D5" s="284" t="s">
        <v>44</v>
      </c>
      <c r="E5" s="284" t="s">
        <v>45</v>
      </c>
    </row>
    <row r="6" spans="1:5" x14ac:dyDescent="0.25">
      <c r="A6" s="526"/>
      <c r="B6" s="522"/>
      <c r="C6" s="527"/>
      <c r="D6" s="285" t="s">
        <v>46</v>
      </c>
      <c r="E6" s="285" t="s">
        <v>47</v>
      </c>
    </row>
    <row r="7" spans="1:5" x14ac:dyDescent="0.25">
      <c r="A7" s="519" t="s">
        <v>147</v>
      </c>
      <c r="B7" s="518"/>
      <c r="C7" s="518"/>
      <c r="D7" s="286"/>
      <c r="E7" s="286"/>
    </row>
    <row r="8" spans="1:5" ht="25.5" customHeight="1" x14ac:dyDescent="0.25">
      <c r="A8" s="134" t="s">
        <v>48</v>
      </c>
      <c r="B8" s="540" t="s">
        <v>561</v>
      </c>
      <c r="C8" s="541"/>
      <c r="D8" s="287"/>
      <c r="E8" s="287"/>
    </row>
    <row r="9" spans="1:5" x14ac:dyDescent="0.25">
      <c r="A9" s="129"/>
      <c r="B9" s="543" t="s">
        <v>148</v>
      </c>
      <c r="C9" s="543"/>
      <c r="D9" s="288"/>
      <c r="E9" s="288"/>
    </row>
    <row r="10" spans="1:5" ht="26.25" customHeight="1" x14ac:dyDescent="0.25">
      <c r="A10" s="134" t="s">
        <v>49</v>
      </c>
      <c r="B10" s="540" t="s">
        <v>534</v>
      </c>
      <c r="C10" s="541"/>
      <c r="D10" s="287"/>
      <c r="E10" s="287"/>
    </row>
    <row r="11" spans="1:5" x14ac:dyDescent="0.25">
      <c r="A11" s="127" t="s">
        <v>55</v>
      </c>
      <c r="B11" s="542" t="s">
        <v>149</v>
      </c>
      <c r="C11" s="542"/>
      <c r="D11" s="289"/>
      <c r="E11" s="289"/>
    </row>
    <row r="12" spans="1:5" x14ac:dyDescent="0.25">
      <c r="A12" s="127" t="s">
        <v>61</v>
      </c>
      <c r="B12" s="543" t="s">
        <v>150</v>
      </c>
      <c r="C12" s="543"/>
      <c r="D12" s="290"/>
      <c r="E12" s="290"/>
    </row>
    <row r="13" spans="1:5" x14ac:dyDescent="0.25">
      <c r="A13" s="129"/>
      <c r="B13" s="148" t="s">
        <v>63</v>
      </c>
      <c r="C13" t="s">
        <v>151</v>
      </c>
      <c r="D13" s="290"/>
      <c r="E13" s="290"/>
    </row>
    <row r="14" spans="1:5" x14ac:dyDescent="0.25">
      <c r="A14" s="129"/>
      <c r="C14" s="291" t="s">
        <v>588</v>
      </c>
      <c r="D14" s="287"/>
      <c r="E14" s="287"/>
    </row>
    <row r="15" spans="1:5" x14ac:dyDescent="0.25">
      <c r="A15" s="129"/>
      <c r="C15" s="291" t="s">
        <v>580</v>
      </c>
      <c r="D15" s="287"/>
      <c r="E15" s="287"/>
    </row>
    <row r="16" spans="1:5" x14ac:dyDescent="0.25">
      <c r="A16" s="129"/>
      <c r="C16" s="291" t="s">
        <v>581</v>
      </c>
      <c r="D16" s="287"/>
      <c r="E16" s="287"/>
    </row>
    <row r="17" spans="1:5" x14ac:dyDescent="0.25">
      <c r="A17" s="129"/>
      <c r="C17" s="291" t="s">
        <v>582</v>
      </c>
      <c r="D17" s="287"/>
      <c r="E17" s="287"/>
    </row>
    <row r="18" spans="1:5" x14ac:dyDescent="0.25">
      <c r="A18" s="129"/>
      <c r="C18" s="291" t="s">
        <v>583</v>
      </c>
      <c r="D18" s="287">
        <f>SUM(D14:D16)-D17</f>
        <v>0</v>
      </c>
      <c r="E18" s="287">
        <f>SUM(E14:E16)-E17</f>
        <v>0</v>
      </c>
    </row>
    <row r="19" spans="1:5" x14ac:dyDescent="0.25">
      <c r="A19" s="129"/>
      <c r="B19" s="148" t="s">
        <v>65</v>
      </c>
      <c r="C19" s="292" t="s">
        <v>152</v>
      </c>
      <c r="D19" s="293"/>
      <c r="E19" s="293"/>
    </row>
    <row r="20" spans="1:5" x14ac:dyDescent="0.25">
      <c r="A20" s="129"/>
      <c r="B20" s="148" t="s">
        <v>153</v>
      </c>
      <c r="C20" t="s">
        <v>154</v>
      </c>
      <c r="D20" s="290"/>
      <c r="E20" s="290"/>
    </row>
    <row r="21" spans="1:5" x14ac:dyDescent="0.25">
      <c r="A21" s="129"/>
      <c r="B21" s="148"/>
      <c r="C21" s="291" t="s">
        <v>584</v>
      </c>
      <c r="D21" s="287"/>
      <c r="E21" s="287"/>
    </row>
    <row r="22" spans="1:5" x14ac:dyDescent="0.25">
      <c r="A22" s="129"/>
      <c r="B22" s="148"/>
      <c r="C22" s="291" t="s">
        <v>585</v>
      </c>
      <c r="D22" s="287"/>
      <c r="E22" s="287"/>
    </row>
    <row r="23" spans="1:5" x14ac:dyDescent="0.25">
      <c r="A23" s="129"/>
      <c r="B23" s="148"/>
      <c r="C23" s="292" t="s">
        <v>586</v>
      </c>
      <c r="D23" s="293"/>
      <c r="E23" s="293"/>
    </row>
    <row r="24" spans="1:5" x14ac:dyDescent="0.25">
      <c r="A24" s="129"/>
      <c r="B24" s="148"/>
      <c r="C24" s="292" t="s">
        <v>587</v>
      </c>
      <c r="D24" s="293">
        <f>D21+D22+D23</f>
        <v>0</v>
      </c>
      <c r="E24" s="293">
        <f>E21+E22+E23</f>
        <v>0</v>
      </c>
    </row>
    <row r="25" spans="1:5" x14ac:dyDescent="0.25">
      <c r="A25" s="129"/>
      <c r="B25" s="148" t="s">
        <v>155</v>
      </c>
      <c r="C25" s="292" t="s">
        <v>156</v>
      </c>
      <c r="D25" s="293"/>
      <c r="E25" s="293"/>
    </row>
    <row r="26" spans="1:5" x14ac:dyDescent="0.25">
      <c r="A26" s="129"/>
      <c r="B26" s="148" t="s">
        <v>157</v>
      </c>
      <c r="C26" s="292" t="s">
        <v>158</v>
      </c>
      <c r="D26" s="293"/>
      <c r="E26" s="293"/>
    </row>
    <row r="27" spans="1:5" x14ac:dyDescent="0.25">
      <c r="A27" s="129"/>
      <c r="B27" s="148" t="s">
        <v>159</v>
      </c>
      <c r="C27" s="292" t="s">
        <v>160</v>
      </c>
      <c r="D27" s="293"/>
      <c r="E27" s="293"/>
    </row>
    <row r="28" spans="1:5" x14ac:dyDescent="0.25">
      <c r="A28" s="129"/>
      <c r="B28" s="148" t="s">
        <v>161</v>
      </c>
      <c r="C28" s="292" t="s">
        <v>162</v>
      </c>
      <c r="D28" s="293"/>
      <c r="E28" s="293"/>
    </row>
    <row r="29" spans="1:5" x14ac:dyDescent="0.25">
      <c r="A29" s="129"/>
      <c r="B29" s="148" t="s">
        <v>163</v>
      </c>
      <c r="C29" s="292" t="s">
        <v>164</v>
      </c>
      <c r="D29" s="293"/>
      <c r="E29" s="293"/>
    </row>
    <row r="30" spans="1:5" x14ac:dyDescent="0.25">
      <c r="A30" s="129"/>
      <c r="B30" s="148" t="s">
        <v>165</v>
      </c>
      <c r="C30" s="292" t="s">
        <v>166</v>
      </c>
      <c r="D30" s="293"/>
      <c r="E30" s="293"/>
    </row>
    <row r="31" spans="1:5" x14ac:dyDescent="0.25">
      <c r="A31" s="129"/>
      <c r="B31" s="148" t="s">
        <v>167</v>
      </c>
      <c r="C31" s="292" t="s">
        <v>168</v>
      </c>
      <c r="D31" s="293"/>
      <c r="E31" s="293"/>
    </row>
    <row r="32" spans="1:5" x14ac:dyDescent="0.25">
      <c r="A32" s="129"/>
      <c r="B32" s="148" t="s">
        <v>169</v>
      </c>
      <c r="C32" s="292" t="s">
        <v>170</v>
      </c>
      <c r="D32" s="293"/>
      <c r="E32" s="293"/>
    </row>
    <row r="33" spans="1:5" x14ac:dyDescent="0.25">
      <c r="A33" s="129"/>
      <c r="B33" s="294" t="s">
        <v>171</v>
      </c>
      <c r="C33" s="295" t="s">
        <v>172</v>
      </c>
      <c r="D33" s="293"/>
      <c r="E33" s="293"/>
    </row>
    <row r="34" spans="1:5" x14ac:dyDescent="0.25">
      <c r="A34" s="129"/>
      <c r="B34" s="294" t="s">
        <v>173</v>
      </c>
      <c r="C34" s="295" t="s">
        <v>548</v>
      </c>
      <c r="D34" s="293"/>
      <c r="E34" s="293"/>
    </row>
    <row r="35" spans="1:5" x14ac:dyDescent="0.25">
      <c r="A35" s="129"/>
      <c r="B35" s="294" t="s">
        <v>174</v>
      </c>
      <c r="C35" s="295" t="s">
        <v>488</v>
      </c>
      <c r="D35" s="293"/>
      <c r="E35" s="293"/>
    </row>
    <row r="36" spans="1:5" x14ac:dyDescent="0.25">
      <c r="A36" s="129"/>
      <c r="B36" s="294" t="s">
        <v>175</v>
      </c>
      <c r="C36" s="295" t="s">
        <v>863</v>
      </c>
      <c r="D36" s="293"/>
      <c r="E36" s="293"/>
    </row>
    <row r="37" spans="1:5" x14ac:dyDescent="0.25">
      <c r="A37" s="129"/>
      <c r="B37" s="294" t="s">
        <v>177</v>
      </c>
      <c r="C37" s="295" t="s">
        <v>176</v>
      </c>
      <c r="D37" s="293"/>
      <c r="E37" s="293"/>
    </row>
    <row r="38" spans="1:5" x14ac:dyDescent="0.25">
      <c r="A38" s="129"/>
      <c r="B38" s="294" t="s">
        <v>180</v>
      </c>
      <c r="C38" s="115" t="s">
        <v>864</v>
      </c>
      <c r="D38" s="290"/>
      <c r="E38" s="290"/>
    </row>
    <row r="39" spans="1:5" x14ac:dyDescent="0.25">
      <c r="A39" s="129"/>
      <c r="B39" s="294"/>
      <c r="C39" s="296" t="s">
        <v>178</v>
      </c>
      <c r="D39" s="287"/>
      <c r="E39" s="287"/>
    </row>
    <row r="40" spans="1:5" x14ac:dyDescent="0.25">
      <c r="A40" s="129"/>
      <c r="B40" s="115"/>
      <c r="C40" s="295" t="s">
        <v>179</v>
      </c>
      <c r="D40" s="293"/>
      <c r="E40" s="293"/>
    </row>
    <row r="41" spans="1:5" x14ac:dyDescent="0.25">
      <c r="A41" s="129"/>
      <c r="B41" s="115"/>
      <c r="C41" s="295" t="s">
        <v>563</v>
      </c>
      <c r="D41" s="293"/>
      <c r="E41" s="293"/>
    </row>
    <row r="42" spans="1:5" x14ac:dyDescent="0.25">
      <c r="A42" s="129"/>
      <c r="B42" s="115"/>
      <c r="C42" s="295" t="s">
        <v>564</v>
      </c>
      <c r="D42" s="293">
        <f>SUM(D39:D41)</f>
        <v>0</v>
      </c>
      <c r="E42" s="293">
        <f>SUM(E39:E41)</f>
        <v>0</v>
      </c>
    </row>
    <row r="43" spans="1:5" x14ac:dyDescent="0.25">
      <c r="A43" s="129"/>
      <c r="B43" s="294" t="s">
        <v>182</v>
      </c>
      <c r="C43" s="295" t="s">
        <v>181</v>
      </c>
      <c r="D43" s="293"/>
      <c r="E43" s="293"/>
    </row>
    <row r="44" spans="1:5" x14ac:dyDescent="0.25">
      <c r="A44" s="129"/>
      <c r="B44" s="294" t="s">
        <v>184</v>
      </c>
      <c r="C44" s="295" t="s">
        <v>183</v>
      </c>
      <c r="D44" s="293"/>
      <c r="E44" s="293"/>
    </row>
    <row r="45" spans="1:5" x14ac:dyDescent="0.25">
      <c r="A45" s="129"/>
      <c r="B45" s="294" t="s">
        <v>186</v>
      </c>
      <c r="C45" s="295" t="s">
        <v>185</v>
      </c>
      <c r="D45" s="293"/>
      <c r="E45" s="293"/>
    </row>
    <row r="46" spans="1:5" x14ac:dyDescent="0.25">
      <c r="A46" s="129"/>
      <c r="B46" s="294" t="s">
        <v>549</v>
      </c>
      <c r="C46" s="295" t="s">
        <v>562</v>
      </c>
      <c r="D46" s="293">
        <f>(D18+D19+D24+SUM(D25:D37)+D42+SUM(D43:D45))</f>
        <v>0</v>
      </c>
      <c r="E46" s="293">
        <f>(E18+E19+E24+SUM(E25:E37)+E42+SUM(E43:E45))</f>
        <v>0</v>
      </c>
    </row>
    <row r="47" spans="1:5" x14ac:dyDescent="0.25">
      <c r="A47" s="129" t="s">
        <v>67</v>
      </c>
      <c r="B47" s="433" t="s">
        <v>550</v>
      </c>
      <c r="C47" s="433"/>
      <c r="D47" s="287">
        <f>D10+D11+D46</f>
        <v>0</v>
      </c>
      <c r="E47" s="287">
        <f>E10+E11+E46</f>
        <v>0</v>
      </c>
    </row>
    <row r="48" spans="1:5" x14ac:dyDescent="0.25">
      <c r="A48" s="129" t="s">
        <v>69</v>
      </c>
      <c r="B48" s="156" t="s">
        <v>199</v>
      </c>
      <c r="C48" s="156"/>
      <c r="D48" s="297">
        <f>D8-D47</f>
        <v>0</v>
      </c>
      <c r="E48" s="297">
        <f>E8-E47</f>
        <v>0</v>
      </c>
    </row>
    <row r="49" spans="1:5" x14ac:dyDescent="0.25">
      <c r="A49" s="429"/>
      <c r="B49" s="427"/>
      <c r="C49" s="427"/>
      <c r="D49" s="288"/>
      <c r="E49" s="288"/>
    </row>
    <row r="50" spans="1:5" x14ac:dyDescent="0.25">
      <c r="A50" s="519" t="s">
        <v>187</v>
      </c>
      <c r="B50" s="518"/>
      <c r="C50" s="518"/>
      <c r="D50" s="288"/>
      <c r="E50" s="288"/>
    </row>
    <row r="51" spans="1:5" ht="25.5" customHeight="1" x14ac:dyDescent="0.25">
      <c r="A51" s="134" t="s">
        <v>70</v>
      </c>
      <c r="B51" s="540" t="s">
        <v>523</v>
      </c>
      <c r="C51" s="541"/>
      <c r="D51" s="287"/>
      <c r="E51" s="287"/>
    </row>
    <row r="52" spans="1:5" ht="25.5" customHeight="1" x14ac:dyDescent="0.25">
      <c r="A52" s="134" t="s">
        <v>71</v>
      </c>
      <c r="B52" s="537" t="s">
        <v>524</v>
      </c>
      <c r="C52" s="538"/>
      <c r="D52" s="287"/>
      <c r="E52" s="287"/>
    </row>
    <row r="53" spans="1:5" x14ac:dyDescent="0.25">
      <c r="A53" s="127" t="s">
        <v>73</v>
      </c>
      <c r="B53" s="534" t="s">
        <v>200</v>
      </c>
      <c r="C53" s="544"/>
      <c r="D53" s="297">
        <f>D51+D52</f>
        <v>0</v>
      </c>
      <c r="E53" s="297">
        <f>E51+E52</f>
        <v>0</v>
      </c>
    </row>
    <row r="54" spans="1:5" x14ac:dyDescent="0.25">
      <c r="A54" s="429"/>
      <c r="B54" s="427"/>
      <c r="C54" s="427"/>
      <c r="D54" s="298"/>
      <c r="E54" s="298"/>
    </row>
    <row r="55" spans="1:5" x14ac:dyDescent="0.25">
      <c r="A55" s="519" t="s">
        <v>188</v>
      </c>
      <c r="B55" s="518"/>
      <c r="C55" s="536"/>
      <c r="D55" s="288"/>
      <c r="E55" s="288"/>
    </row>
    <row r="56" spans="1:5" x14ac:dyDescent="0.25">
      <c r="A56" s="127" t="s">
        <v>75</v>
      </c>
      <c r="B56" s="539" t="s">
        <v>189</v>
      </c>
      <c r="C56" s="545"/>
      <c r="D56" s="287"/>
      <c r="E56" s="287"/>
    </row>
    <row r="57" spans="1:5" x14ac:dyDescent="0.25">
      <c r="A57" s="127" t="s">
        <v>77</v>
      </c>
      <c r="B57" s="534" t="s">
        <v>190</v>
      </c>
      <c r="C57" s="544"/>
      <c r="D57" s="287"/>
      <c r="E57" s="287"/>
    </row>
    <row r="58" spans="1:5" x14ac:dyDescent="0.25">
      <c r="A58" s="127" t="s">
        <v>78</v>
      </c>
      <c r="B58" s="534" t="s">
        <v>201</v>
      </c>
      <c r="C58" s="544"/>
      <c r="D58" s="297">
        <f>D56+D57</f>
        <v>0</v>
      </c>
      <c r="E58" s="297">
        <f>E56+E57</f>
        <v>0</v>
      </c>
    </row>
    <row r="59" spans="1:5" x14ac:dyDescent="0.25">
      <c r="A59" s="127" t="s">
        <v>79</v>
      </c>
      <c r="B59" s="534" t="s">
        <v>589</v>
      </c>
      <c r="C59" s="544"/>
      <c r="D59" s="299"/>
      <c r="E59" s="299"/>
    </row>
    <row r="60" spans="1:5" ht="27" customHeight="1" x14ac:dyDescent="0.25">
      <c r="A60" s="134" t="s">
        <v>81</v>
      </c>
      <c r="B60" s="533" t="s">
        <v>590</v>
      </c>
      <c r="C60" s="533"/>
      <c r="D60" s="300">
        <f>D48+D53+D58-D59</f>
        <v>0</v>
      </c>
      <c r="E60" s="300">
        <f>E48+E53+E58-E59</f>
        <v>0</v>
      </c>
    </row>
    <row r="61" spans="1:5" ht="12.75" customHeight="1" x14ac:dyDescent="0.25">
      <c r="A61" s="127" t="s">
        <v>83</v>
      </c>
      <c r="B61" s="534" t="s">
        <v>191</v>
      </c>
      <c r="C61" s="544"/>
      <c r="D61" s="287"/>
      <c r="E61" s="287"/>
    </row>
    <row r="62" spans="1:5" ht="13.8" thickBot="1" x14ac:dyDescent="0.3">
      <c r="A62" s="301" t="s">
        <v>85</v>
      </c>
      <c r="B62" s="535" t="s">
        <v>592</v>
      </c>
      <c r="C62" s="535"/>
      <c r="D62" s="302">
        <f>D60-D61</f>
        <v>0</v>
      </c>
      <c r="E62" s="302">
        <f>E60-E61</f>
        <v>0</v>
      </c>
    </row>
    <row r="63" spans="1:5" ht="16.2" thickTop="1" x14ac:dyDescent="0.3">
      <c r="A63" s="707" t="s">
        <v>192</v>
      </c>
      <c r="B63" s="708"/>
      <c r="C63" s="708"/>
      <c r="D63" s="303"/>
      <c r="E63" s="303"/>
    </row>
    <row r="64" spans="1:5" ht="14.1" customHeight="1" x14ac:dyDescent="0.25">
      <c r="A64" s="127" t="s">
        <v>87</v>
      </c>
      <c r="B64" s="539" t="s">
        <v>193</v>
      </c>
      <c r="C64" s="539"/>
      <c r="D64" s="287"/>
      <c r="E64" s="287"/>
    </row>
    <row r="65" spans="1:5" ht="14.1" customHeight="1" x14ac:dyDescent="0.25">
      <c r="A65" s="707" t="s">
        <v>194</v>
      </c>
      <c r="B65" s="708"/>
      <c r="C65" s="709"/>
      <c r="D65" s="288"/>
      <c r="E65" s="288"/>
    </row>
    <row r="66" spans="1:5" ht="14.1" customHeight="1" x14ac:dyDescent="0.25">
      <c r="A66" s="127" t="s">
        <v>89</v>
      </c>
      <c r="B66" s="539" t="s">
        <v>591</v>
      </c>
      <c r="C66" s="539"/>
      <c r="D66" s="287">
        <f>D62</f>
        <v>0</v>
      </c>
      <c r="E66" s="287">
        <f>E62</f>
        <v>0</v>
      </c>
    </row>
    <row r="67" spans="1:5" ht="25.5" customHeight="1" x14ac:dyDescent="0.25">
      <c r="A67" s="127" t="s">
        <v>91</v>
      </c>
      <c r="B67" s="537" t="s">
        <v>525</v>
      </c>
      <c r="C67" s="538"/>
      <c r="D67" s="293"/>
      <c r="E67" s="293"/>
    </row>
    <row r="68" spans="1:5" ht="14.1" customHeight="1" x14ac:dyDescent="0.25">
      <c r="A68" s="127" t="s">
        <v>196</v>
      </c>
      <c r="B68" s="539" t="s">
        <v>195</v>
      </c>
      <c r="C68" s="539"/>
      <c r="D68" s="287"/>
      <c r="E68" s="287"/>
    </row>
    <row r="69" spans="1:5" ht="14.1" customHeight="1" x14ac:dyDescent="0.25">
      <c r="A69" s="127" t="s">
        <v>93</v>
      </c>
      <c r="B69" s="539" t="s">
        <v>197</v>
      </c>
      <c r="C69" s="539"/>
      <c r="D69" s="287"/>
      <c r="E69" s="287"/>
    </row>
    <row r="70" spans="1:5" ht="14.1" customHeight="1" x14ac:dyDescent="0.25">
      <c r="A70" s="127" t="s">
        <v>94</v>
      </c>
      <c r="B70" s="534" t="s">
        <v>198</v>
      </c>
      <c r="C70" s="534"/>
      <c r="D70" s="287"/>
      <c r="E70" s="287"/>
    </row>
    <row r="71" spans="1:5" ht="27" customHeight="1" thickBot="1" x14ac:dyDescent="0.3">
      <c r="A71" s="301" t="s">
        <v>95</v>
      </c>
      <c r="B71" s="535" t="s">
        <v>593</v>
      </c>
      <c r="C71" s="535"/>
      <c r="D71" s="304">
        <f>SUM(D64:D70)</f>
        <v>0</v>
      </c>
      <c r="E71" s="304">
        <f>SUM(E64:E70)</f>
        <v>0</v>
      </c>
    </row>
    <row r="72" spans="1:5" ht="13.8" thickTop="1" x14ac:dyDescent="0.25">
      <c r="D72" s="149"/>
      <c r="E72" s="149"/>
    </row>
    <row r="73" spans="1:5" x14ac:dyDescent="0.25">
      <c r="D73" s="149"/>
      <c r="E73" s="149"/>
    </row>
    <row r="74" spans="1:5" x14ac:dyDescent="0.25">
      <c r="D74" s="149"/>
      <c r="E74" s="149"/>
    </row>
    <row r="75" spans="1:5" x14ac:dyDescent="0.25">
      <c r="D75" s="149"/>
      <c r="E75" s="149"/>
    </row>
    <row r="76" spans="1:5" x14ac:dyDescent="0.25">
      <c r="D76" s="149"/>
      <c r="E76" s="149"/>
    </row>
    <row r="77" spans="1:5" x14ac:dyDescent="0.25">
      <c r="D77" s="149"/>
      <c r="E77" s="149"/>
    </row>
    <row r="78" spans="1:5" x14ac:dyDescent="0.25">
      <c r="D78" s="149"/>
      <c r="E78" s="149"/>
    </row>
    <row r="79" spans="1:5" x14ac:dyDescent="0.25">
      <c r="D79" s="149"/>
      <c r="E79" s="149"/>
    </row>
    <row r="80" spans="1:5" x14ac:dyDescent="0.25">
      <c r="D80" s="149"/>
      <c r="E80" s="149"/>
    </row>
    <row r="81" spans="4:5" x14ac:dyDescent="0.25">
      <c r="D81" s="149"/>
      <c r="E81" s="149"/>
    </row>
    <row r="82" spans="4:5" x14ac:dyDescent="0.25">
      <c r="D82" s="149"/>
      <c r="E82" s="149"/>
    </row>
    <row r="83" spans="4:5" x14ac:dyDescent="0.25">
      <c r="D83" s="149"/>
      <c r="E83" s="149"/>
    </row>
    <row r="84" spans="4:5" x14ac:dyDescent="0.25">
      <c r="D84" s="149"/>
      <c r="E84" s="149"/>
    </row>
    <row r="85" spans="4:5" x14ac:dyDescent="0.25">
      <c r="D85" s="149"/>
      <c r="E85" s="149"/>
    </row>
    <row r="86" spans="4:5" x14ac:dyDescent="0.25">
      <c r="D86" s="149"/>
      <c r="E86" s="149"/>
    </row>
    <row r="87" spans="4:5" x14ac:dyDescent="0.25">
      <c r="D87" s="149"/>
      <c r="E87" s="149"/>
    </row>
    <row r="88" spans="4:5" x14ac:dyDescent="0.25">
      <c r="D88" s="149"/>
      <c r="E88" s="149"/>
    </row>
    <row r="89" spans="4:5" x14ac:dyDescent="0.25">
      <c r="D89" s="149"/>
      <c r="E89" s="149"/>
    </row>
    <row r="90" spans="4:5" x14ac:dyDescent="0.25">
      <c r="D90" s="149"/>
      <c r="E90" s="149"/>
    </row>
    <row r="91" spans="4:5" x14ac:dyDescent="0.25">
      <c r="D91" s="149"/>
      <c r="E91" s="149"/>
    </row>
    <row r="92" spans="4:5" x14ac:dyDescent="0.25">
      <c r="D92" s="149"/>
      <c r="E92" s="149"/>
    </row>
    <row r="93" spans="4:5" x14ac:dyDescent="0.25">
      <c r="D93" s="149"/>
      <c r="E93" s="149"/>
    </row>
    <row r="94" spans="4:5" x14ac:dyDescent="0.25">
      <c r="D94" s="149"/>
      <c r="E94" s="149"/>
    </row>
    <row r="95" spans="4:5" x14ac:dyDescent="0.25">
      <c r="D95" s="149"/>
      <c r="E95" s="149"/>
    </row>
    <row r="96" spans="4:5" x14ac:dyDescent="0.25">
      <c r="D96" s="149"/>
      <c r="E96" s="149"/>
    </row>
    <row r="97" spans="4:5" x14ac:dyDescent="0.25">
      <c r="D97" s="149"/>
      <c r="E97" s="149"/>
    </row>
    <row r="98" spans="4:5" x14ac:dyDescent="0.25">
      <c r="D98" s="149"/>
      <c r="E98" s="149"/>
    </row>
    <row r="99" spans="4:5" x14ac:dyDescent="0.25">
      <c r="D99" s="149"/>
      <c r="E99" s="149"/>
    </row>
    <row r="100" spans="4:5" x14ac:dyDescent="0.25">
      <c r="D100" s="149"/>
      <c r="E100" s="149"/>
    </row>
    <row r="101" spans="4:5" x14ac:dyDescent="0.25">
      <c r="D101" s="149"/>
      <c r="E101" s="149"/>
    </row>
    <row r="102" spans="4:5" x14ac:dyDescent="0.25">
      <c r="D102" s="149"/>
      <c r="E102" s="149"/>
    </row>
    <row r="103" spans="4:5" x14ac:dyDescent="0.25">
      <c r="D103" s="149"/>
      <c r="E103" s="149"/>
    </row>
    <row r="104" spans="4:5" x14ac:dyDescent="0.25">
      <c r="D104" s="149"/>
      <c r="E104" s="149"/>
    </row>
    <row r="105" spans="4:5" x14ac:dyDescent="0.25">
      <c r="D105" s="149"/>
      <c r="E105" s="149"/>
    </row>
    <row r="106" spans="4:5" x14ac:dyDescent="0.25">
      <c r="D106" s="149"/>
      <c r="E106" s="149"/>
    </row>
    <row r="107" spans="4:5" x14ac:dyDescent="0.25">
      <c r="D107" s="149"/>
      <c r="E107" s="149"/>
    </row>
    <row r="108" spans="4:5" x14ac:dyDescent="0.25">
      <c r="D108" s="149"/>
      <c r="E108" s="149"/>
    </row>
    <row r="109" spans="4:5" x14ac:dyDescent="0.25">
      <c r="D109" s="149"/>
      <c r="E109" s="149"/>
    </row>
    <row r="110" spans="4:5" x14ac:dyDescent="0.25">
      <c r="D110" s="149"/>
      <c r="E110" s="149"/>
    </row>
    <row r="111" spans="4:5" x14ac:dyDescent="0.25">
      <c r="D111" s="149"/>
      <c r="E111" s="149"/>
    </row>
    <row r="112" spans="4:5" x14ac:dyDescent="0.25">
      <c r="D112" s="149"/>
      <c r="E112" s="149"/>
    </row>
    <row r="113" spans="4:5" x14ac:dyDescent="0.25">
      <c r="D113" s="149"/>
      <c r="E113" s="149"/>
    </row>
    <row r="114" spans="4:5" x14ac:dyDescent="0.25">
      <c r="D114" s="149"/>
      <c r="E114" s="149"/>
    </row>
    <row r="115" spans="4:5" x14ac:dyDescent="0.25">
      <c r="D115" s="149"/>
      <c r="E115" s="149"/>
    </row>
    <row r="116" spans="4:5" x14ac:dyDescent="0.25">
      <c r="D116" s="149"/>
      <c r="E116" s="149"/>
    </row>
    <row r="117" spans="4:5" x14ac:dyDescent="0.25">
      <c r="D117" s="149"/>
      <c r="E117" s="149"/>
    </row>
    <row r="118" spans="4:5" x14ac:dyDescent="0.25">
      <c r="D118" s="149"/>
      <c r="E118" s="149"/>
    </row>
    <row r="119" spans="4:5" x14ac:dyDescent="0.25">
      <c r="D119" s="149"/>
      <c r="E119" s="149"/>
    </row>
    <row r="120" spans="4:5" x14ac:dyDescent="0.25">
      <c r="D120" s="149"/>
      <c r="E120" s="149"/>
    </row>
    <row r="121" spans="4:5" x14ac:dyDescent="0.25">
      <c r="D121" s="149"/>
      <c r="E121" s="149"/>
    </row>
    <row r="122" spans="4:5" x14ac:dyDescent="0.25">
      <c r="D122" s="149"/>
      <c r="E122" s="149"/>
    </row>
    <row r="123" spans="4:5" x14ac:dyDescent="0.25">
      <c r="D123" s="149"/>
      <c r="E123" s="149"/>
    </row>
  </sheetData>
  <sheetProtection algorithmName="SHA-512" hashValue="i556wfQDiwHqtFSYMngQtXusemeh6X+eUnAmVXhkKqOiUjV5ZZAOqnZmb0OZm5kHdvR3pZOay4bgr3ahUAec3w==" saltValue="ZV7xPgc3O8pFPnN5fVuoEw==" spinCount="100000" sheet="1" formatCells="0"/>
  <customSheetViews>
    <customSheetView guid="{C1BF18DD-D8B7-48A7-BA12-6303B9AC698A}" showRuler="0">
      <selection activeCell="C18" sqref="C18"/>
      <pageMargins left="0" right="0" top="0.25" bottom="0.25" header="0" footer="0"/>
      <printOptions horizontalCentered="1"/>
      <pageSetup paperSize="5" orientation="portrait" r:id="rId1"/>
      <headerFooter alignWithMargins="0">
        <oddFooter>&amp;CPage 4.1</oddFooter>
      </headerFooter>
    </customSheetView>
  </customSheetViews>
  <mergeCells count="29">
    <mergeCell ref="A1:D1"/>
    <mergeCell ref="B60:C60"/>
    <mergeCell ref="A55:C55"/>
    <mergeCell ref="B51:C51"/>
    <mergeCell ref="B52:C52"/>
    <mergeCell ref="B10:C10"/>
    <mergeCell ref="A4:E4"/>
    <mergeCell ref="A3:E3"/>
    <mergeCell ref="B62:C62"/>
    <mergeCell ref="A5:C6"/>
    <mergeCell ref="A7:C7"/>
    <mergeCell ref="B8:C8"/>
    <mergeCell ref="B11:C11"/>
    <mergeCell ref="B9:C9"/>
    <mergeCell ref="B12:C12"/>
    <mergeCell ref="A50:C50"/>
    <mergeCell ref="B61:C61"/>
    <mergeCell ref="B53:C53"/>
    <mergeCell ref="B56:C56"/>
    <mergeCell ref="B57:C57"/>
    <mergeCell ref="B58:C58"/>
    <mergeCell ref="B59:C59"/>
    <mergeCell ref="B70:C70"/>
    <mergeCell ref="B71:C71"/>
    <mergeCell ref="B67:C67"/>
    <mergeCell ref="B64:C64"/>
    <mergeCell ref="B66:C66"/>
    <mergeCell ref="B68:C68"/>
    <mergeCell ref="B69:C69"/>
  </mergeCells>
  <phoneticPr fontId="0" type="noConversion"/>
  <printOptions horizontalCentered="1"/>
  <pageMargins left="0.18" right="0.18" top="0.66" bottom="0.25" header="0" footer="0.39"/>
  <pageSetup paperSize="5" scale="91" orientation="portrait" cellComments="asDisplayed" r:id="rId2"/>
  <headerFooter alignWithMargins="0">
    <oddFooter>&amp;CPage 4.1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1">
    <pageSetUpPr fitToPage="1"/>
  </sheetPr>
  <dimension ref="A1:G130"/>
  <sheetViews>
    <sheetView zoomScale="90" zoomScaleNormal="90" workbookViewId="0">
      <selection activeCell="G18" sqref="G18"/>
    </sheetView>
  </sheetViews>
  <sheetFormatPr defaultColWidth="9.109375" defaultRowHeight="13.2" x14ac:dyDescent="0.25"/>
  <cols>
    <col min="1" max="1" width="3.88671875" customWidth="1"/>
    <col min="2" max="2" width="4.44140625" customWidth="1"/>
    <col min="3" max="3" width="61" customWidth="1"/>
    <col min="4" max="4" width="17.6640625" style="141" customWidth="1"/>
    <col min="5" max="5" width="16.88671875" style="141" customWidth="1"/>
  </cols>
  <sheetData>
    <row r="1" spans="1:5" s="307" customFormat="1" ht="10.199999999999999" x14ac:dyDescent="0.2">
      <c r="A1" s="521" t="str">
        <f>'P2-Assets'!A1:D1</f>
        <v xml:space="preserve">ANNUAL STATEMENT FOR THE YEAR 2025 OF:  </v>
      </c>
      <c r="B1" s="521"/>
      <c r="C1" s="521"/>
      <c r="D1" s="521"/>
      <c r="E1" s="308" t="str">
        <f>"Rev. "&amp;'P1-Jurat'!B49</f>
        <v>Rev. 11/25-01 Form IN-1947</v>
      </c>
    </row>
    <row r="2" spans="1:5" x14ac:dyDescent="0.25">
      <c r="A2" s="113"/>
      <c r="B2" s="113"/>
      <c r="C2" s="113"/>
      <c r="D2" s="113"/>
      <c r="E2" s="113"/>
    </row>
    <row r="3" spans="1:5" ht="15.6" x14ac:dyDescent="0.3">
      <c r="A3" s="496" t="s">
        <v>146</v>
      </c>
      <c r="B3" s="496"/>
      <c r="C3" s="496"/>
      <c r="D3" s="496"/>
      <c r="E3" s="496"/>
    </row>
    <row r="4" spans="1:5" ht="15.6" x14ac:dyDescent="0.3">
      <c r="A4" s="496"/>
      <c r="B4" s="496"/>
      <c r="C4" s="496"/>
      <c r="D4" s="496"/>
      <c r="E4" s="496"/>
    </row>
    <row r="5" spans="1:5" ht="15.6" x14ac:dyDescent="0.3">
      <c r="A5" s="518"/>
      <c r="B5" s="518"/>
      <c r="C5" s="518"/>
      <c r="D5" s="112"/>
      <c r="E5" s="112"/>
    </row>
    <row r="6" spans="1:5" x14ac:dyDescent="0.25">
      <c r="A6" s="546" t="s">
        <v>108</v>
      </c>
      <c r="B6" s="547"/>
      <c r="C6" s="548"/>
      <c r="D6" s="125" t="s">
        <v>44</v>
      </c>
      <c r="E6" s="125" t="s">
        <v>45</v>
      </c>
    </row>
    <row r="7" spans="1:5" x14ac:dyDescent="0.25">
      <c r="A7" s="549"/>
      <c r="B7" s="550"/>
      <c r="C7" s="551"/>
      <c r="D7" s="126" t="s">
        <v>46</v>
      </c>
      <c r="E7" s="126" t="s">
        <v>47</v>
      </c>
    </row>
    <row r="8" spans="1:5" x14ac:dyDescent="0.25">
      <c r="A8" s="157" t="s">
        <v>539</v>
      </c>
      <c r="B8" s="158"/>
      <c r="C8" s="8"/>
      <c r="D8" s="5"/>
      <c r="E8" s="5"/>
    </row>
    <row r="9" spans="1:5" x14ac:dyDescent="0.25">
      <c r="A9" s="159" t="s">
        <v>540</v>
      </c>
      <c r="C9" s="14"/>
      <c r="D9" s="7"/>
      <c r="E9" s="7"/>
    </row>
    <row r="10" spans="1:5" x14ac:dyDescent="0.25">
      <c r="A10" s="159" t="s">
        <v>541</v>
      </c>
      <c r="C10" s="14"/>
      <c r="D10" s="7"/>
      <c r="E10" s="7"/>
    </row>
    <row r="11" spans="1:5" x14ac:dyDescent="0.25">
      <c r="A11" s="159" t="s">
        <v>542</v>
      </c>
      <c r="C11" s="14"/>
      <c r="D11" s="7"/>
      <c r="E11" s="7"/>
    </row>
    <row r="12" spans="1:5" x14ac:dyDescent="0.25">
      <c r="A12" s="159" t="s">
        <v>543</v>
      </c>
      <c r="C12" s="14"/>
      <c r="D12" s="7"/>
      <c r="E12" s="7"/>
    </row>
    <row r="13" spans="1:5" x14ac:dyDescent="0.25">
      <c r="A13" s="159" t="s">
        <v>544</v>
      </c>
      <c r="C13" s="14"/>
      <c r="D13" s="7"/>
      <c r="E13" s="7"/>
    </row>
    <row r="14" spans="1:5" x14ac:dyDescent="0.25">
      <c r="A14" s="159" t="s">
        <v>545</v>
      </c>
      <c r="C14" s="14"/>
      <c r="D14" s="7"/>
      <c r="E14" s="7"/>
    </row>
    <row r="15" spans="1:5" ht="26.4" x14ac:dyDescent="0.25">
      <c r="A15" s="160" t="s">
        <v>546</v>
      </c>
      <c r="B15" s="161"/>
      <c r="C15" s="140" t="s">
        <v>547</v>
      </c>
      <c r="D15" s="142">
        <f>SUM(D8:D14)</f>
        <v>0</v>
      </c>
      <c r="E15" s="142">
        <f>SUM(E8:E14)</f>
        <v>0</v>
      </c>
    </row>
    <row r="16" spans="1:5" x14ac:dyDescent="0.25">
      <c r="A16" s="137" t="s">
        <v>202</v>
      </c>
      <c r="B16" s="158"/>
      <c r="C16" s="14"/>
      <c r="D16" s="7"/>
      <c r="E16" s="7"/>
    </row>
    <row r="17" spans="1:5" x14ac:dyDescent="0.25">
      <c r="A17" s="127" t="s">
        <v>203</v>
      </c>
      <c r="C17" s="14"/>
      <c r="D17" s="7"/>
      <c r="E17" s="7"/>
    </row>
    <row r="18" spans="1:5" x14ac:dyDescent="0.25">
      <c r="A18" s="127" t="s">
        <v>204</v>
      </c>
      <c r="C18" s="14"/>
      <c r="D18" s="7"/>
      <c r="E18" s="7"/>
    </row>
    <row r="19" spans="1:5" x14ac:dyDescent="0.25">
      <c r="A19" s="127" t="s">
        <v>205</v>
      </c>
      <c r="C19" s="14"/>
      <c r="D19" s="7"/>
      <c r="E19" s="7"/>
    </row>
    <row r="20" spans="1:5" x14ac:dyDescent="0.25">
      <c r="A20" s="127" t="s">
        <v>206</v>
      </c>
      <c r="C20" s="14"/>
      <c r="D20" s="7"/>
      <c r="E20" s="7"/>
    </row>
    <row r="21" spans="1:5" x14ac:dyDescent="0.25">
      <c r="A21" s="127" t="s">
        <v>207</v>
      </c>
      <c r="C21" s="14"/>
      <c r="D21" s="7"/>
      <c r="E21" s="7"/>
    </row>
    <row r="22" spans="1:5" x14ac:dyDescent="0.25">
      <c r="A22" s="127" t="s">
        <v>208</v>
      </c>
      <c r="C22" s="14"/>
      <c r="D22" s="7"/>
      <c r="E22" s="7"/>
    </row>
    <row r="23" spans="1:5" ht="26.4" x14ac:dyDescent="0.25">
      <c r="A23" s="283" t="s">
        <v>209</v>
      </c>
      <c r="B23" s="161"/>
      <c r="C23" s="140" t="s">
        <v>522</v>
      </c>
      <c r="D23" s="142">
        <f>SUM(D16:D22)</f>
        <v>0</v>
      </c>
      <c r="E23" s="142">
        <f>SUM(E16:E22)</f>
        <v>0</v>
      </c>
    </row>
    <row r="24" spans="1:5" x14ac:dyDescent="0.25">
      <c r="A24" s="137" t="s">
        <v>595</v>
      </c>
      <c r="B24" s="158"/>
      <c r="C24" s="8"/>
      <c r="D24" s="5"/>
      <c r="E24" s="5"/>
    </row>
    <row r="25" spans="1:5" x14ac:dyDescent="0.25">
      <c r="A25" s="134" t="s">
        <v>596</v>
      </c>
      <c r="C25" s="14"/>
      <c r="D25" s="7"/>
      <c r="E25" s="7"/>
    </row>
    <row r="26" spans="1:5" x14ac:dyDescent="0.25">
      <c r="A26" s="127" t="s">
        <v>597</v>
      </c>
      <c r="C26" s="14"/>
      <c r="D26" s="7"/>
      <c r="E26" s="7"/>
    </row>
    <row r="27" spans="1:5" x14ac:dyDescent="0.25">
      <c r="A27" s="127" t="s">
        <v>598</v>
      </c>
      <c r="C27" s="14"/>
      <c r="D27" s="7"/>
      <c r="E27" s="7"/>
    </row>
    <row r="28" spans="1:5" x14ac:dyDescent="0.25">
      <c r="A28" s="127" t="s">
        <v>599</v>
      </c>
      <c r="C28" s="14"/>
      <c r="D28" s="7"/>
      <c r="E28" s="7"/>
    </row>
    <row r="29" spans="1:5" x14ac:dyDescent="0.25">
      <c r="A29" s="127" t="s">
        <v>600</v>
      </c>
      <c r="C29" s="14"/>
      <c r="D29" s="7"/>
      <c r="E29" s="7"/>
    </row>
    <row r="30" spans="1:5" x14ac:dyDescent="0.25">
      <c r="A30" s="127" t="s">
        <v>601</v>
      </c>
      <c r="C30" s="14"/>
      <c r="D30" s="7"/>
      <c r="E30" s="7"/>
    </row>
    <row r="31" spans="1:5" ht="25.5" customHeight="1" x14ac:dyDescent="0.25">
      <c r="A31" s="283" t="s">
        <v>602</v>
      </c>
      <c r="B31" s="161"/>
      <c r="C31" s="140" t="s">
        <v>594</v>
      </c>
      <c r="D31" s="142">
        <f>SUM(D24:D30)</f>
        <v>0</v>
      </c>
      <c r="E31" s="142">
        <f>SUM(E24:E30)</f>
        <v>0</v>
      </c>
    </row>
    <row r="32" spans="1:5" x14ac:dyDescent="0.25">
      <c r="D32" s="149"/>
      <c r="E32" s="149"/>
    </row>
    <row r="33" spans="4:7" x14ac:dyDescent="0.25">
      <c r="D33" s="149"/>
      <c r="E33" s="149"/>
    </row>
    <row r="34" spans="4:7" x14ac:dyDescent="0.25">
      <c r="D34" s="149"/>
      <c r="E34" s="149"/>
    </row>
    <row r="35" spans="4:7" x14ac:dyDescent="0.25">
      <c r="D35" s="149"/>
      <c r="E35" s="149"/>
    </row>
    <row r="36" spans="4:7" x14ac:dyDescent="0.25">
      <c r="D36" s="149"/>
      <c r="E36" s="149"/>
    </row>
    <row r="37" spans="4:7" x14ac:dyDescent="0.25">
      <c r="D37" s="149"/>
      <c r="E37" s="149"/>
    </row>
    <row r="38" spans="4:7" x14ac:dyDescent="0.25">
      <c r="D38" s="149"/>
      <c r="E38" s="149"/>
      <c r="F38" s="162"/>
    </row>
    <row r="39" spans="4:7" x14ac:dyDescent="0.25">
      <c r="D39" s="149"/>
      <c r="E39" s="149"/>
      <c r="F39" s="162"/>
    </row>
    <row r="40" spans="4:7" x14ac:dyDescent="0.25">
      <c r="D40" s="149"/>
      <c r="E40" s="149"/>
      <c r="F40" s="162"/>
    </row>
    <row r="41" spans="4:7" x14ac:dyDescent="0.25">
      <c r="D41" s="149"/>
      <c r="E41" s="149"/>
      <c r="F41" s="162"/>
    </row>
    <row r="42" spans="4:7" x14ac:dyDescent="0.25">
      <c r="D42" s="149"/>
      <c r="E42" s="149"/>
      <c r="F42" s="162"/>
      <c r="G42" s="162"/>
    </row>
    <row r="43" spans="4:7" x14ac:dyDescent="0.25">
      <c r="D43" s="149"/>
      <c r="E43" s="149"/>
    </row>
    <row r="44" spans="4:7" x14ac:dyDescent="0.25">
      <c r="D44" s="149"/>
      <c r="E44" s="149"/>
    </row>
    <row r="45" spans="4:7" x14ac:dyDescent="0.25">
      <c r="D45" s="149"/>
      <c r="E45" s="149"/>
    </row>
    <row r="46" spans="4:7" x14ac:dyDescent="0.25">
      <c r="D46" s="149"/>
      <c r="E46" s="149"/>
    </row>
    <row r="47" spans="4:7" x14ac:dyDescent="0.25">
      <c r="D47" s="149"/>
      <c r="E47" s="149"/>
    </row>
    <row r="48" spans="4:7" x14ac:dyDescent="0.25">
      <c r="D48" s="149"/>
      <c r="E48" s="149"/>
    </row>
    <row r="49" spans="4:5" x14ac:dyDescent="0.25">
      <c r="D49" s="149"/>
      <c r="E49" s="149"/>
    </row>
    <row r="50" spans="4:5" x14ac:dyDescent="0.25">
      <c r="D50" s="149"/>
      <c r="E50" s="149"/>
    </row>
    <row r="51" spans="4:5" x14ac:dyDescent="0.25">
      <c r="D51" s="149"/>
      <c r="E51" s="149"/>
    </row>
    <row r="52" spans="4:5" x14ac:dyDescent="0.25">
      <c r="D52" s="149"/>
      <c r="E52" s="149"/>
    </row>
    <row r="53" spans="4:5" x14ac:dyDescent="0.25">
      <c r="D53" s="149"/>
      <c r="E53" s="149"/>
    </row>
    <row r="54" spans="4:5" x14ac:dyDescent="0.25">
      <c r="D54" s="149"/>
      <c r="E54" s="149"/>
    </row>
    <row r="55" spans="4:5" x14ac:dyDescent="0.25">
      <c r="D55" s="149"/>
      <c r="E55" s="149"/>
    </row>
    <row r="56" spans="4:5" x14ac:dyDescent="0.25">
      <c r="D56" s="149"/>
      <c r="E56" s="149"/>
    </row>
    <row r="57" spans="4:5" x14ac:dyDescent="0.25">
      <c r="D57" s="149"/>
      <c r="E57" s="149"/>
    </row>
    <row r="58" spans="4:5" x14ac:dyDescent="0.25">
      <c r="D58" s="149"/>
      <c r="E58" s="149"/>
    </row>
    <row r="59" spans="4:5" x14ac:dyDescent="0.25">
      <c r="D59" s="149"/>
      <c r="E59" s="149"/>
    </row>
    <row r="60" spans="4:5" x14ac:dyDescent="0.25">
      <c r="D60" s="149"/>
      <c r="E60" s="149"/>
    </row>
    <row r="61" spans="4:5" x14ac:dyDescent="0.25">
      <c r="D61" s="149"/>
      <c r="E61" s="149"/>
    </row>
    <row r="62" spans="4:5" x14ac:dyDescent="0.25">
      <c r="D62" s="149"/>
      <c r="E62" s="149"/>
    </row>
    <row r="63" spans="4:5" x14ac:dyDescent="0.25">
      <c r="D63" s="149"/>
      <c r="E63" s="149"/>
    </row>
    <row r="64" spans="4:5" x14ac:dyDescent="0.25">
      <c r="D64" s="149"/>
      <c r="E64" s="149"/>
    </row>
    <row r="65" spans="4:5" x14ac:dyDescent="0.25">
      <c r="D65" s="149"/>
      <c r="E65" s="149"/>
    </row>
    <row r="66" spans="4:5" x14ac:dyDescent="0.25">
      <c r="D66" s="149"/>
      <c r="E66" s="149"/>
    </row>
    <row r="67" spans="4:5" x14ac:dyDescent="0.25">
      <c r="D67" s="149"/>
      <c r="E67" s="149"/>
    </row>
    <row r="68" spans="4:5" x14ac:dyDescent="0.25">
      <c r="D68" s="149"/>
      <c r="E68" s="149"/>
    </row>
    <row r="69" spans="4:5" x14ac:dyDescent="0.25">
      <c r="D69" s="149"/>
      <c r="E69" s="149"/>
    </row>
    <row r="70" spans="4:5" x14ac:dyDescent="0.25">
      <c r="D70" s="149"/>
      <c r="E70" s="149"/>
    </row>
    <row r="71" spans="4:5" x14ac:dyDescent="0.25">
      <c r="D71" s="149"/>
      <c r="E71" s="149"/>
    </row>
    <row r="72" spans="4:5" x14ac:dyDescent="0.25">
      <c r="D72" s="149"/>
      <c r="E72" s="149"/>
    </row>
    <row r="73" spans="4:5" x14ac:dyDescent="0.25">
      <c r="D73" s="149"/>
      <c r="E73" s="149"/>
    </row>
    <row r="74" spans="4:5" x14ac:dyDescent="0.25">
      <c r="D74" s="149"/>
      <c r="E74" s="149"/>
    </row>
    <row r="75" spans="4:5" x14ac:dyDescent="0.25">
      <c r="D75" s="149"/>
      <c r="E75" s="149"/>
    </row>
    <row r="76" spans="4:5" x14ac:dyDescent="0.25">
      <c r="D76" s="149"/>
      <c r="E76" s="149"/>
    </row>
    <row r="77" spans="4:5" x14ac:dyDescent="0.25">
      <c r="D77" s="149"/>
      <c r="E77" s="149"/>
    </row>
    <row r="78" spans="4:5" x14ac:dyDescent="0.25">
      <c r="D78" s="149"/>
      <c r="E78" s="149"/>
    </row>
    <row r="79" spans="4:5" x14ac:dyDescent="0.25">
      <c r="D79" s="149"/>
      <c r="E79" s="149"/>
    </row>
    <row r="80" spans="4:5" x14ac:dyDescent="0.25">
      <c r="D80" s="149"/>
      <c r="E80" s="149"/>
    </row>
    <row r="81" spans="4:5" x14ac:dyDescent="0.25">
      <c r="D81" s="149"/>
      <c r="E81" s="149"/>
    </row>
    <row r="82" spans="4:5" x14ac:dyDescent="0.25">
      <c r="D82" s="149"/>
      <c r="E82" s="149"/>
    </row>
    <row r="83" spans="4:5" x14ac:dyDescent="0.25">
      <c r="D83" s="149"/>
      <c r="E83" s="149"/>
    </row>
    <row r="84" spans="4:5" x14ac:dyDescent="0.25">
      <c r="D84" s="149"/>
      <c r="E84" s="149"/>
    </row>
    <row r="85" spans="4:5" x14ac:dyDescent="0.25">
      <c r="D85" s="149"/>
      <c r="E85" s="149"/>
    </row>
    <row r="86" spans="4:5" x14ac:dyDescent="0.25">
      <c r="D86" s="149"/>
      <c r="E86" s="149"/>
    </row>
    <row r="87" spans="4:5" x14ac:dyDescent="0.25">
      <c r="D87" s="149"/>
      <c r="E87" s="149"/>
    </row>
    <row r="88" spans="4:5" x14ac:dyDescent="0.25">
      <c r="D88" s="149"/>
      <c r="E88" s="149"/>
    </row>
    <row r="89" spans="4:5" x14ac:dyDescent="0.25">
      <c r="D89" s="149"/>
      <c r="E89" s="149"/>
    </row>
    <row r="90" spans="4:5" x14ac:dyDescent="0.25">
      <c r="D90" s="149"/>
      <c r="E90" s="149"/>
    </row>
    <row r="91" spans="4:5" x14ac:dyDescent="0.25">
      <c r="D91" s="149"/>
      <c r="E91" s="149"/>
    </row>
    <row r="92" spans="4:5" x14ac:dyDescent="0.25">
      <c r="D92" s="149"/>
      <c r="E92" s="149"/>
    </row>
    <row r="93" spans="4:5" x14ac:dyDescent="0.25">
      <c r="D93" s="149"/>
      <c r="E93" s="149"/>
    </row>
    <row r="94" spans="4:5" x14ac:dyDescent="0.25">
      <c r="D94" s="149"/>
      <c r="E94" s="149"/>
    </row>
    <row r="95" spans="4:5" x14ac:dyDescent="0.25">
      <c r="D95" s="149"/>
      <c r="E95" s="149"/>
    </row>
    <row r="96" spans="4:5" x14ac:dyDescent="0.25">
      <c r="D96" s="149"/>
      <c r="E96" s="149"/>
    </row>
    <row r="97" spans="4:5" x14ac:dyDescent="0.25">
      <c r="D97" s="149"/>
      <c r="E97" s="149"/>
    </row>
    <row r="98" spans="4:5" x14ac:dyDescent="0.25">
      <c r="D98" s="149"/>
      <c r="E98" s="149"/>
    </row>
    <row r="99" spans="4:5" x14ac:dyDescent="0.25">
      <c r="D99" s="149"/>
      <c r="E99" s="149"/>
    </row>
    <row r="100" spans="4:5" x14ac:dyDescent="0.25">
      <c r="D100" s="149"/>
      <c r="E100" s="149"/>
    </row>
    <row r="101" spans="4:5" x14ac:dyDescent="0.25">
      <c r="D101" s="149"/>
      <c r="E101" s="149"/>
    </row>
    <row r="102" spans="4:5" x14ac:dyDescent="0.25">
      <c r="D102" s="149"/>
      <c r="E102" s="149"/>
    </row>
    <row r="103" spans="4:5" x14ac:dyDescent="0.25">
      <c r="D103" s="149"/>
      <c r="E103" s="149"/>
    </row>
    <row r="104" spans="4:5" x14ac:dyDescent="0.25">
      <c r="D104" s="149"/>
      <c r="E104" s="149"/>
    </row>
    <row r="105" spans="4:5" x14ac:dyDescent="0.25">
      <c r="D105" s="149"/>
      <c r="E105" s="149"/>
    </row>
    <row r="106" spans="4:5" x14ac:dyDescent="0.25">
      <c r="D106" s="149"/>
      <c r="E106" s="149"/>
    </row>
    <row r="107" spans="4:5" x14ac:dyDescent="0.25">
      <c r="D107" s="149"/>
      <c r="E107" s="149"/>
    </row>
    <row r="108" spans="4:5" x14ac:dyDescent="0.25">
      <c r="D108" s="149"/>
      <c r="E108" s="149"/>
    </row>
    <row r="109" spans="4:5" x14ac:dyDescent="0.25">
      <c r="D109" s="149"/>
      <c r="E109" s="149"/>
    </row>
    <row r="110" spans="4:5" x14ac:dyDescent="0.25">
      <c r="D110" s="149"/>
      <c r="E110" s="149"/>
    </row>
    <row r="111" spans="4:5" x14ac:dyDescent="0.25">
      <c r="D111" s="149"/>
      <c r="E111" s="149"/>
    </row>
    <row r="112" spans="4:5" x14ac:dyDescent="0.25">
      <c r="D112" s="149"/>
      <c r="E112" s="149"/>
    </row>
    <row r="113" spans="4:5" x14ac:dyDescent="0.25">
      <c r="D113" s="149"/>
      <c r="E113" s="149"/>
    </row>
    <row r="114" spans="4:5" x14ac:dyDescent="0.25">
      <c r="D114" s="149"/>
      <c r="E114" s="149"/>
    </row>
    <row r="115" spans="4:5" x14ac:dyDescent="0.25">
      <c r="D115" s="149"/>
      <c r="E115" s="149"/>
    </row>
    <row r="116" spans="4:5" x14ac:dyDescent="0.25">
      <c r="D116" s="149"/>
      <c r="E116" s="149"/>
    </row>
    <row r="117" spans="4:5" x14ac:dyDescent="0.25">
      <c r="D117" s="149"/>
      <c r="E117" s="149"/>
    </row>
    <row r="118" spans="4:5" x14ac:dyDescent="0.25">
      <c r="D118" s="149"/>
      <c r="E118" s="149"/>
    </row>
    <row r="119" spans="4:5" x14ac:dyDescent="0.25">
      <c r="D119" s="149"/>
      <c r="E119" s="149"/>
    </row>
    <row r="120" spans="4:5" x14ac:dyDescent="0.25">
      <c r="D120" s="149"/>
      <c r="E120" s="149"/>
    </row>
    <row r="121" spans="4:5" x14ac:dyDescent="0.25">
      <c r="D121" s="149"/>
      <c r="E121" s="149"/>
    </row>
    <row r="122" spans="4:5" x14ac:dyDescent="0.25">
      <c r="D122" s="149"/>
      <c r="E122" s="149"/>
    </row>
    <row r="123" spans="4:5" x14ac:dyDescent="0.25">
      <c r="D123" s="149"/>
      <c r="E123" s="149"/>
    </row>
    <row r="124" spans="4:5" x14ac:dyDescent="0.25">
      <c r="D124" s="149"/>
      <c r="E124" s="149"/>
    </row>
    <row r="125" spans="4:5" x14ac:dyDescent="0.25">
      <c r="D125" s="149"/>
      <c r="E125" s="149"/>
    </row>
    <row r="126" spans="4:5" x14ac:dyDescent="0.25">
      <c r="D126" s="149"/>
      <c r="E126" s="149"/>
    </row>
    <row r="127" spans="4:5" x14ac:dyDescent="0.25">
      <c r="D127" s="149"/>
      <c r="E127" s="149"/>
    </row>
    <row r="128" spans="4:5" x14ac:dyDescent="0.25">
      <c r="D128" s="149"/>
      <c r="E128" s="149"/>
    </row>
    <row r="129" spans="4:5" x14ac:dyDescent="0.25">
      <c r="D129" s="149"/>
      <c r="E129" s="149"/>
    </row>
    <row r="130" spans="4:5" x14ac:dyDescent="0.25">
      <c r="D130" s="149"/>
      <c r="E130" s="149"/>
    </row>
  </sheetData>
  <sheetProtection algorithmName="SHA-512" hashValue="tuIFU/ylxCoYqf0Qva1NzGQTc/IqRjdy7uqWmj8E2w7qqMg8LwDUDOGJjg0ry2JUbL/RRha6PAIXNJ1DWX1mUg==" saltValue="Kf8WmWCLciautcUd41XvGA==" spinCount="100000" sheet="1" formatCells="0"/>
  <customSheetViews>
    <customSheetView guid="{C1BF18DD-D8B7-48A7-BA12-6303B9AC698A}" showRuler="0">
      <selection activeCell="C15" sqref="C15"/>
      <pageMargins left="0" right="0" top="0.25" bottom="0.25" header="0" footer="0"/>
      <printOptions horizontalCentered="1"/>
      <pageSetup paperSize="5" orientation="portrait" r:id="rId1"/>
      <headerFooter alignWithMargins="0">
        <oddFooter>&amp;CPage 4.2</oddFooter>
      </headerFooter>
    </customSheetView>
  </customSheetViews>
  <mergeCells count="5">
    <mergeCell ref="A1:D1"/>
    <mergeCell ref="A3:E3"/>
    <mergeCell ref="A6:C7"/>
    <mergeCell ref="A5:C5"/>
    <mergeCell ref="A4:E4"/>
  </mergeCells>
  <phoneticPr fontId="0" type="noConversion"/>
  <printOptions horizontalCentered="1"/>
  <pageMargins left="0" right="0" top="0.56000000000000005" bottom="0.25" header="0" footer="0.44"/>
  <pageSetup paperSize="5" orientation="portrait" r:id="rId2"/>
  <headerFooter alignWithMargins="0">
    <oddFooter>&amp;CPage 4.2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K35"/>
  <sheetViews>
    <sheetView zoomScale="85" zoomScaleNormal="85" workbookViewId="0">
      <selection activeCell="E20" sqref="E20"/>
    </sheetView>
  </sheetViews>
  <sheetFormatPr defaultColWidth="9.109375" defaultRowHeight="13.2" x14ac:dyDescent="0.25"/>
  <cols>
    <col min="1" max="1" width="5.33203125" customWidth="1"/>
    <col min="2" max="2" width="42.88671875" customWidth="1"/>
    <col min="3" max="3" width="15.88671875" customWidth="1"/>
    <col min="4" max="4" width="15.5546875" customWidth="1"/>
    <col min="5" max="5" width="16" customWidth="1"/>
    <col min="6" max="6" width="16.109375" customWidth="1"/>
    <col min="7" max="7" width="14.88671875" customWidth="1"/>
    <col min="8" max="8" width="13.44140625" customWidth="1"/>
    <col min="9" max="9" width="13.5546875" customWidth="1"/>
    <col min="10" max="10" width="13" customWidth="1"/>
    <col min="11" max="11" width="16" customWidth="1"/>
  </cols>
  <sheetData>
    <row r="1" spans="1:11" ht="21" x14ac:dyDescent="0.25">
      <c r="A1" s="552" t="str">
        <f>'P2-Assets'!A1:E1</f>
        <v xml:space="preserve">ANNUAL STATEMENT FOR THE YEAR 2025 OF:  </v>
      </c>
      <c r="B1" s="552"/>
      <c r="C1" s="552"/>
      <c r="D1" s="552"/>
      <c r="E1" s="552"/>
      <c r="F1" s="552"/>
      <c r="G1" s="552"/>
      <c r="H1" s="552"/>
      <c r="I1" s="552"/>
      <c r="J1" s="552"/>
      <c r="K1" s="360" t="str">
        <f>"Rev. "&amp;'P1-Jurat'!B49</f>
        <v>Rev. 11/25-01 Form IN-1947</v>
      </c>
    </row>
    <row r="2" spans="1:11" x14ac:dyDescent="0.25">
      <c r="A2" s="422"/>
      <c r="B2" s="422"/>
      <c r="C2" s="422"/>
      <c r="D2" s="422"/>
      <c r="E2" s="422"/>
      <c r="F2" s="422"/>
      <c r="G2" s="422"/>
      <c r="H2" s="422"/>
      <c r="I2" s="422"/>
      <c r="J2" s="422"/>
      <c r="K2" s="422"/>
    </row>
    <row r="3" spans="1:11" ht="22.5" customHeight="1" x14ac:dyDescent="0.3">
      <c r="A3" s="555" t="s">
        <v>865</v>
      </c>
      <c r="B3" s="556"/>
      <c r="C3" s="556"/>
      <c r="D3" s="556"/>
      <c r="E3" s="556"/>
      <c r="F3" s="556"/>
      <c r="G3" s="556"/>
      <c r="H3" s="556"/>
      <c r="I3" s="556"/>
      <c r="J3" s="556"/>
      <c r="K3" s="557"/>
    </row>
    <row r="4" spans="1:11" x14ac:dyDescent="0.25">
      <c r="A4" s="558"/>
      <c r="B4" s="559"/>
      <c r="C4" s="18"/>
      <c r="D4" s="18">
        <v>1</v>
      </c>
      <c r="E4" s="560" t="s">
        <v>210</v>
      </c>
      <c r="F4" s="561"/>
      <c r="G4" s="560" t="s">
        <v>211</v>
      </c>
      <c r="H4" s="562"/>
      <c r="I4" s="18">
        <v>6</v>
      </c>
      <c r="J4" s="18">
        <v>7</v>
      </c>
      <c r="K4" s="18">
        <v>8</v>
      </c>
    </row>
    <row r="5" spans="1:11" x14ac:dyDescent="0.25">
      <c r="A5" s="563"/>
      <c r="B5" s="564"/>
      <c r="C5" s="165"/>
      <c r="D5" s="165"/>
      <c r="E5" s="165">
        <v>2</v>
      </c>
      <c r="F5" s="165">
        <v>3</v>
      </c>
      <c r="G5" s="165">
        <v>4</v>
      </c>
      <c r="H5" s="166">
        <v>5</v>
      </c>
      <c r="I5" s="165"/>
      <c r="J5" s="165"/>
      <c r="K5" s="165"/>
    </row>
    <row r="6" spans="1:11" ht="34.200000000000003" x14ac:dyDescent="0.25">
      <c r="A6" s="553" t="s">
        <v>212</v>
      </c>
      <c r="B6" s="554"/>
      <c r="C6" s="359" t="s">
        <v>213</v>
      </c>
      <c r="D6" s="359" t="s">
        <v>214</v>
      </c>
      <c r="E6" s="359" t="s">
        <v>46</v>
      </c>
      <c r="F6" s="359" t="s">
        <v>47</v>
      </c>
      <c r="G6" s="359" t="s">
        <v>46</v>
      </c>
      <c r="H6" s="365" t="s">
        <v>47</v>
      </c>
      <c r="I6" s="359" t="s">
        <v>215</v>
      </c>
      <c r="J6" s="359" t="s">
        <v>216</v>
      </c>
      <c r="K6" s="359" t="s">
        <v>217</v>
      </c>
    </row>
    <row r="7" spans="1:11" x14ac:dyDescent="0.25">
      <c r="A7" s="169" t="s">
        <v>48</v>
      </c>
      <c r="B7" s="170" t="s">
        <v>218</v>
      </c>
      <c r="C7" s="171" t="s">
        <v>219</v>
      </c>
      <c r="D7" s="19"/>
      <c r="E7" s="19"/>
      <c r="F7" s="19"/>
      <c r="G7" s="19"/>
      <c r="H7" s="19"/>
      <c r="I7" s="19"/>
      <c r="J7" s="20"/>
      <c r="K7" s="19">
        <f t="shared" ref="K7:K13" si="0">D7+F7+G7+I7-E7-H7-J7</f>
        <v>0</v>
      </c>
    </row>
    <row r="8" spans="1:11" x14ac:dyDescent="0.25">
      <c r="A8" s="169" t="s">
        <v>49</v>
      </c>
      <c r="B8" s="172" t="s">
        <v>220</v>
      </c>
      <c r="C8" s="173" t="s">
        <v>219</v>
      </c>
      <c r="D8" s="21"/>
      <c r="E8" s="21"/>
      <c r="F8" s="21"/>
      <c r="G8" s="21"/>
      <c r="H8" s="21"/>
      <c r="I8" s="21"/>
      <c r="J8" s="22"/>
      <c r="K8" s="21">
        <f t="shared" si="0"/>
        <v>0</v>
      </c>
    </row>
    <row r="9" spans="1:11" x14ac:dyDescent="0.25">
      <c r="A9" s="169" t="s">
        <v>55</v>
      </c>
      <c r="B9" s="172" t="s">
        <v>221</v>
      </c>
      <c r="C9" s="173" t="s">
        <v>219</v>
      </c>
      <c r="D9" s="21"/>
      <c r="E9" s="21"/>
      <c r="F9" s="21"/>
      <c r="G9" s="21"/>
      <c r="H9" s="21"/>
      <c r="I9" s="21"/>
      <c r="J9" s="22"/>
      <c r="K9" s="21">
        <f t="shared" si="0"/>
        <v>0</v>
      </c>
    </row>
    <row r="10" spans="1:11" x14ac:dyDescent="0.25">
      <c r="A10" s="169" t="s">
        <v>61</v>
      </c>
      <c r="B10" s="172" t="s">
        <v>222</v>
      </c>
      <c r="C10" s="173" t="s">
        <v>223</v>
      </c>
      <c r="D10" s="21"/>
      <c r="E10" s="21"/>
      <c r="F10" s="21"/>
      <c r="G10" s="21"/>
      <c r="H10" s="21"/>
      <c r="I10" s="21"/>
      <c r="J10" s="22"/>
      <c r="K10" s="21">
        <f t="shared" si="0"/>
        <v>0</v>
      </c>
    </row>
    <row r="11" spans="1:11" x14ac:dyDescent="0.25">
      <c r="A11" s="169" t="s">
        <v>67</v>
      </c>
      <c r="B11" s="172" t="s">
        <v>224</v>
      </c>
      <c r="C11" s="173" t="s">
        <v>225</v>
      </c>
      <c r="D11" s="21"/>
      <c r="E11" s="21"/>
      <c r="F11" s="21"/>
      <c r="G11" s="21"/>
      <c r="H11" s="21"/>
      <c r="I11" s="21"/>
      <c r="J11" s="22"/>
      <c r="K11" s="21">
        <f t="shared" si="0"/>
        <v>0</v>
      </c>
    </row>
    <row r="12" spans="1:11" x14ac:dyDescent="0.25">
      <c r="A12" s="169" t="s">
        <v>69</v>
      </c>
      <c r="B12" s="172" t="s">
        <v>226</v>
      </c>
      <c r="C12" s="173" t="s">
        <v>227</v>
      </c>
      <c r="D12" s="21"/>
      <c r="E12" s="21"/>
      <c r="F12" s="21"/>
      <c r="G12" s="21"/>
      <c r="H12" s="21"/>
      <c r="I12" s="21"/>
      <c r="J12" s="22"/>
      <c r="K12" s="21">
        <f t="shared" si="0"/>
        <v>0</v>
      </c>
    </row>
    <row r="13" spans="1:11" x14ac:dyDescent="0.25">
      <c r="A13" s="174" t="s">
        <v>70</v>
      </c>
      <c r="B13" s="175" t="s">
        <v>228</v>
      </c>
      <c r="C13" s="176"/>
      <c r="D13" s="23"/>
      <c r="E13" s="23"/>
      <c r="F13" s="23"/>
      <c r="G13" s="23"/>
      <c r="H13" s="23"/>
      <c r="I13" s="23"/>
      <c r="J13" s="24"/>
      <c r="K13" s="23">
        <f t="shared" si="0"/>
        <v>0</v>
      </c>
    </row>
    <row r="14" spans="1:11" x14ac:dyDescent="0.25">
      <c r="A14" s="177" t="s">
        <v>71</v>
      </c>
      <c r="B14" s="178" t="s">
        <v>256</v>
      </c>
      <c r="C14" s="179"/>
      <c r="D14" s="52">
        <f t="shared" ref="D14:K14" si="1">SUM(D7:D13)</f>
        <v>0</v>
      </c>
      <c r="E14" s="52">
        <f t="shared" si="1"/>
        <v>0</v>
      </c>
      <c r="F14" s="52">
        <f t="shared" si="1"/>
        <v>0</v>
      </c>
      <c r="G14" s="52">
        <f t="shared" si="1"/>
        <v>0</v>
      </c>
      <c r="H14" s="52">
        <f t="shared" si="1"/>
        <v>0</v>
      </c>
      <c r="I14" s="52">
        <f t="shared" si="1"/>
        <v>0</v>
      </c>
      <c r="J14" s="52">
        <f t="shared" si="1"/>
        <v>0</v>
      </c>
      <c r="K14" s="52">
        <f t="shared" si="1"/>
        <v>0</v>
      </c>
    </row>
    <row r="15" spans="1:11" x14ac:dyDescent="0.25">
      <c r="A15" s="180" t="s">
        <v>73</v>
      </c>
      <c r="B15" s="437" t="s">
        <v>229</v>
      </c>
      <c r="C15" s="437"/>
      <c r="D15" s="437"/>
      <c r="E15" s="437"/>
      <c r="F15" s="437"/>
      <c r="G15" s="437"/>
      <c r="H15" s="437"/>
      <c r="I15" s="437"/>
      <c r="J15" s="438"/>
      <c r="K15" s="19"/>
    </row>
    <row r="16" spans="1:11" x14ac:dyDescent="0.25">
      <c r="A16" s="169" t="s">
        <v>75</v>
      </c>
      <c r="B16" s="439" t="s">
        <v>230</v>
      </c>
      <c r="C16" s="439"/>
      <c r="D16" s="439"/>
      <c r="E16" s="439"/>
      <c r="F16" s="439"/>
      <c r="G16" s="439"/>
      <c r="H16" s="439"/>
      <c r="I16" s="439"/>
      <c r="J16" s="440"/>
      <c r="K16" s="21"/>
    </row>
    <row r="17" spans="1:11" x14ac:dyDescent="0.25">
      <c r="A17" s="169" t="s">
        <v>77</v>
      </c>
      <c r="B17" s="439" t="s">
        <v>231</v>
      </c>
      <c r="C17" s="439"/>
      <c r="D17" s="439"/>
      <c r="E17" s="439"/>
      <c r="F17" s="439"/>
      <c r="G17" s="439"/>
      <c r="H17" s="439"/>
      <c r="I17" s="439"/>
      <c r="J17" s="440"/>
      <c r="K17" s="21"/>
    </row>
    <row r="18" spans="1:11" x14ac:dyDescent="0.25">
      <c r="A18" s="174" t="s">
        <v>78</v>
      </c>
      <c r="B18" s="439" t="s">
        <v>232</v>
      </c>
      <c r="C18" s="439"/>
      <c r="D18" s="439"/>
      <c r="E18" s="439"/>
      <c r="F18" s="439"/>
      <c r="G18" s="439"/>
      <c r="H18" s="439"/>
      <c r="I18" s="439"/>
      <c r="J18" s="440"/>
      <c r="K18" s="21"/>
    </row>
    <row r="19" spans="1:11" x14ac:dyDescent="0.25">
      <c r="A19" s="169" t="s">
        <v>79</v>
      </c>
      <c r="B19" s="439" t="s">
        <v>257</v>
      </c>
      <c r="C19" s="439"/>
      <c r="D19" s="439"/>
      <c r="E19" s="439"/>
      <c r="F19" s="439"/>
      <c r="G19" s="439"/>
      <c r="H19" s="439"/>
      <c r="I19" s="439"/>
      <c r="J19" s="440"/>
      <c r="K19" s="23">
        <f>SUM(K15:K18)</f>
        <v>0</v>
      </c>
    </row>
    <row r="20" spans="1:11" ht="19.5" customHeight="1" thickBot="1" x14ac:dyDescent="0.3">
      <c r="A20" s="181" t="s">
        <v>81</v>
      </c>
      <c r="B20" s="441" t="s">
        <v>258</v>
      </c>
      <c r="C20" s="441"/>
      <c r="D20" s="441"/>
      <c r="E20" s="441"/>
      <c r="F20" s="441"/>
      <c r="G20" s="441"/>
      <c r="H20" s="441"/>
      <c r="I20" s="441"/>
      <c r="J20" s="442"/>
      <c r="K20" s="185">
        <f>K14-K19</f>
        <v>0</v>
      </c>
    </row>
    <row r="21" spans="1:11" ht="13.8" thickTop="1" x14ac:dyDescent="0.25">
      <c r="A21" s="436"/>
      <c r="B21" s="436"/>
      <c r="C21" s="436"/>
      <c r="D21" s="436"/>
      <c r="E21" s="436"/>
      <c r="F21" s="436"/>
      <c r="G21" s="436"/>
      <c r="H21" s="436"/>
      <c r="I21" s="436"/>
      <c r="J21" s="436"/>
      <c r="K21" s="436"/>
    </row>
    <row r="22" spans="1:11" ht="35.25" customHeight="1" x14ac:dyDescent="0.3">
      <c r="A22" s="565" t="s">
        <v>233</v>
      </c>
      <c r="B22" s="565"/>
      <c r="C22" s="565"/>
      <c r="D22" s="565"/>
      <c r="E22" s="565"/>
      <c r="F22" s="565"/>
      <c r="G22" s="565"/>
      <c r="H22" s="565"/>
      <c r="I22" s="565"/>
    </row>
    <row r="23" spans="1:11" x14ac:dyDescent="0.25">
      <c r="A23" s="16"/>
      <c r="B23" s="25"/>
      <c r="C23" s="18">
        <v>1</v>
      </c>
      <c r="D23" s="17">
        <v>2</v>
      </c>
      <c r="E23" s="17">
        <v>3</v>
      </c>
      <c r="F23" s="16">
        <v>4</v>
      </c>
      <c r="G23" s="18">
        <v>5</v>
      </c>
      <c r="H23" s="18">
        <v>6</v>
      </c>
      <c r="I23" s="18">
        <v>7</v>
      </c>
      <c r="K23" s="113"/>
    </row>
    <row r="24" spans="1:11" ht="60.75" customHeight="1" x14ac:dyDescent="0.25">
      <c r="A24" s="167"/>
      <c r="B24" s="373" t="s">
        <v>212</v>
      </c>
      <c r="C24" s="359" t="s">
        <v>234</v>
      </c>
      <c r="D24" s="366" t="s">
        <v>235</v>
      </c>
      <c r="E24" s="366" t="s">
        <v>236</v>
      </c>
      <c r="F24" s="365" t="s">
        <v>237</v>
      </c>
      <c r="G24" s="359" t="s">
        <v>238</v>
      </c>
      <c r="H24" s="359" t="s">
        <v>239</v>
      </c>
      <c r="I24" s="168" t="s">
        <v>240</v>
      </c>
      <c r="K24" s="182"/>
    </row>
    <row r="25" spans="1:11" x14ac:dyDescent="0.25">
      <c r="A25" s="137" t="s">
        <v>48</v>
      </c>
      <c r="B25" s="183" t="s">
        <v>218</v>
      </c>
      <c r="C25" s="5"/>
      <c r="D25" s="26"/>
      <c r="E25" s="26"/>
      <c r="F25" s="27"/>
      <c r="G25" s="7">
        <f>(F25-E25)</f>
        <v>0</v>
      </c>
      <c r="H25" s="5"/>
      <c r="I25" s="28" t="s">
        <v>241</v>
      </c>
    </row>
    <row r="26" spans="1:11" x14ac:dyDescent="0.25">
      <c r="A26" s="127" t="s">
        <v>49</v>
      </c>
      <c r="B26" s="156" t="s">
        <v>220</v>
      </c>
      <c r="C26" s="7"/>
      <c r="D26" s="29"/>
      <c r="E26" s="29"/>
      <c r="F26" s="30"/>
      <c r="G26" s="7">
        <f>(F26-E26)</f>
        <v>0</v>
      </c>
      <c r="H26" s="7"/>
      <c r="I26" s="31" t="s">
        <v>241</v>
      </c>
    </row>
    <row r="27" spans="1:11" x14ac:dyDescent="0.25">
      <c r="A27" s="127" t="s">
        <v>55</v>
      </c>
      <c r="B27" s="156" t="s">
        <v>221</v>
      </c>
      <c r="C27" s="7"/>
      <c r="D27" s="29"/>
      <c r="E27" s="29"/>
      <c r="F27" s="30"/>
      <c r="G27" s="7">
        <f>(F27-E27)</f>
        <v>0</v>
      </c>
      <c r="H27" s="7"/>
      <c r="I27" s="31" t="s">
        <v>241</v>
      </c>
    </row>
    <row r="28" spans="1:11" x14ac:dyDescent="0.25">
      <c r="A28" s="127" t="s">
        <v>61</v>
      </c>
      <c r="B28" s="156" t="s">
        <v>222</v>
      </c>
      <c r="C28" s="7"/>
      <c r="D28" s="29"/>
      <c r="E28" s="32" t="s">
        <v>241</v>
      </c>
      <c r="F28" s="32" t="s">
        <v>241</v>
      </c>
      <c r="G28" s="31" t="s">
        <v>241</v>
      </c>
      <c r="H28" s="31" t="s">
        <v>241</v>
      </c>
      <c r="I28" s="31" t="s">
        <v>241</v>
      </c>
    </row>
    <row r="29" spans="1:11" x14ac:dyDescent="0.25">
      <c r="A29" s="127" t="s">
        <v>67</v>
      </c>
      <c r="B29" s="156" t="s">
        <v>224</v>
      </c>
      <c r="C29" s="7"/>
      <c r="D29" s="29"/>
      <c r="E29" s="32" t="s">
        <v>241</v>
      </c>
      <c r="F29" s="32" t="s">
        <v>241</v>
      </c>
      <c r="G29" s="31" t="s">
        <v>241</v>
      </c>
      <c r="H29" s="31" t="s">
        <v>241</v>
      </c>
      <c r="I29" s="31" t="s">
        <v>241</v>
      </c>
    </row>
    <row r="30" spans="1:11" x14ac:dyDescent="0.25">
      <c r="A30" s="127" t="s">
        <v>69</v>
      </c>
      <c r="B30" s="156" t="s">
        <v>226</v>
      </c>
      <c r="C30" s="7"/>
      <c r="D30" s="29"/>
      <c r="E30" s="32" t="s">
        <v>241</v>
      </c>
      <c r="F30" s="32" t="s">
        <v>241</v>
      </c>
      <c r="G30" s="31" t="s">
        <v>241</v>
      </c>
      <c r="H30" s="31" t="s">
        <v>241</v>
      </c>
      <c r="I30" s="31" t="s">
        <v>241</v>
      </c>
    </row>
    <row r="31" spans="1:11" x14ac:dyDescent="0.25">
      <c r="A31" s="134" t="s">
        <v>70</v>
      </c>
      <c r="B31" s="156" t="s">
        <v>242</v>
      </c>
      <c r="C31" s="7"/>
      <c r="D31" s="29"/>
      <c r="E31" s="32" t="s">
        <v>241</v>
      </c>
      <c r="F31" s="32" t="s">
        <v>241</v>
      </c>
      <c r="G31" s="32" t="s">
        <v>241</v>
      </c>
      <c r="H31" s="32" t="s">
        <v>241</v>
      </c>
      <c r="I31" s="31" t="s">
        <v>241</v>
      </c>
    </row>
    <row r="32" spans="1:11" ht="14.25" customHeight="1" x14ac:dyDescent="0.25">
      <c r="A32" s="139" t="s">
        <v>71</v>
      </c>
      <c r="B32" s="184" t="s">
        <v>259</v>
      </c>
      <c r="C32" s="153">
        <f>SUM(C25:C31)</f>
        <v>0</v>
      </c>
      <c r="D32" s="153">
        <f>SUM(D25:D31)</f>
        <v>0</v>
      </c>
      <c r="E32" s="153">
        <f>SUM(E25:E27)</f>
        <v>0</v>
      </c>
      <c r="F32" s="153">
        <f>SUM(F25:F27)</f>
        <v>0</v>
      </c>
      <c r="G32" s="153">
        <f>SUM(G25:G27)</f>
        <v>0</v>
      </c>
      <c r="H32" s="153">
        <f>SUM(H25:H27)</f>
        <v>0</v>
      </c>
      <c r="I32" s="33" t="s">
        <v>241</v>
      </c>
    </row>
    <row r="33" spans="1:9" ht="15.75" customHeight="1" x14ac:dyDescent="0.25">
      <c r="A33" s="137" t="s">
        <v>73</v>
      </c>
      <c r="B33" s="425" t="s">
        <v>260</v>
      </c>
      <c r="C33" s="425"/>
      <c r="D33" s="425"/>
      <c r="E33" s="425"/>
      <c r="F33" s="425"/>
      <c r="G33" s="425"/>
      <c r="H33" s="426"/>
      <c r="I33" s="186">
        <f>C32+D32</f>
        <v>0</v>
      </c>
    </row>
    <row r="34" spans="1:9" ht="18.75" customHeight="1" thickBot="1" x14ac:dyDescent="0.3">
      <c r="A34" s="136" t="s">
        <v>75</v>
      </c>
      <c r="B34" s="434" t="s">
        <v>607</v>
      </c>
      <c r="C34" s="434"/>
      <c r="D34" s="434"/>
      <c r="E34" s="434"/>
      <c r="F34" s="434"/>
      <c r="G34" s="434"/>
      <c r="H34" s="435"/>
      <c r="I34" s="187">
        <f>G32-H32</f>
        <v>0</v>
      </c>
    </row>
    <row r="35" spans="1:9" ht="13.8" thickTop="1" x14ac:dyDescent="0.25">
      <c r="A35" s="148"/>
      <c r="B35" s="155"/>
      <c r="C35" s="155"/>
      <c r="D35" s="155"/>
      <c r="E35" s="155"/>
      <c r="F35" s="155"/>
    </row>
  </sheetData>
  <sheetProtection algorithmName="SHA-512" hashValue="zJdbbThzKXP6iSo7pjqFHBohzVFWrcy3d2V7wh1HRE3Fcp01aklQv6ekwrAGSVZYizm8Qxhu9L2F9KKisGi0Og==" saltValue="AHzbkySeJ7F4KnYHOvTN6g==" spinCount="100000" sheet="1" formatCells="0"/>
  <customSheetViews>
    <customSheetView guid="{C1BF18DD-D8B7-48A7-BA12-6303B9AC698A}" showRuler="0">
      <selection activeCell="B13" sqref="B13"/>
      <pageMargins left="0" right="0" top="0.5" bottom="0.5" header="0" footer="0"/>
      <printOptions horizontalCentered="1"/>
      <pageSetup paperSize="5" scale="90" orientation="landscape" r:id="rId1"/>
      <headerFooter alignWithMargins="0">
        <oddFooter xml:space="preserve">&amp;CPage 5.1
</oddFooter>
      </headerFooter>
    </customSheetView>
  </customSheetViews>
  <mergeCells count="8">
    <mergeCell ref="A22:I22"/>
    <mergeCell ref="A1:J1"/>
    <mergeCell ref="A6:B6"/>
    <mergeCell ref="A3:K3"/>
    <mergeCell ref="A4:B4"/>
    <mergeCell ref="E4:F4"/>
    <mergeCell ref="G4:H4"/>
    <mergeCell ref="A5:B5"/>
  </mergeCells>
  <phoneticPr fontId="0" type="noConversion"/>
  <printOptions horizontalCentered="1"/>
  <pageMargins left="0" right="0" top="0.5" bottom="0.39" header="0" footer="0.2"/>
  <pageSetup paperSize="5" scale="96" orientation="landscape" r:id="rId2"/>
  <headerFooter alignWithMargins="0">
    <oddFooter xml:space="preserve">&amp;CPage 5.1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1">
    <pageSetUpPr fitToPage="1"/>
  </sheetPr>
  <dimension ref="A1:K37"/>
  <sheetViews>
    <sheetView zoomScale="85" zoomScaleNormal="85" workbookViewId="0">
      <selection activeCell="J6" sqref="J6"/>
    </sheetView>
  </sheetViews>
  <sheetFormatPr defaultColWidth="9.109375" defaultRowHeight="13.2" x14ac:dyDescent="0.25"/>
  <cols>
    <col min="1" max="1" width="5.33203125" customWidth="1"/>
    <col min="2" max="2" width="42.88671875" customWidth="1"/>
    <col min="3" max="3" width="15.88671875" customWidth="1"/>
    <col min="4" max="4" width="15.5546875" customWidth="1"/>
    <col min="5" max="5" width="16" customWidth="1"/>
    <col min="6" max="6" width="16.109375" customWidth="1"/>
    <col min="7" max="7" width="14.88671875" customWidth="1"/>
    <col min="8" max="8" width="13.44140625" customWidth="1"/>
    <col min="9" max="9" width="13.5546875" customWidth="1"/>
    <col min="10" max="10" width="13" customWidth="1"/>
    <col min="11" max="11" width="16" customWidth="1"/>
  </cols>
  <sheetData>
    <row r="1" spans="1:11" ht="21" x14ac:dyDescent="0.25">
      <c r="A1" s="552" t="str">
        <f>'P2-Assets'!A1:E1</f>
        <v xml:space="preserve">ANNUAL STATEMENT FOR THE YEAR 2025 OF:  </v>
      </c>
      <c r="B1" s="552"/>
      <c r="C1" s="552"/>
      <c r="D1" s="552"/>
      <c r="E1" s="552"/>
      <c r="F1" s="552"/>
      <c r="G1" s="552"/>
      <c r="H1" s="552"/>
      <c r="I1" s="552"/>
      <c r="J1" s="552"/>
      <c r="K1" s="360" t="str">
        <f>"Rev. "&amp;'P1-Jurat'!B49</f>
        <v>Rev. 11/25-01 Form IN-1947</v>
      </c>
    </row>
    <row r="2" spans="1:11" x14ac:dyDescent="0.25">
      <c r="A2" s="422"/>
      <c r="B2" s="422"/>
      <c r="C2" s="422"/>
      <c r="D2" s="422"/>
      <c r="E2" s="422"/>
      <c r="F2" s="422"/>
      <c r="G2" s="422"/>
      <c r="H2" s="422"/>
      <c r="I2" s="422"/>
      <c r="J2" s="422"/>
      <c r="K2" s="422"/>
    </row>
    <row r="3" spans="1:11" x14ac:dyDescent="0.25">
      <c r="A3" s="568" t="s">
        <v>866</v>
      </c>
      <c r="B3" s="569"/>
      <c r="C3" s="570"/>
      <c r="D3" s="570"/>
      <c r="E3" s="570"/>
      <c r="F3" s="570"/>
      <c r="G3" s="570"/>
      <c r="H3" s="570"/>
      <c r="I3" s="570"/>
      <c r="J3" s="570"/>
      <c r="K3" s="571"/>
    </row>
    <row r="4" spans="1:11" s="34" customFormat="1" ht="11.4" x14ac:dyDescent="0.2">
      <c r="A4" s="558">
        <v>1</v>
      </c>
      <c r="B4" s="559"/>
      <c r="C4" s="18">
        <v>2</v>
      </c>
      <c r="D4" s="18">
        <v>3</v>
      </c>
      <c r="E4" s="560" t="s">
        <v>210</v>
      </c>
      <c r="F4" s="561"/>
      <c r="G4" s="560" t="s">
        <v>211</v>
      </c>
      <c r="H4" s="562"/>
      <c r="I4" s="18">
        <v>8</v>
      </c>
      <c r="J4" s="18">
        <v>9</v>
      </c>
      <c r="K4" s="18">
        <v>10</v>
      </c>
    </row>
    <row r="5" spans="1:11" s="34" customFormat="1" ht="11.4" x14ac:dyDescent="0.2">
      <c r="A5" s="163"/>
      <c r="B5" s="166"/>
      <c r="C5" s="165"/>
      <c r="D5" s="165"/>
      <c r="E5" s="165">
        <v>4</v>
      </c>
      <c r="F5" s="165">
        <v>5</v>
      </c>
      <c r="G5" s="165">
        <v>6</v>
      </c>
      <c r="H5" s="166">
        <v>7</v>
      </c>
      <c r="I5" s="165"/>
      <c r="J5" s="165"/>
      <c r="K5" s="165"/>
    </row>
    <row r="6" spans="1:11" s="34" customFormat="1" ht="34.200000000000003" x14ac:dyDescent="0.2">
      <c r="A6" s="566"/>
      <c r="B6" s="575"/>
      <c r="C6" s="359" t="s">
        <v>243</v>
      </c>
      <c r="D6" s="359" t="s">
        <v>214</v>
      </c>
      <c r="E6" s="359" t="s">
        <v>46</v>
      </c>
      <c r="F6" s="359" t="s">
        <v>47</v>
      </c>
      <c r="G6" s="359" t="s">
        <v>46</v>
      </c>
      <c r="H6" s="365" t="s">
        <v>47</v>
      </c>
      <c r="I6" s="359" t="s">
        <v>244</v>
      </c>
      <c r="J6" s="359" t="s">
        <v>245</v>
      </c>
      <c r="K6" s="359" t="s">
        <v>261</v>
      </c>
    </row>
    <row r="7" spans="1:11" s="34" customFormat="1" ht="11.4" x14ac:dyDescent="0.2">
      <c r="A7" s="169" t="s">
        <v>246</v>
      </c>
      <c r="B7" s="35"/>
      <c r="C7" s="39"/>
      <c r="D7" s="19"/>
      <c r="E7" s="19"/>
      <c r="F7" s="19"/>
      <c r="G7" s="19"/>
      <c r="H7" s="19"/>
      <c r="I7" s="36"/>
      <c r="J7" s="36"/>
      <c r="K7" s="36">
        <f t="shared" ref="K7:K13" si="0">D7-E7+F7+G7-H7+I7-J7</f>
        <v>0</v>
      </c>
    </row>
    <row r="8" spans="1:11" s="34" customFormat="1" ht="11.4" x14ac:dyDescent="0.2">
      <c r="A8" s="169" t="s">
        <v>247</v>
      </c>
      <c r="B8" s="37"/>
      <c r="C8" s="40"/>
      <c r="D8" s="21"/>
      <c r="E8" s="21"/>
      <c r="F8" s="21"/>
      <c r="G8" s="21"/>
      <c r="H8" s="21"/>
      <c r="I8" s="38"/>
      <c r="J8" s="38"/>
      <c r="K8" s="38">
        <f t="shared" si="0"/>
        <v>0</v>
      </c>
    </row>
    <row r="9" spans="1:11" s="34" customFormat="1" ht="11.4" x14ac:dyDescent="0.2">
      <c r="A9" s="169" t="s">
        <v>248</v>
      </c>
      <c r="B9" s="37"/>
      <c r="C9" s="40"/>
      <c r="D9" s="21"/>
      <c r="E9" s="21"/>
      <c r="F9" s="21"/>
      <c r="G9" s="21"/>
      <c r="H9" s="21"/>
      <c r="I9" s="38"/>
      <c r="J9" s="38"/>
      <c r="K9" s="38">
        <f t="shared" si="0"/>
        <v>0</v>
      </c>
    </row>
    <row r="10" spans="1:11" s="34" customFormat="1" ht="11.4" x14ac:dyDescent="0.2">
      <c r="A10" s="169" t="s">
        <v>262</v>
      </c>
      <c r="B10" s="37"/>
      <c r="C10" s="40"/>
      <c r="D10" s="21"/>
      <c r="E10" s="21"/>
      <c r="F10" s="21"/>
      <c r="G10" s="21"/>
      <c r="H10" s="21"/>
      <c r="I10" s="38"/>
      <c r="J10" s="38"/>
      <c r="K10" s="38">
        <f t="shared" si="0"/>
        <v>0</v>
      </c>
    </row>
    <row r="11" spans="1:11" s="34" customFormat="1" ht="11.4" x14ac:dyDescent="0.2">
      <c r="A11" s="169" t="s">
        <v>263</v>
      </c>
      <c r="B11" s="37"/>
      <c r="C11" s="40"/>
      <c r="D11" s="21"/>
      <c r="E11" s="21"/>
      <c r="F11" s="21"/>
      <c r="G11" s="21"/>
      <c r="H11" s="21"/>
      <c r="I11" s="38"/>
      <c r="J11" s="38"/>
      <c r="K11" s="38">
        <f t="shared" si="0"/>
        <v>0</v>
      </c>
    </row>
    <row r="12" spans="1:11" s="34" customFormat="1" ht="11.4" x14ac:dyDescent="0.2">
      <c r="A12" s="169" t="s">
        <v>264</v>
      </c>
      <c r="B12" s="37"/>
      <c r="C12" s="40"/>
      <c r="D12" s="21"/>
      <c r="E12" s="21"/>
      <c r="F12" s="21"/>
      <c r="G12" s="21"/>
      <c r="H12" s="21"/>
      <c r="I12" s="38"/>
      <c r="J12" s="38"/>
      <c r="K12" s="38">
        <f t="shared" si="0"/>
        <v>0</v>
      </c>
    </row>
    <row r="13" spans="1:11" s="34" customFormat="1" ht="11.4" x14ac:dyDescent="0.2">
      <c r="A13" s="169" t="s">
        <v>265</v>
      </c>
      <c r="B13" s="37"/>
      <c r="C13" s="40"/>
      <c r="D13" s="21"/>
      <c r="E13" s="21"/>
      <c r="F13" s="21"/>
      <c r="G13" s="21"/>
      <c r="H13" s="21"/>
      <c r="I13" s="38"/>
      <c r="J13" s="38"/>
      <c r="K13" s="38">
        <f t="shared" si="0"/>
        <v>0</v>
      </c>
    </row>
    <row r="14" spans="1:11" s="34" customFormat="1" ht="22.8" x14ac:dyDescent="0.2">
      <c r="A14" s="188" t="s">
        <v>249</v>
      </c>
      <c r="B14" s="189" t="s">
        <v>531</v>
      </c>
      <c r="C14" s="61"/>
      <c r="D14" s="52">
        <f t="shared" ref="D14:K14" si="1">SUM(D7:D13)</f>
        <v>0</v>
      </c>
      <c r="E14" s="52">
        <f t="shared" si="1"/>
        <v>0</v>
      </c>
      <c r="F14" s="52">
        <f t="shared" si="1"/>
        <v>0</v>
      </c>
      <c r="G14" s="52">
        <f t="shared" si="1"/>
        <v>0</v>
      </c>
      <c r="H14" s="52">
        <f t="shared" si="1"/>
        <v>0</v>
      </c>
      <c r="I14" s="52">
        <f t="shared" si="1"/>
        <v>0</v>
      </c>
      <c r="J14" s="52">
        <f t="shared" si="1"/>
        <v>0</v>
      </c>
      <c r="K14" s="52">
        <f t="shared" si="1"/>
        <v>0</v>
      </c>
    </row>
    <row r="15" spans="1:11" s="34" customFormat="1" ht="11.4" x14ac:dyDescent="0.2">
      <c r="A15" s="180" t="s">
        <v>250</v>
      </c>
      <c r="B15" s="111"/>
      <c r="C15" s="444"/>
      <c r="D15" s="445"/>
      <c r="E15" s="445"/>
      <c r="F15" s="445"/>
      <c r="G15" s="445"/>
      <c r="H15" s="445"/>
      <c r="I15" s="445"/>
      <c r="J15" s="446"/>
      <c r="K15" s="36"/>
    </row>
    <row r="16" spans="1:11" s="34" customFormat="1" ht="11.4" x14ac:dyDescent="0.2">
      <c r="A16" s="169" t="s">
        <v>251</v>
      </c>
      <c r="B16" s="37"/>
      <c r="C16" s="572"/>
      <c r="D16" s="573"/>
      <c r="E16" s="573"/>
      <c r="F16" s="573"/>
      <c r="G16" s="573"/>
      <c r="H16" s="573"/>
      <c r="I16" s="573"/>
      <c r="J16" s="574"/>
      <c r="K16" s="38"/>
    </row>
    <row r="17" spans="1:11" s="34" customFormat="1" ht="11.4" x14ac:dyDescent="0.2">
      <c r="A17" s="169" t="s">
        <v>252</v>
      </c>
      <c r="B17" s="37"/>
      <c r="C17" s="572"/>
      <c r="D17" s="573"/>
      <c r="E17" s="573"/>
      <c r="F17" s="573"/>
      <c r="G17" s="573"/>
      <c r="H17" s="573"/>
      <c r="I17" s="573"/>
      <c r="J17" s="574"/>
      <c r="K17" s="38"/>
    </row>
    <row r="18" spans="1:11" s="34" customFormat="1" ht="11.4" x14ac:dyDescent="0.2">
      <c r="A18" s="169" t="s">
        <v>266</v>
      </c>
      <c r="B18" s="37"/>
      <c r="C18" s="572"/>
      <c r="D18" s="573"/>
      <c r="E18" s="573"/>
      <c r="F18" s="573"/>
      <c r="G18" s="573"/>
      <c r="H18" s="573"/>
      <c r="I18" s="573"/>
      <c r="J18" s="574"/>
      <c r="K18" s="38"/>
    </row>
    <row r="19" spans="1:11" s="34" customFormat="1" ht="11.4" x14ac:dyDescent="0.2">
      <c r="A19" s="169" t="s">
        <v>267</v>
      </c>
      <c r="B19" s="37"/>
      <c r="C19" s="572"/>
      <c r="D19" s="573"/>
      <c r="E19" s="573"/>
      <c r="F19" s="573"/>
      <c r="G19" s="573"/>
      <c r="H19" s="573"/>
      <c r="I19" s="573"/>
      <c r="J19" s="574"/>
      <c r="K19" s="38"/>
    </row>
    <row r="20" spans="1:11" s="34" customFormat="1" ht="11.4" x14ac:dyDescent="0.2">
      <c r="A20" s="169" t="s">
        <v>268</v>
      </c>
      <c r="B20" s="37"/>
      <c r="C20" s="572"/>
      <c r="D20" s="573"/>
      <c r="E20" s="573"/>
      <c r="F20" s="573"/>
      <c r="G20" s="573"/>
      <c r="H20" s="573"/>
      <c r="I20" s="573"/>
      <c r="J20" s="574"/>
      <c r="K20" s="38"/>
    </row>
    <row r="21" spans="1:11" s="34" customFormat="1" ht="11.4" x14ac:dyDescent="0.2">
      <c r="A21" s="169" t="s">
        <v>269</v>
      </c>
      <c r="B21" s="37"/>
      <c r="C21" s="572"/>
      <c r="D21" s="573"/>
      <c r="E21" s="573"/>
      <c r="F21" s="573"/>
      <c r="G21" s="573"/>
      <c r="H21" s="573"/>
      <c r="I21" s="573"/>
      <c r="J21" s="574"/>
      <c r="K21" s="38"/>
    </row>
    <row r="22" spans="1:11" s="34" customFormat="1" ht="22.8" x14ac:dyDescent="0.2">
      <c r="A22" s="177" t="s">
        <v>253</v>
      </c>
      <c r="B22" s="190" t="s">
        <v>532</v>
      </c>
      <c r="C22" s="578"/>
      <c r="D22" s="579"/>
      <c r="E22" s="579"/>
      <c r="F22" s="579"/>
      <c r="G22" s="579"/>
      <c r="H22" s="579"/>
      <c r="I22" s="579"/>
      <c r="J22" s="580"/>
      <c r="K22" s="52">
        <f>SUM(K15:K21)</f>
        <v>0</v>
      </c>
    </row>
    <row r="23" spans="1:11" x14ac:dyDescent="0.25">
      <c r="A23" s="424"/>
      <c r="B23" s="424"/>
      <c r="C23" s="424"/>
      <c r="D23" s="424"/>
      <c r="E23" s="424"/>
      <c r="F23" s="424"/>
      <c r="G23" s="424"/>
      <c r="H23" s="424"/>
      <c r="I23" s="424"/>
      <c r="J23" s="424"/>
      <c r="K23" s="424"/>
    </row>
    <row r="24" spans="1:11" x14ac:dyDescent="0.25">
      <c r="A24" s="113"/>
      <c r="B24" s="113"/>
      <c r="C24" s="113"/>
      <c r="D24" s="113"/>
      <c r="E24" s="113"/>
      <c r="F24" s="113"/>
      <c r="G24" s="113"/>
      <c r="H24" s="113"/>
      <c r="I24" s="113"/>
      <c r="J24" s="113"/>
      <c r="K24" s="113"/>
    </row>
    <row r="25" spans="1:11" x14ac:dyDescent="0.25">
      <c r="A25" s="113"/>
      <c r="B25" s="113"/>
      <c r="C25" s="113"/>
      <c r="D25" s="113"/>
      <c r="E25" s="113"/>
      <c r="F25" s="113"/>
      <c r="G25" s="113"/>
      <c r="H25" s="113"/>
      <c r="I25" s="113"/>
      <c r="J25" s="113"/>
      <c r="K25" s="113"/>
    </row>
    <row r="26" spans="1:11" x14ac:dyDescent="0.25">
      <c r="A26" s="113"/>
      <c r="B26" s="113"/>
      <c r="C26" s="113"/>
      <c r="D26" s="113"/>
      <c r="E26" s="113"/>
      <c r="F26" s="113"/>
      <c r="G26" s="113"/>
      <c r="H26" s="113"/>
      <c r="I26" s="113"/>
      <c r="J26" s="113"/>
      <c r="K26" s="113"/>
    </row>
    <row r="27" spans="1:11" x14ac:dyDescent="0.25">
      <c r="A27" s="568" t="s">
        <v>254</v>
      </c>
      <c r="B27" s="576"/>
      <c r="C27" s="576"/>
      <c r="D27" s="576"/>
      <c r="E27" s="576"/>
      <c r="F27" s="576"/>
      <c r="G27" s="576"/>
      <c r="H27" s="576"/>
      <c r="I27" s="577"/>
      <c r="J27" s="114"/>
      <c r="K27" s="114"/>
    </row>
    <row r="28" spans="1:11" x14ac:dyDescent="0.25">
      <c r="A28" s="558"/>
      <c r="B28" s="559"/>
      <c r="C28" s="191">
        <v>1</v>
      </c>
      <c r="D28" s="192">
        <v>2</v>
      </c>
      <c r="E28" s="164">
        <v>3</v>
      </c>
      <c r="F28" s="163">
        <v>4</v>
      </c>
      <c r="G28" s="165">
        <v>5</v>
      </c>
      <c r="H28" s="163">
        <v>6</v>
      </c>
      <c r="I28" s="165">
        <v>7</v>
      </c>
      <c r="J28" s="166"/>
      <c r="K28" s="166"/>
    </row>
    <row r="29" spans="1:11" s="34" customFormat="1" ht="60" customHeight="1" x14ac:dyDescent="0.2">
      <c r="A29" s="566"/>
      <c r="B29" s="567"/>
      <c r="C29" s="366" t="s">
        <v>255</v>
      </c>
      <c r="D29" s="359" t="s">
        <v>235</v>
      </c>
      <c r="E29" s="366" t="s">
        <v>236</v>
      </c>
      <c r="F29" s="365" t="s">
        <v>237</v>
      </c>
      <c r="G29" s="359" t="s">
        <v>238</v>
      </c>
      <c r="H29" s="365" t="s">
        <v>239</v>
      </c>
      <c r="I29" s="359" t="s">
        <v>240</v>
      </c>
      <c r="J29" s="193"/>
      <c r="K29" s="193"/>
    </row>
    <row r="30" spans="1:11" x14ac:dyDescent="0.25">
      <c r="A30" s="169" t="s">
        <v>246</v>
      </c>
      <c r="B30" s="10"/>
      <c r="C30" s="6"/>
      <c r="D30" s="6"/>
      <c r="E30" s="6"/>
      <c r="F30" s="5"/>
      <c r="G30" s="5">
        <f t="shared" ref="G30:G36" si="2">F30-E30</f>
        <v>0</v>
      </c>
      <c r="H30" s="27"/>
      <c r="I30" s="28"/>
      <c r="J30" s="149"/>
      <c r="K30" s="42"/>
    </row>
    <row r="31" spans="1:11" x14ac:dyDescent="0.25">
      <c r="A31" s="169" t="s">
        <v>247</v>
      </c>
      <c r="B31" s="41"/>
      <c r="C31" s="7"/>
      <c r="D31" s="7"/>
      <c r="E31" s="7"/>
      <c r="F31" s="7"/>
      <c r="G31" s="7">
        <f t="shared" si="2"/>
        <v>0</v>
      </c>
      <c r="H31" s="30"/>
      <c r="I31" s="31"/>
      <c r="J31" s="149"/>
      <c r="K31" s="42"/>
    </row>
    <row r="32" spans="1:11" x14ac:dyDescent="0.25">
      <c r="A32" s="169" t="s">
        <v>248</v>
      </c>
      <c r="B32" s="41"/>
      <c r="C32" s="7"/>
      <c r="D32" s="7"/>
      <c r="E32" s="7"/>
      <c r="F32" s="7"/>
      <c r="G32" s="7">
        <f t="shared" si="2"/>
        <v>0</v>
      </c>
      <c r="H32" s="30"/>
      <c r="I32" s="31"/>
      <c r="J32" s="149"/>
      <c r="K32" s="42"/>
    </row>
    <row r="33" spans="1:11" x14ac:dyDescent="0.25">
      <c r="A33" s="169" t="s">
        <v>262</v>
      </c>
      <c r="B33" s="41"/>
      <c r="C33" s="7"/>
      <c r="D33" s="7"/>
      <c r="E33" s="7"/>
      <c r="F33" s="7"/>
      <c r="G33" s="7">
        <f t="shared" si="2"/>
        <v>0</v>
      </c>
      <c r="H33" s="30"/>
      <c r="I33" s="31"/>
      <c r="J33" s="149"/>
      <c r="K33" s="42"/>
    </row>
    <row r="34" spans="1:11" x14ac:dyDescent="0.25">
      <c r="A34" s="169" t="s">
        <v>263</v>
      </c>
      <c r="B34" s="41"/>
      <c r="C34" s="7"/>
      <c r="D34" s="7"/>
      <c r="E34" s="7"/>
      <c r="F34" s="7"/>
      <c r="G34" s="7">
        <f t="shared" si="2"/>
        <v>0</v>
      </c>
      <c r="H34" s="30"/>
      <c r="I34" s="31"/>
      <c r="J34" s="149"/>
      <c r="K34" s="42"/>
    </row>
    <row r="35" spans="1:11" x14ac:dyDescent="0.25">
      <c r="A35" s="169" t="s">
        <v>264</v>
      </c>
      <c r="B35" s="41"/>
      <c r="C35" s="7"/>
      <c r="D35" s="7"/>
      <c r="E35" s="7"/>
      <c r="F35" s="7"/>
      <c r="G35" s="7">
        <f t="shared" si="2"/>
        <v>0</v>
      </c>
      <c r="H35" s="30"/>
      <c r="I35" s="31"/>
      <c r="J35" s="149"/>
      <c r="K35" s="42"/>
    </row>
    <row r="36" spans="1:11" x14ac:dyDescent="0.25">
      <c r="A36" s="169" t="s">
        <v>265</v>
      </c>
      <c r="B36" s="41"/>
      <c r="C36" s="7"/>
      <c r="D36" s="7"/>
      <c r="E36" s="7"/>
      <c r="F36" s="7"/>
      <c r="G36" s="7">
        <f t="shared" si="2"/>
        <v>0</v>
      </c>
      <c r="H36" s="30"/>
      <c r="I36" s="31"/>
      <c r="J36" s="149"/>
      <c r="K36" s="42"/>
    </row>
    <row r="37" spans="1:11" ht="26.4" x14ac:dyDescent="0.25">
      <c r="A37" s="188" t="s">
        <v>249</v>
      </c>
      <c r="B37" s="194" t="s">
        <v>270</v>
      </c>
      <c r="C37" s="197">
        <f t="shared" ref="C37:H37" si="3">SUM(C30:C36)</f>
        <v>0</v>
      </c>
      <c r="D37" s="197">
        <f t="shared" si="3"/>
        <v>0</v>
      </c>
      <c r="E37" s="197">
        <f t="shared" si="3"/>
        <v>0</v>
      </c>
      <c r="F37" s="197">
        <f t="shared" si="3"/>
        <v>0</v>
      </c>
      <c r="G37" s="197">
        <f t="shared" si="3"/>
        <v>0</v>
      </c>
      <c r="H37" s="198">
        <f t="shared" si="3"/>
        <v>0</v>
      </c>
      <c r="I37" s="195"/>
      <c r="J37" s="162"/>
      <c r="K37" s="196"/>
    </row>
  </sheetData>
  <sheetProtection algorithmName="SHA-512" hashValue="yxFwuGKIV8wjzw61rGr2Re7rUxPnIBgy3r/vGew23oTA59tEyRvP3/NQKGShLqhYgLqKIOBevBQS8RGk5s3Sbg==" saltValue="9JieiiqVtgsV2bOdOjt74Q==" spinCount="100000" sheet="1" formatCells="0"/>
  <customSheetViews>
    <customSheetView guid="{C1BF18DD-D8B7-48A7-BA12-6303B9AC698A}" showRuler="0">
      <selection activeCell="B14" sqref="B14"/>
      <pageMargins left="0" right="0" top="0.5" bottom="0.5" header="0" footer="0"/>
      <printOptions horizontalCentered="1"/>
      <pageSetup paperSize="5" scale="90" orientation="landscape" r:id="rId1"/>
      <headerFooter alignWithMargins="0">
        <oddFooter xml:space="preserve">&amp;CPage 5.2
</oddFooter>
      </headerFooter>
    </customSheetView>
  </customSheetViews>
  <mergeCells count="15">
    <mergeCell ref="A1:J1"/>
    <mergeCell ref="A6:B6"/>
    <mergeCell ref="A27:I27"/>
    <mergeCell ref="C21:J21"/>
    <mergeCell ref="C22:J22"/>
    <mergeCell ref="C17:J17"/>
    <mergeCell ref="C18:J18"/>
    <mergeCell ref="C19:J19"/>
    <mergeCell ref="C20:J20"/>
    <mergeCell ref="A28:B29"/>
    <mergeCell ref="A3:K3"/>
    <mergeCell ref="A4:B4"/>
    <mergeCell ref="E4:F4"/>
    <mergeCell ref="G4:H4"/>
    <mergeCell ref="C16:J16"/>
  </mergeCells>
  <phoneticPr fontId="0" type="noConversion"/>
  <printOptions horizontalCentered="1"/>
  <pageMargins left="0" right="0" top="0.5" bottom="0.5" header="0" footer="0"/>
  <pageSetup paperSize="5" scale="90" orientation="landscape" r:id="rId2"/>
  <headerFooter alignWithMargins="0">
    <oddFooter xml:space="preserve">&amp;CPage 5.2
</oddFooter>
  </headerFooter>
</worksheet>
</file>

<file path=docMetadata/LabelInfo.xml><?xml version="1.0" encoding="utf-8"?>
<clbl:labelList xmlns:clbl="http://schemas.microsoft.com/office/2020/mipLabelMetadata">
  <clbl:label id="{f345bebf-0d71-4337-9281-24b941616c36}" enabled="0" method="" siteId="{f345bebf-0d71-4337-9281-24b941616c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39</vt:i4>
      </vt:variant>
    </vt:vector>
  </HeadingPairs>
  <TitlesOfParts>
    <vt:vector size="70" baseType="lpstr">
      <vt:lpstr>Cover</vt:lpstr>
      <vt:lpstr>Index</vt:lpstr>
      <vt:lpstr>P1-Jurat</vt:lpstr>
      <vt:lpstr>P2-Assets</vt:lpstr>
      <vt:lpstr>P3-Liab&amp;Surplus</vt:lpstr>
      <vt:lpstr>P4.1-Income</vt:lpstr>
      <vt:lpstr>P4.2-IncomeWriteIns</vt:lpstr>
      <vt:lpstr>P5.1-U&amp;I-Pt1</vt:lpstr>
      <vt:lpstr>P5.2-U&amp;I-Pt1WriteIns)</vt:lpstr>
      <vt:lpstr>P6U&amp;I-Pt2</vt:lpstr>
      <vt:lpstr>P7.1Interrogatories</vt:lpstr>
      <vt:lpstr>P7.2Interrogatories</vt:lpstr>
      <vt:lpstr>P7.3SchT</vt:lpstr>
      <vt:lpstr>P8FiveYrHistorical</vt:lpstr>
      <vt:lpstr>P9SchA-Pt1</vt:lpstr>
      <vt:lpstr>P10SchA-Pt2</vt:lpstr>
      <vt:lpstr>P11SchA-Pt3</vt:lpstr>
      <vt:lpstr>P12SchB-Pt1</vt:lpstr>
      <vt:lpstr>P13-SchB-Pt2</vt:lpstr>
      <vt:lpstr>P14SchD-Pt1</vt:lpstr>
      <vt:lpstr>P15SchD-Pt2.1</vt:lpstr>
      <vt:lpstr>P16SchD-Pt2.2</vt:lpstr>
      <vt:lpstr>P17SchD-Pt3</vt:lpstr>
      <vt:lpstr>P18SchD-Pt4</vt:lpstr>
      <vt:lpstr>P19SchD-Pt5</vt:lpstr>
      <vt:lpstr>P20SchE</vt:lpstr>
      <vt:lpstr>Supp1-Compensation</vt:lpstr>
      <vt:lpstr>Supp2-SchY</vt:lpstr>
      <vt:lpstr>MenuOption</vt:lpstr>
      <vt:lpstr>Log</vt:lpstr>
      <vt:lpstr>DropdownMenu</vt:lpstr>
      <vt:lpstr>license</vt:lpstr>
      <vt:lpstr>Cover!Print_Area</vt:lpstr>
      <vt:lpstr>'P10SchA-Pt2'!Print_Area</vt:lpstr>
      <vt:lpstr>'P11SchA-Pt3'!Print_Area</vt:lpstr>
      <vt:lpstr>'P12SchB-Pt1'!Print_Area</vt:lpstr>
      <vt:lpstr>'P13-SchB-Pt2'!Print_Area</vt:lpstr>
      <vt:lpstr>'P14SchD-Pt1'!Print_Area</vt:lpstr>
      <vt:lpstr>'P15SchD-Pt2.1'!Print_Area</vt:lpstr>
      <vt:lpstr>'P16SchD-Pt2.2'!Print_Area</vt:lpstr>
      <vt:lpstr>'P17SchD-Pt3'!Print_Area</vt:lpstr>
      <vt:lpstr>'P18SchD-Pt4'!Print_Area</vt:lpstr>
      <vt:lpstr>'P19SchD-Pt5'!Print_Area</vt:lpstr>
      <vt:lpstr>P20SchE!Print_Area</vt:lpstr>
      <vt:lpstr>'P2-Assets'!Print_Area</vt:lpstr>
      <vt:lpstr>'P3-Liab&amp;Surplus'!Print_Area</vt:lpstr>
      <vt:lpstr>'P4.2-IncomeWriteIns'!Print_Area</vt:lpstr>
      <vt:lpstr>'P5.2-U&amp;I-Pt1WriteIns)'!Print_Area</vt:lpstr>
      <vt:lpstr>P7.1Interrogatories!Print_Area</vt:lpstr>
      <vt:lpstr>'P9SchA-Pt1'!Print_Area</vt:lpstr>
      <vt:lpstr>'Supp1-Compensation'!Print_Area</vt:lpstr>
      <vt:lpstr>'Supp2-SchY'!Print_Area</vt:lpstr>
      <vt:lpstr>'P10SchA-Pt2'!Print_Titles</vt:lpstr>
      <vt:lpstr>'P11SchA-Pt3'!Print_Titles</vt:lpstr>
      <vt:lpstr>'P12SchB-Pt1'!Print_Titles</vt:lpstr>
      <vt:lpstr>'P13-SchB-Pt2'!Print_Titles</vt:lpstr>
      <vt:lpstr>'P14SchD-Pt1'!Print_Titles</vt:lpstr>
      <vt:lpstr>'P15SchD-Pt2.1'!Print_Titles</vt:lpstr>
      <vt:lpstr>'P16SchD-Pt2.2'!Print_Titles</vt:lpstr>
      <vt:lpstr>'P17SchD-Pt3'!Print_Titles</vt:lpstr>
      <vt:lpstr>'P18SchD-Pt4'!Print_Titles</vt:lpstr>
      <vt:lpstr>'P19SchD-Pt5'!Print_Titles</vt:lpstr>
      <vt:lpstr>'P2-Assets'!Print_Titles</vt:lpstr>
      <vt:lpstr>'P3-Liab&amp;Surplus'!Print_Titles</vt:lpstr>
      <vt:lpstr>'P4.1-Income'!Print_Titles</vt:lpstr>
      <vt:lpstr>'P4.2-IncomeWriteIns'!Print_Titles</vt:lpstr>
      <vt:lpstr>P7.1Interrogatories!Print_Titles</vt:lpstr>
      <vt:lpstr>P7.2Interrogatories!Print_Titles</vt:lpstr>
      <vt:lpstr>'P9SchA-Pt1'!Print_Titles</vt:lpstr>
      <vt:lpstr>YESNO</vt:lpstr>
    </vt:vector>
  </TitlesOfParts>
  <Company>Tennessee Dept of Commerce and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ce02338</dc:creator>
  <cp:lastModifiedBy>Peter Roth</cp:lastModifiedBy>
  <cp:lastPrinted>2025-10-20T19:37:35Z</cp:lastPrinted>
  <dcterms:created xsi:type="dcterms:W3CDTF">2002-10-28T15:37:08Z</dcterms:created>
  <dcterms:modified xsi:type="dcterms:W3CDTF">2026-03-30T14:50:23Z</dcterms:modified>
</cp:coreProperties>
</file>