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RBData\911\ORGANIZATIONS\TENA\TENA 2020\"/>
    </mc:Choice>
  </mc:AlternateContent>
  <xr:revisionPtr revIDLastSave="0" documentId="13_ncr:1_{652BFB82-8C22-4CEE-84D5-C3EED3ADA7C7}" xr6:coauthVersionLast="45" xr6:coauthVersionMax="45" xr10:uidLastSave="{00000000-0000-0000-0000-000000000000}"/>
  <bookViews>
    <workbookView xWindow="18720" yWindow="1252" windowWidth="17881" windowHeight="10018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4" l="1"/>
  <c r="J15" i="4"/>
  <c r="F19" i="4"/>
  <c r="F15" i="4"/>
  <c r="K21" i="4"/>
  <c r="K23" i="4" s="1"/>
  <c r="I23" i="4"/>
  <c r="I29" i="4" s="1"/>
  <c r="J27" i="4"/>
  <c r="L14" i="4"/>
  <c r="H17" i="4"/>
  <c r="L17" i="4" s="1"/>
  <c r="F21" i="4" l="1"/>
  <c r="J21" i="4"/>
  <c r="F27" i="4"/>
  <c r="H13" i="4"/>
  <c r="L13" i="4" s="1"/>
  <c r="H18" i="4"/>
  <c r="H19" i="4" s="1"/>
  <c r="L18" i="4" l="1"/>
  <c r="H27" i="4"/>
  <c r="F23" i="4"/>
  <c r="F29" i="4" s="1"/>
  <c r="F31" i="4" s="1"/>
  <c r="H12" i="4"/>
  <c r="L12" i="4" s="1"/>
  <c r="H11" i="4" l="1"/>
  <c r="H15" i="4" s="1"/>
  <c r="H21" i="4" s="1"/>
  <c r="L11" i="4" l="1"/>
  <c r="L15" i="4" s="1"/>
  <c r="H23" i="4"/>
  <c r="H29" i="4" s="1"/>
  <c r="H31" i="4" s="1"/>
  <c r="J23" i="4"/>
  <c r="J29" i="4" s="1"/>
  <c r="J31" i="4" s="1"/>
</calcChain>
</file>

<file path=xl/sharedStrings.xml><?xml version="1.0" encoding="utf-8"?>
<sst xmlns="http://schemas.openxmlformats.org/spreadsheetml/2006/main" count="62" uniqueCount="53">
  <si>
    <t>ACTUAL</t>
  </si>
  <si>
    <t xml:space="preserve">EXPENDITURES </t>
  </si>
  <si>
    <t>YEAR-TO-DATE</t>
  </si>
  <si>
    <t xml:space="preserve">OPERATING REVENUES </t>
  </si>
  <si>
    <t>LOCAL GOVERNMENT SUBSIDIES</t>
  </si>
  <si>
    <t>TECB SUBSIDIES</t>
  </si>
  <si>
    <t>6</t>
  </si>
  <si>
    <t>OF THE FISCALYEAR</t>
  </si>
  <si>
    <t>OPERATIONS</t>
  </si>
  <si>
    <t>BUDGET</t>
  </si>
  <si>
    <t>PERIOD BUDGET</t>
  </si>
  <si>
    <t>DIFFERENCE</t>
  </si>
  <si>
    <t>BEGINNING CASH AND CASH EQUIVALENTS</t>
  </si>
  <si>
    <t>ECD</t>
  </si>
  <si>
    <t>ANTICIPATED ENDING OPERATING CASH BALANCE</t>
  </si>
  <si>
    <r>
      <t>INCREASE</t>
    </r>
    <r>
      <rPr>
        <b/>
        <sz val="11"/>
        <color rgb="FFFF0000"/>
        <rFont val="Arial"/>
        <family val="2"/>
      </rPr>
      <t xml:space="preserve"> (DECREASE) </t>
    </r>
    <r>
      <rPr>
        <b/>
        <sz val="11"/>
        <rFont val="Arial"/>
        <family val="2"/>
      </rPr>
      <t>TO BEGINNING CASH BALANCE</t>
    </r>
  </si>
  <si>
    <t>NON CASH DEPRECIATION ADJUSTMENT</t>
  </si>
  <si>
    <t>DEPRECIATION</t>
  </si>
  <si>
    <t>ADJUSTMENTS TO  CASH BALANCE CALCULATION</t>
  </si>
  <si>
    <t>LIABILITIES OR OBLIGATIONS OUTSTANDING</t>
  </si>
  <si>
    <t>ACTIVITY - TRANSACTIONS</t>
  </si>
  <si>
    <t>NOTES</t>
  </si>
  <si>
    <t>A</t>
  </si>
  <si>
    <t>B</t>
  </si>
  <si>
    <t>C</t>
  </si>
  <si>
    <t>D</t>
  </si>
  <si>
    <t>E</t>
  </si>
  <si>
    <t>F</t>
  </si>
  <si>
    <t>G</t>
  </si>
  <si>
    <t>H</t>
  </si>
  <si>
    <t>Section 130 revenue from TECB was not budgeted, but distribution was received in November.</t>
  </si>
  <si>
    <t>Longevity pay was paid in December for entire year.</t>
  </si>
  <si>
    <t>Holiday pay was higher during Christmas period, including awards banquet costs.</t>
  </si>
  <si>
    <t>Purchased new dispatcher chairs in October, not capitalized.</t>
  </si>
  <si>
    <t>Paid annual insurance premium.</t>
  </si>
  <si>
    <t>Depreciation is not recorded until the end of the fiscal year.</t>
  </si>
  <si>
    <t>County has provided one-half of its promised funding.</t>
  </si>
  <si>
    <t>NET CHANGE IN POSITION PROJECTED</t>
  </si>
  <si>
    <t>No outstanding liabilities recorded.</t>
  </si>
  <si>
    <t>ANNUAL</t>
  </si>
  <si>
    <t>TOTAL REVENUES</t>
  </si>
  <si>
    <t>TOTAL EXPENDITURES</t>
  </si>
  <si>
    <t>E-1</t>
  </si>
  <si>
    <t>E-2</t>
  </si>
  <si>
    <t>E-3</t>
  </si>
  <si>
    <t>E-4</t>
  </si>
  <si>
    <t>TOTAL PROJECTED CHANGE TO  CASH BALANCE</t>
  </si>
  <si>
    <t>SAMPLE SIMPLE FINANCIAL STATEMENT</t>
  </si>
  <si>
    <t>OTHER REVENUES</t>
  </si>
  <si>
    <t>No miscellaneous or interest income has been received - Explain if needed.</t>
  </si>
  <si>
    <t>YEAR-TO-DATE THROUGH MONTH</t>
  </si>
  <si>
    <t>See NOTE F regarding depreciation.</t>
  </si>
  <si>
    <t>TECB provided annual Controller Subsidy distribution in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</si>
</sst>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0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49" fontId="9" fillId="0" borderId="0" xfId="0" applyNumberFormat="1" applyFont="1"/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38" fontId="0" fillId="0" borderId="0" xfId="0" applyNumberFormat="1"/>
    <xf numFmtId="38" fontId="5" fillId="0" borderId="0" xfId="0" applyNumberFormat="1" applyFont="1" applyAlignment="1">
      <alignment horizontal="center"/>
    </xf>
    <xf numFmtId="38" fontId="2" fillId="0" borderId="0" xfId="0" applyNumberFormat="1" applyFont="1"/>
    <xf numFmtId="38" fontId="1" fillId="0" borderId="0" xfId="0" applyNumberFormat="1" applyFont="1"/>
    <xf numFmtId="38" fontId="5" fillId="0" borderId="1" xfId="0" applyNumberFormat="1" applyFont="1" applyBorder="1" applyAlignment="1">
      <alignment horizontal="center"/>
    </xf>
    <xf numFmtId="38" fontId="1" fillId="0" borderId="0" xfId="0" applyNumberFormat="1" applyFont="1" applyBorder="1"/>
    <xf numFmtId="38" fontId="0" fillId="0" borderId="0" xfId="0" applyNumberFormat="1" applyFont="1"/>
    <xf numFmtId="38" fontId="7" fillId="0" borderId="0" xfId="0" applyNumberFormat="1" applyFont="1"/>
    <xf numFmtId="38" fontId="7" fillId="0" borderId="1" xfId="0" applyNumberFormat="1" applyFont="1" applyBorder="1"/>
    <xf numFmtId="38" fontId="1" fillId="0" borderId="1" xfId="0" applyNumberFormat="1" applyFont="1" applyBorder="1"/>
    <xf numFmtId="38" fontId="7" fillId="0" borderId="0" xfId="0" applyNumberFormat="1" applyFont="1" applyBorder="1"/>
    <xf numFmtId="38" fontId="1" fillId="0" borderId="2" xfId="0" applyNumberFormat="1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38" fontId="7" fillId="2" borderId="0" xfId="0" applyNumberFormat="1" applyFont="1" applyFill="1"/>
    <xf numFmtId="38" fontId="7" fillId="2" borderId="0" xfId="0" applyNumberFormat="1" applyFont="1" applyFill="1" applyBorder="1"/>
    <xf numFmtId="38" fontId="7" fillId="2" borderId="1" xfId="0" applyNumberFormat="1" applyFont="1" applyFill="1" applyBorder="1"/>
    <xf numFmtId="38" fontId="6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469127</xdr:colOff>
      <xdr:row>2</xdr:row>
      <xdr:rowOff>127221</xdr:rowOff>
    </xdr:from>
    <xdr:to>
      <xdr:col>9</xdr:col>
      <xdr:colOff>421419</xdr:colOff>
      <xdr:row>3</xdr:row>
      <xdr:rowOff>198782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B4AD4DDC-8674-47D9-AA00-23DD5B875F6F}"/>
            </a:ext>
          </a:extLst>
        </xdr:cNvPr>
        <xdr:cNvSpPr txBox="1">
          <a:spLocks noChangeArrowheads="1"/>
        </xdr:cNvSpPr>
      </xdr:nvSpPr>
      <xdr:spPr bwMode="auto">
        <a:xfrm>
          <a:off x="3832529" y="127221"/>
          <a:ext cx="3530379" cy="3021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this field , place 1 for July,  2 for August,  3 for September,  4 for October,  etc., to compare with actual expenditures for the most recent trial balance .</a:t>
          </a:r>
        </a:p>
      </xdr:txBody>
    </xdr:sp>
    <xdr:clientData/>
  </xdr:twoCellAnchor>
  <xdr:twoCellAnchor>
    <xdr:from>
      <xdr:col>2</xdr:col>
      <xdr:colOff>279870</xdr:colOff>
      <xdr:row>3</xdr:row>
      <xdr:rowOff>39756</xdr:rowOff>
    </xdr:from>
    <xdr:to>
      <xdr:col>3</xdr:col>
      <xdr:colOff>389614</xdr:colOff>
      <xdr:row>3</xdr:row>
      <xdr:rowOff>222471</xdr:rowOff>
    </xdr:to>
    <xdr:sp macro="" textlink="">
      <xdr:nvSpPr>
        <xdr:cNvPr id="23" name="Line 8">
          <a:extLst>
            <a:ext uri="{FF2B5EF4-FFF2-40B4-BE49-F238E27FC236}">
              <a16:creationId xmlns:a16="http://schemas.microsoft.com/office/drawing/2014/main" id="{C8F37DAB-5C02-4312-A493-55D139690611}"/>
            </a:ext>
          </a:extLst>
        </xdr:cNvPr>
        <xdr:cNvSpPr>
          <a:spLocks noChangeShapeType="1"/>
        </xdr:cNvSpPr>
      </xdr:nvSpPr>
      <xdr:spPr bwMode="auto">
        <a:xfrm flipH="1">
          <a:off x="3309317" y="270344"/>
          <a:ext cx="443699" cy="1827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39757</xdr:colOff>
      <xdr:row>6</xdr:row>
      <xdr:rowOff>122333</xdr:rowOff>
    </xdr:from>
    <xdr:to>
      <xdr:col>5</xdr:col>
      <xdr:colOff>130037</xdr:colOff>
      <xdr:row>6</xdr:row>
      <xdr:rowOff>122333</xdr:rowOff>
    </xdr:to>
    <xdr:sp macro="" textlink="">
      <xdr:nvSpPr>
        <xdr:cNvPr id="30" name="Line 17">
          <a:extLst>
            <a:ext uri="{FF2B5EF4-FFF2-40B4-BE49-F238E27FC236}">
              <a16:creationId xmlns:a16="http://schemas.microsoft.com/office/drawing/2014/main" id="{28E5B14F-1325-4215-84D5-9287BD472A9F}"/>
            </a:ext>
          </a:extLst>
        </xdr:cNvPr>
        <xdr:cNvSpPr>
          <a:spLocks noChangeShapeType="1"/>
        </xdr:cNvSpPr>
      </xdr:nvSpPr>
      <xdr:spPr bwMode="auto">
        <a:xfrm flipH="1">
          <a:off x="4436828" y="1004928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135172</xdr:colOff>
      <xdr:row>6</xdr:row>
      <xdr:rowOff>15903</xdr:rowOff>
    </xdr:from>
    <xdr:to>
      <xdr:col>9</xdr:col>
      <xdr:colOff>405516</xdr:colOff>
      <xdr:row>7</xdr:row>
      <xdr:rowOff>127221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7506C924-483C-49F2-8FA7-5733BD749FDC}"/>
            </a:ext>
          </a:extLst>
        </xdr:cNvPr>
        <xdr:cNvSpPr txBox="1">
          <a:spLocks noChangeArrowheads="1"/>
        </xdr:cNvSpPr>
      </xdr:nvSpPr>
      <xdr:spPr bwMode="auto">
        <a:xfrm>
          <a:off x="4651513" y="898498"/>
          <a:ext cx="2695492" cy="3021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of Cash and Cash Equivalents (Investments) carried over from the end of the prior fiscal year.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abSelected="1" workbookViewId="0">
      <selection activeCell="B26" sqref="B26"/>
    </sheetView>
  </sheetViews>
  <sheetFormatPr defaultRowHeight="15.05" x14ac:dyDescent="0.3"/>
  <cols>
    <col min="1" max="1" width="6.33203125" customWidth="1"/>
    <col min="2" max="2" width="42.33203125" customWidth="1"/>
    <col min="3" max="3" width="4.6640625" customWidth="1"/>
    <col min="4" max="4" width="13" style="13" customWidth="1"/>
    <col min="5" max="5" width="1.6640625" customWidth="1"/>
    <col min="6" max="6" width="14.44140625" style="13" customWidth="1"/>
    <col min="7" max="7" width="1.6640625" style="13" customWidth="1"/>
    <col min="8" max="8" width="16.109375" style="13" customWidth="1"/>
    <col min="9" max="9" width="1.6640625" style="13" customWidth="1"/>
    <col min="10" max="10" width="16.109375" style="13" customWidth="1"/>
    <col min="11" max="11" width="1.6640625" customWidth="1"/>
    <col min="12" max="12" width="15" style="13" customWidth="1"/>
    <col min="13" max="13" width="7.44140625" customWidth="1"/>
    <col min="262" max="262" width="50.6640625" customWidth="1"/>
    <col min="263" max="263" width="1.6640625" customWidth="1"/>
    <col min="264" max="264" width="15.6640625" customWidth="1"/>
    <col min="265" max="265" width="1.6640625" customWidth="1"/>
    <col min="266" max="266" width="15.6640625" customWidth="1"/>
    <col min="267" max="267" width="1.6640625" customWidth="1"/>
    <col min="268" max="268" width="7.6640625" customWidth="1"/>
    <col min="518" max="518" width="50.6640625" customWidth="1"/>
    <col min="519" max="519" width="1.6640625" customWidth="1"/>
    <col min="520" max="520" width="15.6640625" customWidth="1"/>
    <col min="521" max="521" width="1.6640625" customWidth="1"/>
    <col min="522" max="522" width="15.6640625" customWidth="1"/>
    <col min="523" max="523" width="1.6640625" customWidth="1"/>
    <col min="524" max="524" width="7.6640625" customWidth="1"/>
    <col min="774" max="774" width="50.6640625" customWidth="1"/>
    <col min="775" max="775" width="1.6640625" customWidth="1"/>
    <col min="776" max="776" width="15.6640625" customWidth="1"/>
    <col min="777" max="777" width="1.6640625" customWidth="1"/>
    <col min="778" max="778" width="15.6640625" customWidth="1"/>
    <col min="779" max="779" width="1.6640625" customWidth="1"/>
    <col min="780" max="780" width="7.6640625" customWidth="1"/>
    <col min="1030" max="1030" width="50.6640625" customWidth="1"/>
    <col min="1031" max="1031" width="1.6640625" customWidth="1"/>
    <col min="1032" max="1032" width="15.6640625" customWidth="1"/>
    <col min="1033" max="1033" width="1.6640625" customWidth="1"/>
    <col min="1034" max="1034" width="15.6640625" customWidth="1"/>
    <col min="1035" max="1035" width="1.6640625" customWidth="1"/>
    <col min="1036" max="1036" width="7.6640625" customWidth="1"/>
    <col min="1286" max="1286" width="50.6640625" customWidth="1"/>
    <col min="1287" max="1287" width="1.6640625" customWidth="1"/>
    <col min="1288" max="1288" width="15.6640625" customWidth="1"/>
    <col min="1289" max="1289" width="1.6640625" customWidth="1"/>
    <col min="1290" max="1290" width="15.6640625" customWidth="1"/>
    <col min="1291" max="1291" width="1.6640625" customWidth="1"/>
    <col min="1292" max="1292" width="7.6640625" customWidth="1"/>
    <col min="1542" max="1542" width="50.6640625" customWidth="1"/>
    <col min="1543" max="1543" width="1.6640625" customWidth="1"/>
    <col min="1544" max="1544" width="15.6640625" customWidth="1"/>
    <col min="1545" max="1545" width="1.6640625" customWidth="1"/>
    <col min="1546" max="1546" width="15.6640625" customWidth="1"/>
    <col min="1547" max="1547" width="1.6640625" customWidth="1"/>
    <col min="1548" max="1548" width="7.6640625" customWidth="1"/>
    <col min="1798" max="1798" width="50.6640625" customWidth="1"/>
    <col min="1799" max="1799" width="1.6640625" customWidth="1"/>
    <col min="1800" max="1800" width="15.6640625" customWidth="1"/>
    <col min="1801" max="1801" width="1.6640625" customWidth="1"/>
    <col min="1802" max="1802" width="15.6640625" customWidth="1"/>
    <col min="1803" max="1803" width="1.6640625" customWidth="1"/>
    <col min="1804" max="1804" width="7.6640625" customWidth="1"/>
    <col min="2054" max="2054" width="50.6640625" customWidth="1"/>
    <col min="2055" max="2055" width="1.6640625" customWidth="1"/>
    <col min="2056" max="2056" width="15.6640625" customWidth="1"/>
    <col min="2057" max="2057" width="1.6640625" customWidth="1"/>
    <col min="2058" max="2058" width="15.6640625" customWidth="1"/>
    <col min="2059" max="2059" width="1.6640625" customWidth="1"/>
    <col min="2060" max="2060" width="7.6640625" customWidth="1"/>
    <col min="2310" max="2310" width="50.6640625" customWidth="1"/>
    <col min="2311" max="2311" width="1.6640625" customWidth="1"/>
    <col min="2312" max="2312" width="15.6640625" customWidth="1"/>
    <col min="2313" max="2313" width="1.6640625" customWidth="1"/>
    <col min="2314" max="2314" width="15.6640625" customWidth="1"/>
    <col min="2315" max="2315" width="1.6640625" customWidth="1"/>
    <col min="2316" max="2316" width="7.6640625" customWidth="1"/>
    <col min="2566" max="2566" width="50.6640625" customWidth="1"/>
    <col min="2567" max="2567" width="1.6640625" customWidth="1"/>
    <col min="2568" max="2568" width="15.6640625" customWidth="1"/>
    <col min="2569" max="2569" width="1.6640625" customWidth="1"/>
    <col min="2570" max="2570" width="15.6640625" customWidth="1"/>
    <col min="2571" max="2571" width="1.6640625" customWidth="1"/>
    <col min="2572" max="2572" width="7.6640625" customWidth="1"/>
    <col min="2822" max="2822" width="50.6640625" customWidth="1"/>
    <col min="2823" max="2823" width="1.6640625" customWidth="1"/>
    <col min="2824" max="2824" width="15.6640625" customWidth="1"/>
    <col min="2825" max="2825" width="1.6640625" customWidth="1"/>
    <col min="2826" max="2826" width="15.6640625" customWidth="1"/>
    <col min="2827" max="2827" width="1.6640625" customWidth="1"/>
    <col min="2828" max="2828" width="7.6640625" customWidth="1"/>
    <col min="3078" max="3078" width="50.6640625" customWidth="1"/>
    <col min="3079" max="3079" width="1.6640625" customWidth="1"/>
    <col min="3080" max="3080" width="15.6640625" customWidth="1"/>
    <col min="3081" max="3081" width="1.6640625" customWidth="1"/>
    <col min="3082" max="3082" width="15.6640625" customWidth="1"/>
    <col min="3083" max="3083" width="1.6640625" customWidth="1"/>
    <col min="3084" max="3084" width="7.6640625" customWidth="1"/>
    <col min="3334" max="3334" width="50.6640625" customWidth="1"/>
    <col min="3335" max="3335" width="1.6640625" customWidth="1"/>
    <col min="3336" max="3336" width="15.6640625" customWidth="1"/>
    <col min="3337" max="3337" width="1.6640625" customWidth="1"/>
    <col min="3338" max="3338" width="15.6640625" customWidth="1"/>
    <col min="3339" max="3339" width="1.6640625" customWidth="1"/>
    <col min="3340" max="3340" width="7.6640625" customWidth="1"/>
    <col min="3590" max="3590" width="50.6640625" customWidth="1"/>
    <col min="3591" max="3591" width="1.6640625" customWidth="1"/>
    <col min="3592" max="3592" width="15.6640625" customWidth="1"/>
    <col min="3593" max="3593" width="1.6640625" customWidth="1"/>
    <col min="3594" max="3594" width="15.6640625" customWidth="1"/>
    <col min="3595" max="3595" width="1.6640625" customWidth="1"/>
    <col min="3596" max="3596" width="7.6640625" customWidth="1"/>
    <col min="3846" max="3846" width="50.6640625" customWidth="1"/>
    <col min="3847" max="3847" width="1.6640625" customWidth="1"/>
    <col min="3848" max="3848" width="15.6640625" customWidth="1"/>
    <col min="3849" max="3849" width="1.6640625" customWidth="1"/>
    <col min="3850" max="3850" width="15.6640625" customWidth="1"/>
    <col min="3851" max="3851" width="1.6640625" customWidth="1"/>
    <col min="3852" max="3852" width="7.6640625" customWidth="1"/>
    <col min="4102" max="4102" width="50.6640625" customWidth="1"/>
    <col min="4103" max="4103" width="1.6640625" customWidth="1"/>
    <col min="4104" max="4104" width="15.6640625" customWidth="1"/>
    <col min="4105" max="4105" width="1.6640625" customWidth="1"/>
    <col min="4106" max="4106" width="15.6640625" customWidth="1"/>
    <col min="4107" max="4107" width="1.6640625" customWidth="1"/>
    <col min="4108" max="4108" width="7.6640625" customWidth="1"/>
    <col min="4358" max="4358" width="50.6640625" customWidth="1"/>
    <col min="4359" max="4359" width="1.6640625" customWidth="1"/>
    <col min="4360" max="4360" width="15.6640625" customWidth="1"/>
    <col min="4361" max="4361" width="1.6640625" customWidth="1"/>
    <col min="4362" max="4362" width="15.6640625" customWidth="1"/>
    <col min="4363" max="4363" width="1.6640625" customWidth="1"/>
    <col min="4364" max="4364" width="7.6640625" customWidth="1"/>
    <col min="4614" max="4614" width="50.6640625" customWidth="1"/>
    <col min="4615" max="4615" width="1.6640625" customWidth="1"/>
    <col min="4616" max="4616" width="15.6640625" customWidth="1"/>
    <col min="4617" max="4617" width="1.6640625" customWidth="1"/>
    <col min="4618" max="4618" width="15.6640625" customWidth="1"/>
    <col min="4619" max="4619" width="1.6640625" customWidth="1"/>
    <col min="4620" max="4620" width="7.6640625" customWidth="1"/>
    <col min="4870" max="4870" width="50.6640625" customWidth="1"/>
    <col min="4871" max="4871" width="1.6640625" customWidth="1"/>
    <col min="4872" max="4872" width="15.6640625" customWidth="1"/>
    <col min="4873" max="4873" width="1.6640625" customWidth="1"/>
    <col min="4874" max="4874" width="15.6640625" customWidth="1"/>
    <col min="4875" max="4875" width="1.6640625" customWidth="1"/>
    <col min="4876" max="4876" width="7.6640625" customWidth="1"/>
    <col min="5126" max="5126" width="50.6640625" customWidth="1"/>
    <col min="5127" max="5127" width="1.6640625" customWidth="1"/>
    <col min="5128" max="5128" width="15.6640625" customWidth="1"/>
    <col min="5129" max="5129" width="1.6640625" customWidth="1"/>
    <col min="5130" max="5130" width="15.6640625" customWidth="1"/>
    <col min="5131" max="5131" width="1.6640625" customWidth="1"/>
    <col min="5132" max="5132" width="7.6640625" customWidth="1"/>
    <col min="5382" max="5382" width="50.6640625" customWidth="1"/>
    <col min="5383" max="5383" width="1.6640625" customWidth="1"/>
    <col min="5384" max="5384" width="15.6640625" customWidth="1"/>
    <col min="5385" max="5385" width="1.6640625" customWidth="1"/>
    <col min="5386" max="5386" width="15.6640625" customWidth="1"/>
    <col min="5387" max="5387" width="1.6640625" customWidth="1"/>
    <col min="5388" max="5388" width="7.6640625" customWidth="1"/>
    <col min="5638" max="5638" width="50.6640625" customWidth="1"/>
    <col min="5639" max="5639" width="1.6640625" customWidth="1"/>
    <col min="5640" max="5640" width="15.6640625" customWidth="1"/>
    <col min="5641" max="5641" width="1.6640625" customWidth="1"/>
    <col min="5642" max="5642" width="15.6640625" customWidth="1"/>
    <col min="5643" max="5643" width="1.6640625" customWidth="1"/>
    <col min="5644" max="5644" width="7.6640625" customWidth="1"/>
    <col min="5894" max="5894" width="50.6640625" customWidth="1"/>
    <col min="5895" max="5895" width="1.6640625" customWidth="1"/>
    <col min="5896" max="5896" width="15.6640625" customWidth="1"/>
    <col min="5897" max="5897" width="1.6640625" customWidth="1"/>
    <col min="5898" max="5898" width="15.6640625" customWidth="1"/>
    <col min="5899" max="5899" width="1.6640625" customWidth="1"/>
    <col min="5900" max="5900" width="7.6640625" customWidth="1"/>
    <col min="6150" max="6150" width="50.6640625" customWidth="1"/>
    <col min="6151" max="6151" width="1.6640625" customWidth="1"/>
    <col min="6152" max="6152" width="15.6640625" customWidth="1"/>
    <col min="6153" max="6153" width="1.6640625" customWidth="1"/>
    <col min="6154" max="6154" width="15.6640625" customWidth="1"/>
    <col min="6155" max="6155" width="1.6640625" customWidth="1"/>
    <col min="6156" max="6156" width="7.6640625" customWidth="1"/>
    <col min="6406" max="6406" width="50.6640625" customWidth="1"/>
    <col min="6407" max="6407" width="1.6640625" customWidth="1"/>
    <col min="6408" max="6408" width="15.6640625" customWidth="1"/>
    <col min="6409" max="6409" width="1.6640625" customWidth="1"/>
    <col min="6410" max="6410" width="15.6640625" customWidth="1"/>
    <col min="6411" max="6411" width="1.6640625" customWidth="1"/>
    <col min="6412" max="6412" width="7.6640625" customWidth="1"/>
    <col min="6662" max="6662" width="50.6640625" customWidth="1"/>
    <col min="6663" max="6663" width="1.6640625" customWidth="1"/>
    <col min="6664" max="6664" width="15.6640625" customWidth="1"/>
    <col min="6665" max="6665" width="1.6640625" customWidth="1"/>
    <col min="6666" max="6666" width="15.6640625" customWidth="1"/>
    <col min="6667" max="6667" width="1.6640625" customWidth="1"/>
    <col min="6668" max="6668" width="7.6640625" customWidth="1"/>
    <col min="6918" max="6918" width="50.6640625" customWidth="1"/>
    <col min="6919" max="6919" width="1.6640625" customWidth="1"/>
    <col min="6920" max="6920" width="15.6640625" customWidth="1"/>
    <col min="6921" max="6921" width="1.6640625" customWidth="1"/>
    <col min="6922" max="6922" width="15.6640625" customWidth="1"/>
    <col min="6923" max="6923" width="1.6640625" customWidth="1"/>
    <col min="6924" max="6924" width="7.6640625" customWidth="1"/>
    <col min="7174" max="7174" width="50.6640625" customWidth="1"/>
    <col min="7175" max="7175" width="1.6640625" customWidth="1"/>
    <col min="7176" max="7176" width="15.6640625" customWidth="1"/>
    <col min="7177" max="7177" width="1.6640625" customWidth="1"/>
    <col min="7178" max="7178" width="15.6640625" customWidth="1"/>
    <col min="7179" max="7179" width="1.6640625" customWidth="1"/>
    <col min="7180" max="7180" width="7.6640625" customWidth="1"/>
    <col min="7430" max="7430" width="50.6640625" customWidth="1"/>
    <col min="7431" max="7431" width="1.6640625" customWidth="1"/>
    <col min="7432" max="7432" width="15.6640625" customWidth="1"/>
    <col min="7433" max="7433" width="1.6640625" customWidth="1"/>
    <col min="7434" max="7434" width="15.6640625" customWidth="1"/>
    <col min="7435" max="7435" width="1.6640625" customWidth="1"/>
    <col min="7436" max="7436" width="7.6640625" customWidth="1"/>
    <col min="7686" max="7686" width="50.6640625" customWidth="1"/>
    <col min="7687" max="7687" width="1.6640625" customWidth="1"/>
    <col min="7688" max="7688" width="15.6640625" customWidth="1"/>
    <col min="7689" max="7689" width="1.6640625" customWidth="1"/>
    <col min="7690" max="7690" width="15.6640625" customWidth="1"/>
    <col min="7691" max="7691" width="1.6640625" customWidth="1"/>
    <col min="7692" max="7692" width="7.6640625" customWidth="1"/>
    <col min="7942" max="7942" width="50.6640625" customWidth="1"/>
    <col min="7943" max="7943" width="1.6640625" customWidth="1"/>
    <col min="7944" max="7944" width="15.6640625" customWidth="1"/>
    <col min="7945" max="7945" width="1.6640625" customWidth="1"/>
    <col min="7946" max="7946" width="15.6640625" customWidth="1"/>
    <col min="7947" max="7947" width="1.6640625" customWidth="1"/>
    <col min="7948" max="7948" width="7.6640625" customWidth="1"/>
    <col min="8198" max="8198" width="50.6640625" customWidth="1"/>
    <col min="8199" max="8199" width="1.6640625" customWidth="1"/>
    <col min="8200" max="8200" width="15.6640625" customWidth="1"/>
    <col min="8201" max="8201" width="1.6640625" customWidth="1"/>
    <col min="8202" max="8202" width="15.6640625" customWidth="1"/>
    <col min="8203" max="8203" width="1.6640625" customWidth="1"/>
    <col min="8204" max="8204" width="7.6640625" customWidth="1"/>
    <col min="8454" max="8454" width="50.6640625" customWidth="1"/>
    <col min="8455" max="8455" width="1.6640625" customWidth="1"/>
    <col min="8456" max="8456" width="15.6640625" customWidth="1"/>
    <col min="8457" max="8457" width="1.6640625" customWidth="1"/>
    <col min="8458" max="8458" width="15.6640625" customWidth="1"/>
    <col min="8459" max="8459" width="1.6640625" customWidth="1"/>
    <col min="8460" max="8460" width="7.6640625" customWidth="1"/>
    <col min="8710" max="8710" width="50.6640625" customWidth="1"/>
    <col min="8711" max="8711" width="1.6640625" customWidth="1"/>
    <col min="8712" max="8712" width="15.6640625" customWidth="1"/>
    <col min="8713" max="8713" width="1.6640625" customWidth="1"/>
    <col min="8714" max="8714" width="15.6640625" customWidth="1"/>
    <col min="8715" max="8715" width="1.6640625" customWidth="1"/>
    <col min="8716" max="8716" width="7.6640625" customWidth="1"/>
    <col min="8966" max="8966" width="50.6640625" customWidth="1"/>
    <col min="8967" max="8967" width="1.6640625" customWidth="1"/>
    <col min="8968" max="8968" width="15.6640625" customWidth="1"/>
    <col min="8969" max="8969" width="1.6640625" customWidth="1"/>
    <col min="8970" max="8970" width="15.6640625" customWidth="1"/>
    <col min="8971" max="8971" width="1.6640625" customWidth="1"/>
    <col min="8972" max="8972" width="7.6640625" customWidth="1"/>
    <col min="9222" max="9222" width="50.6640625" customWidth="1"/>
    <col min="9223" max="9223" width="1.6640625" customWidth="1"/>
    <col min="9224" max="9224" width="15.6640625" customWidth="1"/>
    <col min="9225" max="9225" width="1.6640625" customWidth="1"/>
    <col min="9226" max="9226" width="15.6640625" customWidth="1"/>
    <col min="9227" max="9227" width="1.6640625" customWidth="1"/>
    <col min="9228" max="9228" width="7.6640625" customWidth="1"/>
    <col min="9478" max="9478" width="50.6640625" customWidth="1"/>
    <col min="9479" max="9479" width="1.6640625" customWidth="1"/>
    <col min="9480" max="9480" width="15.6640625" customWidth="1"/>
    <col min="9481" max="9481" width="1.6640625" customWidth="1"/>
    <col min="9482" max="9482" width="15.6640625" customWidth="1"/>
    <col min="9483" max="9483" width="1.6640625" customWidth="1"/>
    <col min="9484" max="9484" width="7.6640625" customWidth="1"/>
    <col min="9734" max="9734" width="50.6640625" customWidth="1"/>
    <col min="9735" max="9735" width="1.6640625" customWidth="1"/>
    <col min="9736" max="9736" width="15.6640625" customWidth="1"/>
    <col min="9737" max="9737" width="1.6640625" customWidth="1"/>
    <col min="9738" max="9738" width="15.6640625" customWidth="1"/>
    <col min="9739" max="9739" width="1.6640625" customWidth="1"/>
    <col min="9740" max="9740" width="7.6640625" customWidth="1"/>
    <col min="9990" max="9990" width="50.6640625" customWidth="1"/>
    <col min="9991" max="9991" width="1.6640625" customWidth="1"/>
    <col min="9992" max="9992" width="15.6640625" customWidth="1"/>
    <col min="9993" max="9993" width="1.6640625" customWidth="1"/>
    <col min="9994" max="9994" width="15.6640625" customWidth="1"/>
    <col min="9995" max="9995" width="1.6640625" customWidth="1"/>
    <col min="9996" max="9996" width="7.6640625" customWidth="1"/>
    <col min="10246" max="10246" width="50.6640625" customWidth="1"/>
    <col min="10247" max="10247" width="1.6640625" customWidth="1"/>
    <col min="10248" max="10248" width="15.6640625" customWidth="1"/>
    <col min="10249" max="10249" width="1.6640625" customWidth="1"/>
    <col min="10250" max="10250" width="15.6640625" customWidth="1"/>
    <col min="10251" max="10251" width="1.6640625" customWidth="1"/>
    <col min="10252" max="10252" width="7.6640625" customWidth="1"/>
    <col min="10502" max="10502" width="50.6640625" customWidth="1"/>
    <col min="10503" max="10503" width="1.6640625" customWidth="1"/>
    <col min="10504" max="10504" width="15.6640625" customWidth="1"/>
    <col min="10505" max="10505" width="1.6640625" customWidth="1"/>
    <col min="10506" max="10506" width="15.6640625" customWidth="1"/>
    <col min="10507" max="10507" width="1.6640625" customWidth="1"/>
    <col min="10508" max="10508" width="7.6640625" customWidth="1"/>
    <col min="10758" max="10758" width="50.6640625" customWidth="1"/>
    <col min="10759" max="10759" width="1.6640625" customWidth="1"/>
    <col min="10760" max="10760" width="15.6640625" customWidth="1"/>
    <col min="10761" max="10761" width="1.6640625" customWidth="1"/>
    <col min="10762" max="10762" width="15.6640625" customWidth="1"/>
    <col min="10763" max="10763" width="1.6640625" customWidth="1"/>
    <col min="10764" max="10764" width="7.6640625" customWidth="1"/>
    <col min="11014" max="11014" width="50.6640625" customWidth="1"/>
    <col min="11015" max="11015" width="1.6640625" customWidth="1"/>
    <col min="11016" max="11016" width="15.6640625" customWidth="1"/>
    <col min="11017" max="11017" width="1.6640625" customWidth="1"/>
    <col min="11018" max="11018" width="15.6640625" customWidth="1"/>
    <col min="11019" max="11019" width="1.6640625" customWidth="1"/>
    <col min="11020" max="11020" width="7.6640625" customWidth="1"/>
    <col min="11270" max="11270" width="50.6640625" customWidth="1"/>
    <col min="11271" max="11271" width="1.6640625" customWidth="1"/>
    <col min="11272" max="11272" width="15.6640625" customWidth="1"/>
    <col min="11273" max="11273" width="1.6640625" customWidth="1"/>
    <col min="11274" max="11274" width="15.6640625" customWidth="1"/>
    <col min="11275" max="11275" width="1.6640625" customWidth="1"/>
    <col min="11276" max="11276" width="7.6640625" customWidth="1"/>
    <col min="11526" max="11526" width="50.6640625" customWidth="1"/>
    <col min="11527" max="11527" width="1.6640625" customWidth="1"/>
    <col min="11528" max="11528" width="15.6640625" customWidth="1"/>
    <col min="11529" max="11529" width="1.6640625" customWidth="1"/>
    <col min="11530" max="11530" width="15.6640625" customWidth="1"/>
    <col min="11531" max="11531" width="1.6640625" customWidth="1"/>
    <col min="11532" max="11532" width="7.6640625" customWidth="1"/>
    <col min="11782" max="11782" width="50.6640625" customWidth="1"/>
    <col min="11783" max="11783" width="1.6640625" customWidth="1"/>
    <col min="11784" max="11784" width="15.6640625" customWidth="1"/>
    <col min="11785" max="11785" width="1.6640625" customWidth="1"/>
    <col min="11786" max="11786" width="15.6640625" customWidth="1"/>
    <col min="11787" max="11787" width="1.6640625" customWidth="1"/>
    <col min="11788" max="11788" width="7.6640625" customWidth="1"/>
    <col min="12038" max="12038" width="50.6640625" customWidth="1"/>
    <col min="12039" max="12039" width="1.6640625" customWidth="1"/>
    <col min="12040" max="12040" width="15.6640625" customWidth="1"/>
    <col min="12041" max="12041" width="1.6640625" customWidth="1"/>
    <col min="12042" max="12042" width="15.6640625" customWidth="1"/>
    <col min="12043" max="12043" width="1.6640625" customWidth="1"/>
    <col min="12044" max="12044" width="7.6640625" customWidth="1"/>
    <col min="12294" max="12294" width="50.6640625" customWidth="1"/>
    <col min="12295" max="12295" width="1.6640625" customWidth="1"/>
    <col min="12296" max="12296" width="15.6640625" customWidth="1"/>
    <col min="12297" max="12297" width="1.6640625" customWidth="1"/>
    <col min="12298" max="12298" width="15.6640625" customWidth="1"/>
    <col min="12299" max="12299" width="1.6640625" customWidth="1"/>
    <col min="12300" max="12300" width="7.6640625" customWidth="1"/>
    <col min="12550" max="12550" width="50.6640625" customWidth="1"/>
    <col min="12551" max="12551" width="1.6640625" customWidth="1"/>
    <col min="12552" max="12552" width="15.6640625" customWidth="1"/>
    <col min="12553" max="12553" width="1.6640625" customWidth="1"/>
    <col min="12554" max="12554" width="15.6640625" customWidth="1"/>
    <col min="12555" max="12555" width="1.6640625" customWidth="1"/>
    <col min="12556" max="12556" width="7.6640625" customWidth="1"/>
    <col min="12806" max="12806" width="50.6640625" customWidth="1"/>
    <col min="12807" max="12807" width="1.6640625" customWidth="1"/>
    <col min="12808" max="12808" width="15.6640625" customWidth="1"/>
    <col min="12809" max="12809" width="1.6640625" customWidth="1"/>
    <col min="12810" max="12810" width="15.6640625" customWidth="1"/>
    <col min="12811" max="12811" width="1.6640625" customWidth="1"/>
    <col min="12812" max="12812" width="7.6640625" customWidth="1"/>
    <col min="13062" max="13062" width="50.6640625" customWidth="1"/>
    <col min="13063" max="13063" width="1.6640625" customWidth="1"/>
    <col min="13064" max="13064" width="15.6640625" customWidth="1"/>
    <col min="13065" max="13065" width="1.6640625" customWidth="1"/>
    <col min="13066" max="13066" width="15.6640625" customWidth="1"/>
    <col min="13067" max="13067" width="1.6640625" customWidth="1"/>
    <col min="13068" max="13068" width="7.6640625" customWidth="1"/>
    <col min="13318" max="13318" width="50.6640625" customWidth="1"/>
    <col min="13319" max="13319" width="1.6640625" customWidth="1"/>
    <col min="13320" max="13320" width="15.6640625" customWidth="1"/>
    <col min="13321" max="13321" width="1.6640625" customWidth="1"/>
    <col min="13322" max="13322" width="15.6640625" customWidth="1"/>
    <col min="13323" max="13323" width="1.6640625" customWidth="1"/>
    <col min="13324" max="13324" width="7.6640625" customWidth="1"/>
    <col min="13574" max="13574" width="50.6640625" customWidth="1"/>
    <col min="13575" max="13575" width="1.6640625" customWidth="1"/>
    <col min="13576" max="13576" width="15.6640625" customWidth="1"/>
    <col min="13577" max="13577" width="1.6640625" customWidth="1"/>
    <col min="13578" max="13578" width="15.6640625" customWidth="1"/>
    <col min="13579" max="13579" width="1.6640625" customWidth="1"/>
    <col min="13580" max="13580" width="7.6640625" customWidth="1"/>
    <col min="13830" max="13830" width="50.6640625" customWidth="1"/>
    <col min="13831" max="13831" width="1.6640625" customWidth="1"/>
    <col min="13832" max="13832" width="15.6640625" customWidth="1"/>
    <col min="13833" max="13833" width="1.6640625" customWidth="1"/>
    <col min="13834" max="13834" width="15.6640625" customWidth="1"/>
    <col min="13835" max="13835" width="1.6640625" customWidth="1"/>
    <col min="13836" max="13836" width="7.6640625" customWidth="1"/>
    <col min="14086" max="14086" width="50.6640625" customWidth="1"/>
    <col min="14087" max="14087" width="1.6640625" customWidth="1"/>
    <col min="14088" max="14088" width="15.6640625" customWidth="1"/>
    <col min="14089" max="14089" width="1.6640625" customWidth="1"/>
    <col min="14090" max="14090" width="15.6640625" customWidth="1"/>
    <col min="14091" max="14091" width="1.6640625" customWidth="1"/>
    <col min="14092" max="14092" width="7.6640625" customWidth="1"/>
    <col min="14342" max="14342" width="50.6640625" customWidth="1"/>
    <col min="14343" max="14343" width="1.6640625" customWidth="1"/>
    <col min="14344" max="14344" width="15.6640625" customWidth="1"/>
    <col min="14345" max="14345" width="1.6640625" customWidth="1"/>
    <col min="14346" max="14346" width="15.6640625" customWidth="1"/>
    <col min="14347" max="14347" width="1.6640625" customWidth="1"/>
    <col min="14348" max="14348" width="7.6640625" customWidth="1"/>
    <col min="14598" max="14598" width="50.6640625" customWidth="1"/>
    <col min="14599" max="14599" width="1.6640625" customWidth="1"/>
    <col min="14600" max="14600" width="15.6640625" customWidth="1"/>
    <col min="14601" max="14601" width="1.6640625" customWidth="1"/>
    <col min="14602" max="14602" width="15.6640625" customWidth="1"/>
    <col min="14603" max="14603" width="1.6640625" customWidth="1"/>
    <col min="14604" max="14604" width="7.6640625" customWidth="1"/>
    <col min="14854" max="14854" width="50.6640625" customWidth="1"/>
    <col min="14855" max="14855" width="1.6640625" customWidth="1"/>
    <col min="14856" max="14856" width="15.6640625" customWidth="1"/>
    <col min="14857" max="14857" width="1.6640625" customWidth="1"/>
    <col min="14858" max="14858" width="15.6640625" customWidth="1"/>
    <col min="14859" max="14859" width="1.6640625" customWidth="1"/>
    <col min="14860" max="14860" width="7.6640625" customWidth="1"/>
    <col min="15110" max="15110" width="50.6640625" customWidth="1"/>
    <col min="15111" max="15111" width="1.6640625" customWidth="1"/>
    <col min="15112" max="15112" width="15.6640625" customWidth="1"/>
    <col min="15113" max="15113" width="1.6640625" customWidth="1"/>
    <col min="15114" max="15114" width="15.6640625" customWidth="1"/>
    <col min="15115" max="15115" width="1.6640625" customWidth="1"/>
    <col min="15116" max="15116" width="7.6640625" customWidth="1"/>
    <col min="15366" max="15366" width="50.6640625" customWidth="1"/>
    <col min="15367" max="15367" width="1.6640625" customWidth="1"/>
    <col min="15368" max="15368" width="15.6640625" customWidth="1"/>
    <col min="15369" max="15369" width="1.6640625" customWidth="1"/>
    <col min="15370" max="15370" width="15.6640625" customWidth="1"/>
    <col min="15371" max="15371" width="1.6640625" customWidth="1"/>
    <col min="15372" max="15372" width="7.6640625" customWidth="1"/>
    <col min="15622" max="15622" width="50.6640625" customWidth="1"/>
    <col min="15623" max="15623" width="1.6640625" customWidth="1"/>
    <col min="15624" max="15624" width="15.6640625" customWidth="1"/>
    <col min="15625" max="15625" width="1.6640625" customWidth="1"/>
    <col min="15626" max="15626" width="15.6640625" customWidth="1"/>
    <col min="15627" max="15627" width="1.6640625" customWidth="1"/>
    <col min="15628" max="15628" width="7.6640625" customWidth="1"/>
    <col min="15878" max="15878" width="50.6640625" customWidth="1"/>
    <col min="15879" max="15879" width="1.6640625" customWidth="1"/>
    <col min="15880" max="15880" width="15.6640625" customWidth="1"/>
    <col min="15881" max="15881" width="1.6640625" customWidth="1"/>
    <col min="15882" max="15882" width="15.6640625" customWidth="1"/>
    <col min="15883" max="15883" width="1.6640625" customWidth="1"/>
    <col min="15884" max="15884" width="7.6640625" customWidth="1"/>
    <col min="16134" max="16134" width="50.6640625" customWidth="1"/>
    <col min="16135" max="16135" width="1.6640625" customWidth="1"/>
    <col min="16136" max="16136" width="15.6640625" customWidth="1"/>
    <col min="16137" max="16137" width="1.6640625" customWidth="1"/>
    <col min="16138" max="16138" width="15.6640625" customWidth="1"/>
    <col min="16139" max="16139" width="1.6640625" customWidth="1"/>
    <col min="16140" max="16140" width="7.6640625" customWidth="1"/>
  </cols>
  <sheetData>
    <row r="1" spans="2:13" x14ac:dyDescent="0.3">
      <c r="B1" s="34" t="s">
        <v>47</v>
      </c>
      <c r="C1" s="34"/>
      <c r="D1" s="34"/>
      <c r="E1" s="34"/>
      <c r="F1" s="34"/>
      <c r="G1" s="34"/>
      <c r="H1" s="34"/>
    </row>
    <row r="2" spans="2:13" x14ac:dyDescent="0.3">
      <c r="B2" s="34"/>
      <c r="C2" s="34"/>
      <c r="D2" s="34"/>
      <c r="E2" s="34"/>
      <c r="F2" s="34"/>
      <c r="G2" s="34"/>
      <c r="H2" s="34"/>
    </row>
    <row r="3" spans="2:13" ht="18.2" x14ac:dyDescent="0.35">
      <c r="B3" s="33"/>
      <c r="C3" s="8" t="s">
        <v>13</v>
      </c>
      <c r="E3" s="9"/>
    </row>
    <row r="4" spans="2:13" ht="18.2" x14ac:dyDescent="0.35">
      <c r="B4" s="12" t="s">
        <v>8</v>
      </c>
      <c r="C4" s="8"/>
      <c r="E4" s="9"/>
    </row>
    <row r="5" spans="2:13" ht="18.2" x14ac:dyDescent="0.35">
      <c r="B5" s="10" t="s">
        <v>50</v>
      </c>
      <c r="C5" s="11" t="s">
        <v>6</v>
      </c>
      <c r="D5" s="10" t="s">
        <v>7</v>
      </c>
      <c r="E5" s="9"/>
    </row>
    <row r="7" spans="2:13" ht="15.65" x14ac:dyDescent="0.3">
      <c r="B7" s="1" t="s">
        <v>12</v>
      </c>
      <c r="C7" s="1"/>
      <c r="D7" s="32">
        <v>1254488</v>
      </c>
    </row>
    <row r="8" spans="2:13" x14ac:dyDescent="0.3">
      <c r="B8" s="1"/>
      <c r="C8" s="1"/>
      <c r="D8" s="16"/>
    </row>
    <row r="9" spans="2:13" x14ac:dyDescent="0.3">
      <c r="B9" s="2"/>
      <c r="C9" s="2"/>
      <c r="D9" s="14"/>
      <c r="F9" s="14" t="s">
        <v>39</v>
      </c>
      <c r="G9" s="14"/>
      <c r="H9" s="14" t="s">
        <v>2</v>
      </c>
      <c r="I9" s="14"/>
      <c r="J9" s="14" t="s">
        <v>2</v>
      </c>
      <c r="K9" s="7"/>
      <c r="L9" s="14"/>
    </row>
    <row r="10" spans="2:13" ht="15.65" x14ac:dyDescent="0.3">
      <c r="B10" s="25" t="s">
        <v>20</v>
      </c>
      <c r="C10" s="3"/>
      <c r="D10" s="23"/>
      <c r="E10" s="3"/>
      <c r="F10" s="17" t="s">
        <v>9</v>
      </c>
      <c r="G10" s="15"/>
      <c r="H10" s="17" t="s">
        <v>10</v>
      </c>
      <c r="I10" s="15"/>
      <c r="J10" s="17" t="s">
        <v>0</v>
      </c>
      <c r="K10" s="15"/>
      <c r="L10" s="17" t="s">
        <v>11</v>
      </c>
      <c r="M10" s="17" t="s">
        <v>21</v>
      </c>
    </row>
    <row r="11" spans="2:13" ht="15.65" x14ac:dyDescent="0.3">
      <c r="B11" s="5" t="s">
        <v>3</v>
      </c>
      <c r="C11" s="5"/>
      <c r="D11" s="20"/>
      <c r="E11" s="4"/>
      <c r="F11" s="29">
        <v>3450000</v>
      </c>
      <c r="G11" s="20"/>
      <c r="H11" s="20">
        <f>F11/12*$C$5</f>
        <v>1725000</v>
      </c>
      <c r="I11" s="20"/>
      <c r="J11" s="29">
        <v>1700000</v>
      </c>
      <c r="K11" s="6"/>
      <c r="L11" s="20">
        <f>H11-J11</f>
        <v>25000</v>
      </c>
      <c r="M11" s="26" t="s">
        <v>22</v>
      </c>
    </row>
    <row r="12" spans="2:13" ht="15.65" x14ac:dyDescent="0.3">
      <c r="B12" s="5" t="s">
        <v>4</v>
      </c>
      <c r="C12" s="5"/>
      <c r="D12" s="23"/>
      <c r="E12" s="2"/>
      <c r="F12" s="30">
        <v>400000</v>
      </c>
      <c r="G12" s="16"/>
      <c r="H12" s="23">
        <f>F12/12*$C$5</f>
        <v>200000</v>
      </c>
      <c r="I12" s="16"/>
      <c r="J12" s="30">
        <v>200000</v>
      </c>
      <c r="K12" s="6"/>
      <c r="L12" s="23">
        <f>H12-J12</f>
        <v>0</v>
      </c>
      <c r="M12" s="26" t="s">
        <v>23</v>
      </c>
    </row>
    <row r="13" spans="2:13" ht="15.65" x14ac:dyDescent="0.3">
      <c r="B13" s="5" t="s">
        <v>5</v>
      </c>
      <c r="C13" s="5"/>
      <c r="D13" s="23"/>
      <c r="E13" s="2"/>
      <c r="F13" s="29">
        <v>50000</v>
      </c>
      <c r="G13" s="16"/>
      <c r="H13" s="20">
        <f>F13/12*$C$5</f>
        <v>25000</v>
      </c>
      <c r="I13" s="16"/>
      <c r="J13" s="29">
        <v>50000</v>
      </c>
      <c r="K13" s="6"/>
      <c r="L13" s="20">
        <f>H13-J13</f>
        <v>-25000</v>
      </c>
      <c r="M13" s="26" t="s">
        <v>24</v>
      </c>
    </row>
    <row r="14" spans="2:13" ht="15.65" x14ac:dyDescent="0.3">
      <c r="B14" s="5" t="s">
        <v>48</v>
      </c>
      <c r="C14" s="5"/>
      <c r="D14" s="23"/>
      <c r="E14" s="4"/>
      <c r="F14" s="31">
        <v>0</v>
      </c>
      <c r="G14" s="20"/>
      <c r="H14" s="21"/>
      <c r="I14" s="20"/>
      <c r="J14" s="31"/>
      <c r="K14" s="6"/>
      <c r="L14" s="21">
        <f>H14-J14</f>
        <v>0</v>
      </c>
      <c r="M14" s="26" t="s">
        <v>25</v>
      </c>
    </row>
    <row r="15" spans="2:13" ht="15.65" x14ac:dyDescent="0.3">
      <c r="B15" s="27" t="s">
        <v>40</v>
      </c>
      <c r="C15" s="5"/>
      <c r="D15" s="23"/>
      <c r="E15" s="4"/>
      <c r="F15" s="20">
        <f>SUM(F11:F14)</f>
        <v>3900000</v>
      </c>
      <c r="G15" s="20"/>
      <c r="H15" s="20">
        <f>SUM(H11:H14)</f>
        <v>1950000</v>
      </c>
      <c r="I15" s="20"/>
      <c r="J15" s="20">
        <f>SUM(J11:J14)</f>
        <v>1950000</v>
      </c>
      <c r="K15" s="6"/>
      <c r="L15" s="20">
        <f>SUM(L11:L14)</f>
        <v>0</v>
      </c>
      <c r="M15" s="26"/>
    </row>
    <row r="16" spans="2:13" ht="15.65" x14ac:dyDescent="0.3">
      <c r="B16" s="5"/>
      <c r="C16" s="5"/>
      <c r="D16" s="23"/>
      <c r="E16" s="4"/>
      <c r="F16" s="20"/>
      <c r="G16" s="20"/>
      <c r="H16" s="20"/>
      <c r="I16" s="20"/>
      <c r="J16" s="20"/>
      <c r="K16" s="6"/>
      <c r="L16" s="20"/>
      <c r="M16" s="26"/>
    </row>
    <row r="17" spans="2:13" ht="15.65" x14ac:dyDescent="0.3">
      <c r="B17" s="5" t="s">
        <v>1</v>
      </c>
      <c r="C17" s="5"/>
      <c r="D17" s="23"/>
      <c r="E17" s="4"/>
      <c r="F17" s="29">
        <v>3900000</v>
      </c>
      <c r="G17" s="20"/>
      <c r="H17" s="20">
        <f>F17/12*$C$5</f>
        <v>1950000</v>
      </c>
      <c r="I17" s="20"/>
      <c r="J17" s="30">
        <v>2000000</v>
      </c>
      <c r="K17" s="6"/>
      <c r="L17" s="23">
        <f t="shared" ref="L17:L18" si="0">H17-J17</f>
        <v>-50000</v>
      </c>
      <c r="M17" s="26" t="s">
        <v>26</v>
      </c>
    </row>
    <row r="18" spans="2:13" ht="15.65" x14ac:dyDescent="0.3">
      <c r="B18" s="5" t="s">
        <v>17</v>
      </c>
      <c r="C18" s="5"/>
      <c r="D18" s="23"/>
      <c r="E18" s="4"/>
      <c r="F18" s="31">
        <v>70000</v>
      </c>
      <c r="G18" s="20"/>
      <c r="H18" s="21">
        <f>F18/12*$C$5</f>
        <v>35000</v>
      </c>
      <c r="I18" s="20"/>
      <c r="J18" s="31">
        <v>0</v>
      </c>
      <c r="K18" s="6"/>
      <c r="L18" s="21">
        <f t="shared" si="0"/>
        <v>35000</v>
      </c>
      <c r="M18" s="26" t="s">
        <v>27</v>
      </c>
    </row>
    <row r="19" spans="2:13" x14ac:dyDescent="0.3">
      <c r="B19" s="27" t="s">
        <v>41</v>
      </c>
      <c r="F19" s="20">
        <f>SUM(F17:F18)</f>
        <v>3970000</v>
      </c>
      <c r="H19" s="20">
        <f>SUM(H17:H18)</f>
        <v>1985000</v>
      </c>
      <c r="J19" s="20">
        <f>SUM(J17:J18)</f>
        <v>2000000</v>
      </c>
    </row>
    <row r="21" spans="2:13" ht="15.65" x14ac:dyDescent="0.3">
      <c r="B21" s="1" t="s">
        <v>37</v>
      </c>
      <c r="C21" s="1"/>
      <c r="D21" s="18"/>
      <c r="E21" s="2"/>
      <c r="F21" s="22">
        <f>F15-F19</f>
        <v>-70000</v>
      </c>
      <c r="G21" s="16"/>
      <c r="H21" s="22">
        <f>H15-H19</f>
        <v>-35000</v>
      </c>
      <c r="I21" s="22"/>
      <c r="J21" s="22">
        <f>J15-J19</f>
        <v>-50000</v>
      </c>
      <c r="K21" s="22">
        <f>K11-K17-K18+K12+K13+K14</f>
        <v>0</v>
      </c>
      <c r="M21" s="26"/>
    </row>
    <row r="22" spans="2:13" ht="15.65" x14ac:dyDescent="0.3">
      <c r="B22" s="1"/>
      <c r="C22" s="1"/>
      <c r="D22" s="18"/>
      <c r="E22" s="4"/>
      <c r="F22" s="18"/>
      <c r="G22" s="20"/>
      <c r="H22" s="18"/>
      <c r="I22" s="18"/>
      <c r="J22" s="18"/>
      <c r="K22" s="18"/>
      <c r="M22" s="26"/>
    </row>
    <row r="23" spans="2:13" ht="15.65" x14ac:dyDescent="0.3">
      <c r="B23" s="1" t="s">
        <v>15</v>
      </c>
      <c r="C23" s="1"/>
      <c r="D23" s="18"/>
      <c r="E23" s="4"/>
      <c r="F23" s="22">
        <f t="shared" ref="F23" si="1">F21</f>
        <v>-70000</v>
      </c>
      <c r="G23" s="20"/>
      <c r="H23" s="22">
        <f t="shared" ref="H23:K23" si="2">H21</f>
        <v>-35000</v>
      </c>
      <c r="I23" s="22">
        <f t="shared" si="2"/>
        <v>0</v>
      </c>
      <c r="J23" s="22">
        <f t="shared" si="2"/>
        <v>-50000</v>
      </c>
      <c r="K23" s="22">
        <f t="shared" si="2"/>
        <v>0</v>
      </c>
      <c r="M23" s="26"/>
    </row>
    <row r="24" spans="2:13" ht="15.65" x14ac:dyDescent="0.3">
      <c r="B24" s="5"/>
      <c r="C24" s="5"/>
      <c r="D24" s="23"/>
      <c r="E24" s="4"/>
      <c r="F24" s="20"/>
      <c r="G24" s="20"/>
      <c r="H24" s="20"/>
      <c r="I24" s="20"/>
      <c r="J24" s="20"/>
      <c r="K24" s="6"/>
      <c r="M24" s="26"/>
    </row>
    <row r="25" spans="2:13" ht="15.65" x14ac:dyDescent="0.3">
      <c r="B25" s="1" t="s">
        <v>18</v>
      </c>
      <c r="C25" s="1"/>
      <c r="D25" s="18"/>
      <c r="E25" s="1"/>
      <c r="F25" s="16"/>
      <c r="G25" s="16"/>
      <c r="H25" s="16"/>
      <c r="I25" s="16"/>
      <c r="J25" s="16"/>
      <c r="K25" s="6"/>
      <c r="M25" s="26"/>
    </row>
    <row r="26" spans="2:13" ht="15.65" x14ac:dyDescent="0.3">
      <c r="B26" s="5" t="s">
        <v>19</v>
      </c>
      <c r="C26" s="5"/>
      <c r="D26" s="18"/>
      <c r="E26" s="1"/>
      <c r="F26" s="30">
        <v>0</v>
      </c>
      <c r="G26" s="16"/>
      <c r="H26" s="16"/>
      <c r="I26" s="20"/>
      <c r="J26" s="30">
        <v>0</v>
      </c>
      <c r="K26" s="6"/>
      <c r="M26" s="26" t="s">
        <v>28</v>
      </c>
    </row>
    <row r="27" spans="2:13" ht="15.65" x14ac:dyDescent="0.3">
      <c r="B27" s="5" t="s">
        <v>16</v>
      </c>
      <c r="C27" s="5"/>
      <c r="D27" s="23"/>
      <c r="E27" s="4"/>
      <c r="F27" s="31">
        <f>F18</f>
        <v>70000</v>
      </c>
      <c r="G27" s="20"/>
      <c r="H27" s="21">
        <f>H18</f>
        <v>35000</v>
      </c>
      <c r="I27" s="20"/>
      <c r="J27" s="31">
        <f>J18</f>
        <v>0</v>
      </c>
      <c r="K27" s="6"/>
      <c r="M27" s="26" t="s">
        <v>29</v>
      </c>
    </row>
    <row r="28" spans="2:13" ht="15.65" x14ac:dyDescent="0.3">
      <c r="B28" s="5"/>
      <c r="C28" s="5"/>
      <c r="D28" s="23"/>
      <c r="E28" s="4"/>
      <c r="F28" s="23"/>
      <c r="G28" s="20"/>
      <c r="H28" s="23"/>
      <c r="I28" s="20"/>
      <c r="J28" s="23"/>
      <c r="K28" s="6"/>
      <c r="M28" s="26"/>
    </row>
    <row r="29" spans="2:13" ht="16.3" thickBot="1" x14ac:dyDescent="0.35">
      <c r="B29" s="1" t="s">
        <v>46</v>
      </c>
      <c r="C29" s="5"/>
      <c r="D29" s="18"/>
      <c r="E29" s="4"/>
      <c r="F29" s="24">
        <f>SUM(F23:F27)</f>
        <v>0</v>
      </c>
      <c r="G29" s="16"/>
      <c r="H29" s="24">
        <f t="shared" ref="H29:J29" si="3">SUM(H23:H27)</f>
        <v>0</v>
      </c>
      <c r="I29" s="24">
        <f t="shared" si="3"/>
        <v>0</v>
      </c>
      <c r="J29" s="24">
        <f t="shared" si="3"/>
        <v>-50000</v>
      </c>
      <c r="K29" s="6"/>
      <c r="M29" s="26"/>
    </row>
    <row r="30" spans="2:13" ht="16.3" thickTop="1" x14ac:dyDescent="0.3">
      <c r="B30" s="5"/>
      <c r="C30" s="5"/>
      <c r="D30" s="18"/>
      <c r="E30" s="4"/>
      <c r="F30" s="16"/>
      <c r="G30" s="16"/>
      <c r="H30" s="16"/>
      <c r="I30" s="16"/>
      <c r="J30" s="16"/>
      <c r="K30" s="6"/>
      <c r="M30" s="26"/>
    </row>
    <row r="31" spans="2:13" ht="16.3" thickBot="1" x14ac:dyDescent="0.35">
      <c r="B31" s="1" t="s">
        <v>14</v>
      </c>
      <c r="C31" s="1"/>
      <c r="D31" s="18"/>
      <c r="E31" s="2"/>
      <c r="F31" s="24">
        <f>$D$7+F29</f>
        <v>1254488</v>
      </c>
      <c r="G31" s="16"/>
      <c r="H31" s="24">
        <f>$D$7+H29</f>
        <v>1254488</v>
      </c>
      <c r="J31" s="24">
        <f>$D$7+J29</f>
        <v>1204488</v>
      </c>
      <c r="K31" s="6"/>
      <c r="L31" s="16"/>
      <c r="M31" s="26"/>
    </row>
    <row r="32" spans="2:13" ht="15.65" thickTop="1" x14ac:dyDescent="0.3">
      <c r="B32" s="5"/>
      <c r="C32" s="5"/>
      <c r="D32" s="16"/>
      <c r="E32" s="4"/>
      <c r="F32" s="16"/>
      <c r="G32" s="16"/>
      <c r="H32" s="16"/>
      <c r="I32" s="20"/>
      <c r="J32" s="16"/>
      <c r="K32" s="6"/>
      <c r="L32" s="16"/>
    </row>
    <row r="33" spans="1:13" x14ac:dyDescent="0.3">
      <c r="A33" s="17" t="s">
        <v>21</v>
      </c>
      <c r="B33" s="6"/>
      <c r="C33" s="6"/>
      <c r="D33" s="16"/>
      <c r="F33" s="16"/>
      <c r="G33" s="16"/>
      <c r="H33" s="16"/>
      <c r="I33" s="19"/>
      <c r="J33" s="16"/>
      <c r="K33" s="6"/>
      <c r="L33" s="16"/>
    </row>
    <row r="34" spans="1:13" ht="15.65" x14ac:dyDescent="0.3">
      <c r="A34" s="26" t="s">
        <v>22</v>
      </c>
      <c r="B34" s="30" t="s">
        <v>30</v>
      </c>
      <c r="C34" s="30"/>
      <c r="D34" s="30"/>
      <c r="E34" s="30"/>
      <c r="F34" s="30"/>
      <c r="G34" s="30"/>
      <c r="H34" s="30"/>
      <c r="I34" s="28"/>
      <c r="J34" s="28"/>
      <c r="K34" s="28"/>
      <c r="L34" s="28"/>
      <c r="M34" s="28"/>
    </row>
    <row r="35" spans="1:13" ht="15.65" x14ac:dyDescent="0.3">
      <c r="A35" s="26" t="s">
        <v>23</v>
      </c>
      <c r="B35" s="30" t="s">
        <v>36</v>
      </c>
      <c r="C35" s="30"/>
      <c r="D35" s="30"/>
      <c r="E35" s="30"/>
      <c r="F35" s="30"/>
      <c r="G35" s="30"/>
      <c r="H35" s="30"/>
      <c r="I35" s="28"/>
      <c r="J35" s="28"/>
      <c r="K35" s="28"/>
      <c r="L35" s="28"/>
      <c r="M35" s="28"/>
    </row>
    <row r="36" spans="1:13" ht="15.65" x14ac:dyDescent="0.3">
      <c r="A36" s="26" t="s">
        <v>24</v>
      </c>
      <c r="B36" s="30" t="s">
        <v>52</v>
      </c>
      <c r="C36" s="30"/>
      <c r="D36" s="30"/>
      <c r="E36" s="30"/>
      <c r="F36" s="30"/>
      <c r="G36" s="30"/>
      <c r="H36" s="30"/>
      <c r="I36" s="28"/>
      <c r="J36" s="28"/>
      <c r="K36" s="28"/>
      <c r="L36" s="28"/>
      <c r="M36" s="28"/>
    </row>
    <row r="37" spans="1:13" ht="15.65" x14ac:dyDescent="0.3">
      <c r="A37" s="26" t="s">
        <v>25</v>
      </c>
      <c r="B37" s="30" t="s">
        <v>49</v>
      </c>
      <c r="C37" s="30"/>
      <c r="D37" s="30"/>
      <c r="E37" s="30"/>
      <c r="F37" s="30"/>
      <c r="G37" s="30"/>
      <c r="H37" s="30"/>
      <c r="I37" s="28"/>
      <c r="J37" s="28"/>
      <c r="K37" s="28"/>
      <c r="L37" s="28"/>
      <c r="M37" s="28"/>
    </row>
    <row r="38" spans="1:13" ht="15.65" x14ac:dyDescent="0.3">
      <c r="A38" s="26" t="s">
        <v>42</v>
      </c>
      <c r="B38" s="30" t="s">
        <v>31</v>
      </c>
      <c r="C38" s="30"/>
      <c r="D38" s="30"/>
      <c r="E38" s="30"/>
      <c r="F38" s="30"/>
      <c r="G38" s="30"/>
      <c r="H38" s="30"/>
    </row>
    <row r="39" spans="1:13" ht="15.65" x14ac:dyDescent="0.3">
      <c r="A39" s="26" t="s">
        <v>43</v>
      </c>
      <c r="B39" s="30" t="s">
        <v>32</v>
      </c>
      <c r="C39" s="30"/>
      <c r="D39" s="30"/>
      <c r="E39" s="30"/>
      <c r="F39" s="30"/>
      <c r="G39" s="30"/>
      <c r="H39" s="30"/>
    </row>
    <row r="40" spans="1:13" ht="15.65" x14ac:dyDescent="0.3">
      <c r="A40" s="26" t="s">
        <v>44</v>
      </c>
      <c r="B40" s="30" t="s">
        <v>33</v>
      </c>
      <c r="C40" s="30"/>
      <c r="D40" s="30"/>
      <c r="E40" s="30"/>
      <c r="F40" s="30"/>
      <c r="G40" s="30"/>
      <c r="H40" s="30"/>
    </row>
    <row r="41" spans="1:13" ht="15.65" x14ac:dyDescent="0.3">
      <c r="A41" s="26" t="s">
        <v>45</v>
      </c>
      <c r="B41" s="30" t="s">
        <v>34</v>
      </c>
      <c r="C41" s="30"/>
      <c r="D41" s="30"/>
      <c r="E41" s="30"/>
      <c r="F41" s="30"/>
      <c r="G41" s="30"/>
      <c r="H41" s="30"/>
    </row>
    <row r="42" spans="1:13" ht="15.65" x14ac:dyDescent="0.3">
      <c r="A42" s="26" t="s">
        <v>27</v>
      </c>
      <c r="B42" s="30" t="s">
        <v>35</v>
      </c>
      <c r="C42" s="30"/>
      <c r="D42" s="30"/>
      <c r="E42" s="30"/>
      <c r="F42" s="30"/>
      <c r="G42" s="30"/>
      <c r="H42" s="30"/>
    </row>
    <row r="43" spans="1:13" ht="15.65" x14ac:dyDescent="0.3">
      <c r="A43" s="26" t="s">
        <v>28</v>
      </c>
      <c r="B43" s="30" t="s">
        <v>38</v>
      </c>
      <c r="C43" s="30"/>
      <c r="D43" s="30"/>
      <c r="E43" s="30"/>
      <c r="F43" s="30"/>
      <c r="G43" s="30"/>
      <c r="H43" s="30"/>
    </row>
    <row r="44" spans="1:13" ht="15.65" x14ac:dyDescent="0.3">
      <c r="A44" s="26" t="s">
        <v>29</v>
      </c>
      <c r="B44" s="30" t="s">
        <v>51</v>
      </c>
      <c r="C44" s="30"/>
      <c r="D44" s="30"/>
      <c r="E44" s="30"/>
      <c r="F44" s="30"/>
      <c r="G44" s="30"/>
      <c r="H44" s="30"/>
    </row>
    <row r="45" spans="1:13" ht="15.65" x14ac:dyDescent="0.3">
      <c r="A45" s="26"/>
    </row>
    <row r="46" spans="1:13" ht="15.65" x14ac:dyDescent="0.3">
      <c r="A46" s="26"/>
    </row>
    <row r="47" spans="1:13" ht="15.65" x14ac:dyDescent="0.3">
      <c r="A47" s="26"/>
    </row>
    <row r="48" spans="1:13" ht="15.65" x14ac:dyDescent="0.3">
      <c r="A48" s="26"/>
    </row>
  </sheetData>
  <mergeCells count="1">
    <mergeCell ref="B1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Crawford</dc:creator>
  <cp:lastModifiedBy>James Barnes</cp:lastModifiedBy>
  <cp:lastPrinted>2020-03-19T12:18:08Z</cp:lastPrinted>
  <dcterms:created xsi:type="dcterms:W3CDTF">2018-11-29T21:21:15Z</dcterms:created>
  <dcterms:modified xsi:type="dcterms:W3CDTF">2020-09-08T15:28:43Z</dcterms:modified>
</cp:coreProperties>
</file>