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defaultThemeVersion="124226"/>
  <mc:AlternateContent xmlns:mc="http://schemas.openxmlformats.org/markup-compatibility/2006">
    <mc:Choice Requires="x15">
      <x15ac:absPath xmlns:x15ac="http://schemas.microsoft.com/office/spreadsheetml/2010/11/ac" url="H:\RBData\911\ECDs\Budgets\"/>
    </mc:Choice>
  </mc:AlternateContent>
  <xr:revisionPtr revIDLastSave="0" documentId="13_ncr:1_{C0D32EB7-16DF-4449-9D24-D84494737230}" xr6:coauthVersionLast="47" xr6:coauthVersionMax="47" xr10:uidLastSave="{00000000-0000-0000-0000-000000000000}"/>
  <bookViews>
    <workbookView xWindow="16776" yWindow="-3348" windowWidth="17280" windowHeight="11544" xr2:uid="{00000000-000D-0000-FFFF-FFFF00000000}"/>
  </bookViews>
  <sheets>
    <sheet name="Proposed Budget" sheetId="6" r:id="rId1"/>
    <sheet name="Best Practices" sheetId="7" r:id="rId2"/>
  </sheets>
  <definedNames>
    <definedName name="_xlnm.Print_Area" localSheetId="0">'Proposed Budget'!$A$7:$G$248</definedName>
    <definedName name="_xlnm.Print_Titles" localSheetId="0">'Proposed Budget'!$3:$6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56" i="6" l="1"/>
  <c r="D122" i="6"/>
  <c r="D94" i="6"/>
  <c r="D82" i="6"/>
  <c r="D44" i="6"/>
  <c r="D32" i="6"/>
  <c r="D15" i="6"/>
  <c r="F156" i="6"/>
  <c r="E156" i="6"/>
  <c r="F122" i="6"/>
  <c r="E122" i="6"/>
  <c r="F94" i="6"/>
  <c r="E94" i="6"/>
  <c r="F82" i="6"/>
  <c r="E82" i="6"/>
  <c r="F44" i="6"/>
  <c r="E44" i="6"/>
  <c r="F32" i="6"/>
  <c r="E32" i="6"/>
  <c r="F15" i="6"/>
  <c r="E15" i="6"/>
  <c r="D158" i="6" l="1"/>
  <c r="D45" i="6"/>
  <c r="E45" i="6"/>
  <c r="F45" i="6"/>
  <c r="D124" i="6"/>
  <c r="E124" i="6"/>
  <c r="E158" i="6"/>
  <c r="F158" i="6"/>
  <c r="F124" i="6"/>
  <c r="B248" i="6"/>
  <c r="F235" i="6"/>
  <c r="F234" i="6"/>
  <c r="F233" i="6"/>
  <c r="F227" i="6"/>
  <c r="F219" i="6"/>
  <c r="F218" i="6"/>
  <c r="D125" i="6" l="1"/>
  <c r="D130" i="6" s="1"/>
  <c r="E125" i="6"/>
  <c r="E130" i="6" s="1"/>
  <c r="E159" i="6" s="1"/>
  <c r="E160" i="6" s="1"/>
  <c r="F125" i="6"/>
  <c r="F130" i="6" s="1"/>
  <c r="F159" i="6" s="1"/>
  <c r="F160" i="6" s="1"/>
  <c r="F236" i="6"/>
  <c r="F248" i="6" s="1"/>
  <c r="F211" i="6"/>
  <c r="F203" i="6"/>
  <c r="E203" i="6"/>
  <c r="D203" i="6"/>
  <c r="F197" i="6"/>
  <c r="E197" i="6"/>
  <c r="D197" i="6"/>
  <c r="F183" i="6"/>
  <c r="E183" i="6"/>
  <c r="D183" i="6"/>
  <c r="F198" i="6" l="1"/>
  <c r="D198" i="6"/>
  <c r="E198" i="6"/>
  <c r="D159" i="6" l="1"/>
  <c r="D160" i="6" l="1"/>
  <c r="D166" i="6" s="1"/>
  <c r="E164" i="6" s="1"/>
  <c r="E166" i="6" s="1"/>
  <c r="F165" i="6" s="1"/>
  <c r="F166" i="6" s="1"/>
  <c r="F169" i="6"/>
  <c r="E169" i="6"/>
</calcChain>
</file>

<file path=xl/sharedStrings.xml><?xml version="1.0" encoding="utf-8"?>
<sst xmlns="http://schemas.openxmlformats.org/spreadsheetml/2006/main" count="528" uniqueCount="340">
  <si>
    <t>Account Name</t>
  </si>
  <si>
    <t>Operating Revenue</t>
  </si>
  <si>
    <t>Director</t>
  </si>
  <si>
    <t>Data Processing Personnel</t>
  </si>
  <si>
    <t>Custodial Personnel</t>
  </si>
  <si>
    <t>Maintenance Personnel</t>
  </si>
  <si>
    <t>Administrative Personnel</t>
  </si>
  <si>
    <t>Operating Expenses</t>
  </si>
  <si>
    <t>Social Security</t>
  </si>
  <si>
    <t>Medicare</t>
  </si>
  <si>
    <t>Medical Insurance</t>
  </si>
  <si>
    <t>Other Fringe Benefits</t>
  </si>
  <si>
    <t>Data Processing Services</t>
  </si>
  <si>
    <t>Legal Services</t>
  </si>
  <si>
    <t>Advertising</t>
  </si>
  <si>
    <t>NCIC/TBI/TIES Expenses</t>
  </si>
  <si>
    <t>Claims and Judgments</t>
  </si>
  <si>
    <t>Public Education</t>
  </si>
  <si>
    <t>Rental Income</t>
  </si>
  <si>
    <t>Total Operating Expenses</t>
  </si>
  <si>
    <t>Interest Income</t>
  </si>
  <si>
    <t>Interest Expense</t>
  </si>
  <si>
    <t>Investment Income</t>
  </si>
  <si>
    <t>Audit Services</t>
  </si>
  <si>
    <t>Board Meeting Expenses</t>
  </si>
  <si>
    <t>Other</t>
  </si>
  <si>
    <t xml:space="preserve">        Total Operating Revenue</t>
  </si>
  <si>
    <t>Impairment Loss</t>
  </si>
  <si>
    <t>Additional Funding Source:</t>
  </si>
  <si>
    <t>Prior Year</t>
  </si>
  <si>
    <t>Current Year</t>
  </si>
  <si>
    <t>Proposed Year</t>
  </si>
  <si>
    <t>Total NON-Operating Revenues and Losses</t>
  </si>
  <si>
    <t>Subtotal Salaries and Wages</t>
  </si>
  <si>
    <t>Subtotal Employee Benefits</t>
  </si>
  <si>
    <t>Total Salaries, Wages, and Employee Benefits</t>
  </si>
  <si>
    <t>Total Revenues and Losses</t>
  </si>
  <si>
    <t>BUDGET</t>
  </si>
  <si>
    <t>Acct #</t>
  </si>
  <si>
    <t>Land</t>
  </si>
  <si>
    <t>Communications Equipment</t>
  </si>
  <si>
    <t>Office Equipment</t>
  </si>
  <si>
    <t>Buildings and Improvements</t>
  </si>
  <si>
    <t>Furniture and Fixtures</t>
  </si>
  <si>
    <t xml:space="preserve"> ECD</t>
  </si>
  <si>
    <t>FY 20___</t>
  </si>
  <si>
    <t xml:space="preserve"> </t>
  </si>
  <si>
    <t>Vehicles</t>
  </si>
  <si>
    <t>Mapping Staff</t>
  </si>
  <si>
    <t>Technology Staff</t>
  </si>
  <si>
    <t>Shift/Lead Supervisors</t>
  </si>
  <si>
    <t>Full-time</t>
  </si>
  <si>
    <t>Part-time</t>
  </si>
  <si>
    <t>Employee Positions Schedule</t>
  </si>
  <si>
    <t>Accounting/Bookkeeping Staff</t>
  </si>
  <si>
    <t>Office Staff</t>
  </si>
  <si>
    <t>Administrative Assistant Staff</t>
  </si>
  <si>
    <t>Statement of Capital Projects:</t>
  </si>
  <si>
    <t>Amount</t>
  </si>
  <si>
    <t>Debt Owed To:</t>
  </si>
  <si>
    <t>Total Debt</t>
  </si>
  <si>
    <t>XXXXXXXX</t>
  </si>
  <si>
    <t>Salaries/Wages and Benefits</t>
  </si>
  <si>
    <t>XXXXXXXXXXXX</t>
  </si>
  <si>
    <t>Total Other Than Payroll Operating Expenses</t>
  </si>
  <si>
    <t>Debt Type</t>
  </si>
  <si>
    <t>XXXXXXXXXX</t>
  </si>
  <si>
    <t>Notes Payable--Long-term</t>
  </si>
  <si>
    <t>Other Long-term Liabilities</t>
  </si>
  <si>
    <t>Total Cost of Liabilities</t>
  </si>
  <si>
    <t>Statement of Bonded and Other Indebtedness:</t>
  </si>
  <si>
    <t>Change in Net Position</t>
  </si>
  <si>
    <t>Other Operating Revenues</t>
  </si>
  <si>
    <t>Dispatchers/Telecommunicators/Calltakers</t>
  </si>
  <si>
    <t>Dispatch Supervisor Personnel</t>
  </si>
  <si>
    <t>Mapping /Address Personnel</t>
  </si>
  <si>
    <t>Other Insurance</t>
  </si>
  <si>
    <t>Unemployment Compensation</t>
  </si>
  <si>
    <t>Other Postemployment Benefits</t>
  </si>
  <si>
    <t>Addressing/Mapping/Database Consultants</t>
  </si>
  <si>
    <t>Accounting / Bookkeeping Services</t>
  </si>
  <si>
    <t>Impact Payments to Government Agencies</t>
  </si>
  <si>
    <t>Maintenance and Repairs-Buildings and Facilities</t>
  </si>
  <si>
    <t>Debt Issuance Costs</t>
  </si>
  <si>
    <t>Insurance-Workers Compensation</t>
  </si>
  <si>
    <t>Insurance-Liability</t>
  </si>
  <si>
    <t>Insurance-Buildings and Contents</t>
  </si>
  <si>
    <t>Capital Contributions</t>
  </si>
  <si>
    <t>NON-Operating Revenues (Expenses):</t>
  </si>
  <si>
    <t>Salaries and Wages:</t>
  </si>
  <si>
    <t>Employee Benefits:</t>
  </si>
  <si>
    <t>Capital Assets Not Being Depreciated (In Process)</t>
  </si>
  <si>
    <t>Capital Assets Being Depreciated (In Process)</t>
  </si>
  <si>
    <t>Capital Assets Being Depreciated (Planned)</t>
  </si>
  <si>
    <t>Total Capital Projects Budget</t>
  </si>
  <si>
    <t>Capital Assets Not Being Depreciated (Planned)</t>
  </si>
  <si>
    <t>Capital Assets (In Process)</t>
  </si>
  <si>
    <t>Capital Assets (Planned)</t>
  </si>
  <si>
    <t>Pension Expense</t>
  </si>
  <si>
    <t>Construction in Progress</t>
  </si>
  <si>
    <t>Other Capital Assets</t>
  </si>
  <si>
    <t>Leasehold Improvements</t>
  </si>
  <si>
    <t xml:space="preserve">Other Than Payroll Operating Expenses: </t>
  </si>
  <si>
    <t>Reserve Balance Beginning of Prior Year</t>
  </si>
  <si>
    <t>Reserve Balance Beginning of Current Year</t>
  </si>
  <si>
    <t>Reserve Balance Beginning of Proposed Year</t>
  </si>
  <si>
    <t>Ending Reserve Balance</t>
  </si>
  <si>
    <t>Amount of Reserve Used to Balance Budget</t>
  </si>
  <si>
    <t>Enter Number of Positions</t>
  </si>
  <si>
    <t>Subtotals</t>
  </si>
  <si>
    <t>Total Employees</t>
  </si>
  <si>
    <t>List Other position titles below</t>
  </si>
  <si>
    <t>Employees of the ECD by position and the numbers of positions.</t>
  </si>
  <si>
    <t>Count vacant positions, as well as people, but only include positions for which the ECD is the employer.</t>
  </si>
  <si>
    <t>Use tenths of a full number to indicate a part-time or shared positions, i.e., half time director would be .5 position.</t>
  </si>
  <si>
    <t>TCA Section 7-86-303 Receipts</t>
  </si>
  <si>
    <t>TCA Section 7-86-130 Receipts</t>
  </si>
  <si>
    <t>Local Government Contracts</t>
  </si>
  <si>
    <t>Contracted Services</t>
  </si>
  <si>
    <t>Sales &amp; Fees</t>
  </si>
  <si>
    <t>Assistant Director(s)</t>
  </si>
  <si>
    <t>Telecommunicators</t>
  </si>
  <si>
    <t xml:space="preserve">Other Salaries &amp; Wages </t>
  </si>
  <si>
    <t>Training Personnel</t>
  </si>
  <si>
    <t>IT Personnel</t>
  </si>
  <si>
    <t>Compensated Absences</t>
  </si>
  <si>
    <t>Other Payroll Costs</t>
  </si>
  <si>
    <t>Administration (Major Category)</t>
  </si>
  <si>
    <t>Contracts with Vendors</t>
  </si>
  <si>
    <t>Maintenance &amp; Warranty Contracts</t>
  </si>
  <si>
    <t>Consulting Services</t>
  </si>
  <si>
    <t>Lease/Rental-Admin Equipment/Furniture/Fixtures</t>
  </si>
  <si>
    <t>Awards to Employees and Others</t>
  </si>
  <si>
    <t>Dues and Memberships - Administrative</t>
  </si>
  <si>
    <t>Employee Testing and Exams - Administrative</t>
  </si>
  <si>
    <t>Equipment - General (non-capitalized)</t>
  </si>
  <si>
    <t>Maintenance and Repairs - Administrative</t>
  </si>
  <si>
    <t>Premiums on surety/fidelity bonds (Insurance)</t>
  </si>
  <si>
    <t>Software &amp; Licensing - Administration</t>
  </si>
  <si>
    <t>Supplies &amp; Materials - Administration</t>
  </si>
  <si>
    <t>Training costs - Administrative</t>
  </si>
  <si>
    <t>Travel - Administrative</t>
  </si>
  <si>
    <t>Uniforms - Administrative</t>
  </si>
  <si>
    <t>Telephone costs - Administrative</t>
  </si>
  <si>
    <t>Telecomm Cell Phones and Pagers - Administrative</t>
  </si>
  <si>
    <t>Cable / Internet Charges - Administrative</t>
  </si>
  <si>
    <t>Vehicle Expenses - Administrative</t>
  </si>
  <si>
    <t>Vehicle Fuel - Administrative</t>
  </si>
  <si>
    <t>Other Admin Services and Expenses</t>
  </si>
  <si>
    <t>Buildings and Facilities (Major Category)</t>
  </si>
  <si>
    <t>Equipment - Facilities (Not Capitalized)</t>
  </si>
  <si>
    <t>Utilities</t>
  </si>
  <si>
    <t>Building and Facilities Costs</t>
  </si>
  <si>
    <t>Supplies and Materials - Buildings and Facilities</t>
  </si>
  <si>
    <t>Other Building and Facilities Costs</t>
  </si>
  <si>
    <t>Communications - Operations (Major Category)</t>
  </si>
  <si>
    <t>Dues and Memberships - Operations</t>
  </si>
  <si>
    <t>Employee Testing and Exams - Operations</t>
  </si>
  <si>
    <t>Insurance-Equipment (non-administrative)</t>
  </si>
  <si>
    <t>Communications Licenses and Fees</t>
  </si>
  <si>
    <t>Training Expenses - Communications Operations</t>
  </si>
  <si>
    <t>Travel Expenses - Communications Operations</t>
  </si>
  <si>
    <t>Addressing/Mapping/Database Supplies</t>
  </si>
  <si>
    <t>Cable / Internet Charges - Communications</t>
  </si>
  <si>
    <t>Certification/Recertification Fees</t>
  </si>
  <si>
    <t>Equipment - Communications (not capitalized)</t>
  </si>
  <si>
    <t>Hosted Operational Services</t>
  </si>
  <si>
    <t>Language Interpreting</t>
  </si>
  <si>
    <t>Maintenance and Repairs-Communications</t>
  </si>
  <si>
    <t>Supplies, Materials, &amp; Services - Communications</t>
  </si>
  <si>
    <t>Uniforms - Communications</t>
  </si>
  <si>
    <t>Telephone costs (Call Center Lines)</t>
  </si>
  <si>
    <t>Telecomm Cell Phones and Pagers - Comm &amp; Ops</t>
  </si>
  <si>
    <t>Vehicle Expenses - Operations</t>
  </si>
  <si>
    <t>Vehicle Fuel - Operations</t>
  </si>
  <si>
    <t>Communications - Operations Other</t>
  </si>
  <si>
    <t>Depreciation (Major Category)</t>
  </si>
  <si>
    <t>Amortization (Major Category)</t>
  </si>
  <si>
    <t>Net Increase (Decrease) in Fair Value of Investments</t>
  </si>
  <si>
    <t>Primary Government Subsidies</t>
  </si>
  <si>
    <t>Other Local Governments Subsidies</t>
  </si>
  <si>
    <t>TECB Subsidies</t>
  </si>
  <si>
    <t>Federal Government Grants</t>
  </si>
  <si>
    <t>Gain (Loss) on Disposal of Property</t>
  </si>
  <si>
    <t>Insurance Proceeds</t>
  </si>
  <si>
    <t>Local Government Grants</t>
  </si>
  <si>
    <t>State Grants</t>
  </si>
  <si>
    <t>Other Non-Operating Revenue</t>
  </si>
  <si>
    <t>Primary Government Capital Contributions</t>
  </si>
  <si>
    <t>Other Local Governments Capital Contributions</t>
  </si>
  <si>
    <t>TECB Capital Contributions</t>
  </si>
  <si>
    <t>Subtotal Administration</t>
  </si>
  <si>
    <t>Subtotal Building &amp; Facilities</t>
  </si>
  <si>
    <t>Subtotal Communications &amp; Operations</t>
  </si>
  <si>
    <t>Total Operating Expenses Without Depreciation</t>
  </si>
  <si>
    <t>Grand Total Operating Expenses</t>
  </si>
  <si>
    <t>Tennessee Emergency Communications Board</t>
  </si>
  <si>
    <t>Recommended Use or Best Practice</t>
  </si>
  <si>
    <t>OPERATING REVENUES</t>
  </si>
  <si>
    <t>Amount of base funding,  the amount of deposits made by TECB identified as "Section 303 Funding"</t>
  </si>
  <si>
    <t>Revenue from sales or receipts of fees</t>
  </si>
  <si>
    <t>Other Operating Revenue</t>
  </si>
  <si>
    <t>Revenues not identified in preceding operating revenue classifications</t>
  </si>
  <si>
    <t>OPERATING EXPENDITURES</t>
  </si>
  <si>
    <t>Salaries and wages</t>
  </si>
  <si>
    <t>Payments for hours worked for personnel responsible for carrying out the board's requirements, intent and instructions in managing the operation of the district</t>
  </si>
  <si>
    <t>Payments for hours worked for office staff, clerical, bookkeeping, receptionist, secretarial</t>
  </si>
  <si>
    <t>Payments for hours worked for personnel designated to fulfill Director responsibilities when in lieu of the Director</t>
  </si>
  <si>
    <t>Payments for hours worked for personnel responsible for receiving 911 phone calls and relay, transfer or dispatch</t>
  </si>
  <si>
    <t>Payments for hours worked for payments for hours worked for personnel with supervisor duties over dispatch shifts</t>
  </si>
  <si>
    <t>Mapping/Addressing Personnel</t>
  </si>
  <si>
    <t>Payments for hours worked for personnel who update maps and/or assign addresses</t>
  </si>
  <si>
    <t>Other Salaries &amp; Wages</t>
  </si>
  <si>
    <t>Payments for hours worked for personnel responsible for providing training</t>
  </si>
  <si>
    <t>Payments for hours worked for personnel responsible for providing technological support</t>
  </si>
  <si>
    <t>Other Payroll costs</t>
  </si>
  <si>
    <t>Any payroll costs that are not identified in a previously described account in this section</t>
  </si>
  <si>
    <t>Employee Benefits</t>
  </si>
  <si>
    <t>Cost of District's contribution for FICA Social Security</t>
  </si>
  <si>
    <t>Cost of District's contribution for FICA Medicare</t>
  </si>
  <si>
    <t>Cost of District's contribution for group medical insurance</t>
  </si>
  <si>
    <t>Cost of District's contribution for any other insurance, like dental and life</t>
  </si>
  <si>
    <t>Cost to District for unemployment benefits.</t>
  </si>
  <si>
    <t>Cost of District's contribution for retirement plans</t>
  </si>
  <si>
    <t>Other Post-employment Benefits</t>
  </si>
  <si>
    <t>Cost of District's contribution for benefit payments to retirees</t>
  </si>
  <si>
    <t>Cost of District's contribution for benefits not identified in accounts previously listed, i.e., 401K match</t>
  </si>
  <si>
    <t>Administration</t>
  </si>
  <si>
    <t>Cost of required annual audit</t>
  </si>
  <si>
    <t>Payments for applicable services (see Admin Equipment for hardware/software)</t>
  </si>
  <si>
    <t>4208</t>
  </si>
  <si>
    <t>Contract with Vendors</t>
  </si>
  <si>
    <t>Contracts for security; records disposal to destroy or shred documents; catering, dietary, moving expense for relocations; cost of linen, towel, and uniform services</t>
  </si>
  <si>
    <t>Cost of computer-related services  in support of general administrative operations not directly related and identified in another account code. This code is to include the purchase of computer warranties, data storage fees, software/hardware support, and data processing fees</t>
  </si>
  <si>
    <t>Cost of non-employee attorney fees, court costs, court reporters, notary services, required public notices, requests for bids and RFPs, public auctions of surplus property</t>
  </si>
  <si>
    <t>Cost of contracts for ongoing maintenance and warranty services of equipment  in support of general administrative operations</t>
  </si>
  <si>
    <t xml:space="preserve">Cost of advertising; job vacancy postings, events, including notices to the general public for any non-legal purpose. </t>
  </si>
  <si>
    <t>4233</t>
  </si>
  <si>
    <t>Cost of awards recognizing meritorious service by employees, service pins, certificates, etc., and cost of rewards and awards to the general public in recognition of special service or for special duties, incentive programs.  (See 911 Revenue Standards - Cash awards to employees must be processed through payroll.)</t>
  </si>
  <si>
    <t>Cost of all items of food and drinks for board meetings; printing needed materials by outside vendors; space or location costs, board member travel authorized, payments or reimbursements for outside personnel requested in advisory capacity,</t>
  </si>
  <si>
    <t>All punitive damages and compensatory damages for nonphysical injuries or sickness, such as employee discrimination, payments awarded to third parties or employees (not considered as wages)</t>
  </si>
  <si>
    <t>Fees associated with bond or debt issues (does not include interest)</t>
  </si>
  <si>
    <t>District 911 operations costs for periodicals, journals, professional or technical publications; dues for Chambers of Commerce and professional organizations, i.e., APCO, NENA, and TENA.  Also includes administrative functions like NASACT (National Association of State Auditors, Comptrollers, and Treasurers)</t>
  </si>
  <si>
    <t>Aptitude testing, drug and health screenings (generally for new hires, may be reimbursements to hired employees or paid directly to service provider)</t>
  </si>
  <si>
    <t>Cost of insurance premiums for liability coverage of ECD operations.</t>
  </si>
  <si>
    <t>Cost of if insurance that protects both employees and the district if an employee experiences an injury or disease while at work</t>
  </si>
  <si>
    <t>Cost of maintaining and repairing equipment  in support of general administrative operations, not covered under contract</t>
  </si>
  <si>
    <t>Cost to cover any losses from breach of the condition of faithful discharge of the duties of any board member, executive committee member, employee, officer, or any other authorized person of an emergency communications district who receives public funds, has authority to make expenditures from public funds, or has access to any public funds</t>
  </si>
  <si>
    <t>Costs of 911 promotional or instructional events, publications, newspaper fees (other than for advertising or legal notices), brochures, handbooks, posters, billboards, public displays, costumes, token handouts, gifts, prizes, or participation awards, cost of printing 911 slogans and data on token gifts; mascots and school or public appearances, etc.  Include exhibit booth fees or cost of educational presentations</t>
  </si>
  <si>
    <t xml:space="preserve">Supplies &amp; Materials - Administration </t>
  </si>
  <si>
    <t xml:space="preserve">Cost of supplies and materials used in the normal operation of a business unit; such as bank service fees, check printing charges, overdraft penalties, bond paper, folders, pencils, fax cartridges; printer/fax cartridges, business cards, computer-related supplies (mice, keyboards), dishes, plastic flatware, serving utensils, paper cups, glasses, paper dishes, paper napkins, table clothes, and similar food service supplies used in presenting and serving food; photos; blank CD's, videos, flash-drives, etc.; cost of printing, documents, tags, envelopes, letterheads, forms, business cards, and reproductions; CD's, books, films and recordings not used for training; food and drink items for resale to stock vending machines; include data processing supplies, i.e., disks, thumb drives, etc., unless specifically for mapping/addressing; copy machine supplies; cost of toner, paper, cost for destruction or shredding of documents. Postage (Cost of postage and related items such as box rentals; Freight and express charges for package delivery, freight services, express or urgent deliveries, freight and express charges not included in cost of merchandise)  </t>
  </si>
  <si>
    <t>Cost of all training for professional and personal development of supervisors, directors and other administrative personnel not identified in Communications  categories.  Includes tuition, enrollment fees, registration fees, consumable supplies, materials; travel costs related to receiving training; cost related to meeting facilities; cost of supplies ordinarily used for classroom or general education purposes, such as examination papers, visual aids, books, essay books, notepads, models, printing costs performed by outside sources for lesson plan materials-handouts, etc.</t>
  </si>
  <si>
    <t>Cost of authorized travel of supervisors, directors and other administrative personnel not identified in Communications categories in order to fulfill operational needs of the district in accordance with board approved travel policy.  Includes mileage in personal vehicles; commercial airfare; lodging; per diem paid to cover travel expenses; meals and incidentals; commercial transportation (bus, train, taxi, limousine, etc.); rental of passenger vehicles; parking; tolls, baggage and check-in fees; etc. (Include travel for the purpose of performing instruction or presentation to others, but travel  for personnel training costs should be recorded in appropriate training account.)</t>
  </si>
  <si>
    <t>Cost of uniforms, uniforms services, protective gear, and similar apparel items for personnel not identified in Communications categories.</t>
  </si>
  <si>
    <t>Costs associated with electronic communications between individuals for administrative purposes not directly related to a 911 call.  Generally recurring (monthly) costs billed by service provider, including fees, service changes, maintenance, repairs, and penalties for late payment of bills.  Include  emergency notification broadcast transmission costs for systems, services, connections and equipment.</t>
  </si>
  <si>
    <t>Communication costs for devices used for administrative purposes that have remote connections</t>
  </si>
  <si>
    <t>Cost of services for data lines, internet and TV Cable Services: not identified in Communications categories</t>
  </si>
  <si>
    <t>Cost of rental or under 12 month lease of vehicles, vehicle maintenance and repairs materials, supplies and labor to accomplish needed maintenance and repairs; include oil changes, car washes, tires, tubes, decals and accessories not included in purchase price. Cost of insurance premiums for coverage of vehicles. (Vehicles are for transportation, not trailers, lawnmowers, or generators on wheels.)</t>
  </si>
  <si>
    <t>Cost of fuel used in operation of vehicles, do not include fuel for generators</t>
  </si>
  <si>
    <t>Any services, materials, maintenance, or supply costs for administrative purposes that are not identified in a previously described account</t>
  </si>
  <si>
    <t>Buildings and Facilities</t>
  </si>
  <si>
    <t>Payments for the occupancy or use of buildings for office space or storage, land, towers, remote site equipment security or weather protection, etc.</t>
  </si>
  <si>
    <t>Cost of insurance premium for specific purpose</t>
  </si>
  <si>
    <t>Supplies and Materials - Buildings and Facilties</t>
  </si>
  <si>
    <t>Any services, materials, maintenance, or supply costs for buildings and facilities that are not identified in a previously described account</t>
  </si>
  <si>
    <t>Communications - Operations</t>
  </si>
  <si>
    <t>Costs for periodicals, journals, professional or technical publications; i.e., APCO, NENA, and TENA. In support of Communications</t>
  </si>
  <si>
    <t>Aptitude testing, drug and health screenings (generally for new hires, may be reimbursements to hired employees or paid directly to service provider)  for personnel in Communications categories.</t>
  </si>
  <si>
    <t>Cost of insurance premiums for coverage of equipment used for administrtative purposes.</t>
  </si>
  <si>
    <t>Cost of authorized travel of Communications categories in order to fulfill operational needs of the district in accordance with board approved travel policy.  Includes mileage in personal vehicles; commercial airfare; lodging; per diem paid to cover travel expenses; meals and incidentals; commercial transportation (bus, train, taxi, limousine, etc.); rental of passenger vehicles; parking; tolls, baggage and check-in fees; etc. (Include travel for the purpose of performing instruction or presentation to others, but travel  for personal training costs should be recorded in Training account.)</t>
  </si>
  <si>
    <t>Payments for applicable addressing and mapping services in support of Communications - Operations</t>
  </si>
  <si>
    <t>Cost of hardware and/or software; equipment; supplies; materials; plotter printer cartridges and paper; stakes; measuring devices; GPS locators</t>
  </si>
  <si>
    <t>Cost of services for data lines, internet and TV Cable Services in support of Communications</t>
  </si>
  <si>
    <t>Costs for "professional" certifications (i.e. APCO, NENA, EMD, etc.)</t>
  </si>
  <si>
    <t>Payments for all hosted services that are not under agreement for TECB support.</t>
  </si>
  <si>
    <t>Cost of contracts for ongoing maintenance and warranty services of equipment  in support of Communications</t>
  </si>
  <si>
    <t>Expenditures to obtain and use CJIS/NCIC/TBI/TIES and associated costs, if and only if, an ECD is providing law enforcement dispatch services pursuant to an interlocal agreement between the ECD and a law enforcement services provider in accordance with the Interlocal Cooperation Act, Tenn. Code Ann. § 12-9-101, et seq.  Includes costs of installation, setup, connectivity, and rights to use.</t>
  </si>
  <si>
    <t>Cost of uniforms, uniforms services, protective gear, and similar apparel items for personnel in Communications categories.</t>
  </si>
  <si>
    <t>Communication costs for devices used in PSAP operations that have remote connections and are not administrative in nature.</t>
  </si>
  <si>
    <t>Non-administrative cost of rental or under 12 month lease of vehicles, vehicle maintenance and repairs materials, supplies and labor to accomplish needed maintenance and repairs; include oil changes, car washes, tires, tubes, decals and accessories not included in purchase price. Cost of insurance premiums for coverage of vehicles. (Vehicles are for transportation, not trailers, lawnmowers, or generators on wheels.)</t>
  </si>
  <si>
    <t>Cost of fuel used in operation of generators and vehicles used for operational purposes, non-administrative.</t>
  </si>
  <si>
    <t>Any services, materials, maintenance, or supply costs for Communications that are not identified in another Communications account</t>
  </si>
  <si>
    <t>Depreciation:</t>
  </si>
  <si>
    <t>Recording the annual cost of the decrease in value of capitalized assets over their estimated useful life spans</t>
  </si>
  <si>
    <t>Amortization</t>
  </si>
  <si>
    <t>Amortization:</t>
  </si>
  <si>
    <t>Recording only the current year’s cost of  bond discounts and premiums</t>
  </si>
  <si>
    <t>Non-Operating Revenues</t>
  </si>
  <si>
    <t xml:space="preserve">Income that results from an increase in the value of investments. It includes interest earned on a savings or money market account.  You will be notified of the income by your investment company. </t>
  </si>
  <si>
    <t xml:space="preserve">Revenue the bank provides to you for your allowing the bank to use your funds while the funds are in their possession.  You will be notified of the income by your financial institution. </t>
  </si>
  <si>
    <t>Net Increase in the Fair Value of Investments</t>
  </si>
  <si>
    <t>The amount of change in value after a re-measurement calculation.  You will be notified of the changes by your Investment Company. (Could be a negative amount.)</t>
  </si>
  <si>
    <t xml:space="preserve">Resources provided by the primary government in support of ECD operations on behalf of people in the service area to keep rates lower than otherwise would be necessary for the level of goods and services to be provided (helps keep the 911 surcharge at the lowest possible level).  </t>
  </si>
  <si>
    <t xml:space="preserve">Resources provided by other local governments in support of ECD operations on behalf of people in the service area to keep rates lower than otherwise would be necessary for the level of goods and services to be provided (helps keep the 911 surcharge at the lowest possible level).  </t>
  </si>
  <si>
    <t>Funds received by ECD directly from the Federal Government.  Federal funds that are processed through another local government or agency do not get recorded here, but in appropriate source category.</t>
  </si>
  <si>
    <t xml:space="preserve">The  difference between the disposal proceeds (cash received) and the net carrying amount (book value) of the fixed asset being surplused and disposed of. </t>
  </si>
  <si>
    <t>Non-operating cost of interest paid on any borrowings – bonds, loans, convertible debt or lines of credit, and interest cost of capitalized leases.</t>
  </si>
  <si>
    <t>Any payment you receive for the use or occupation of property, including hookups on communications towers, buildings, office space</t>
  </si>
  <si>
    <t>Payments received from an insurance company to reimburse your out-of-pocket expenses resulting from damages during a covered event in accordance with your policy.</t>
  </si>
  <si>
    <t xml:space="preserve">If the undiscounted future cash flows from an asset (including the sale amount) are less than the asset's carrying amount, an impairment loss must be reported. </t>
  </si>
  <si>
    <t>Funds received by ECD directly from any Tennessee State Government other than TECB</t>
  </si>
  <si>
    <t>Any revenue that cannot be justified for placement in any other identified revenue account code.  (For instance: vending machine sales; addressing permit fees; issuing building permits; selling maps; selling signs; monitoring security alarms; providing Open Records Act copies; donations of cash from private citizen, etc.)</t>
  </si>
  <si>
    <r>
      <t>Primary Government Capital</t>
    </r>
    <r>
      <rPr>
        <sz val="11"/>
        <rFont val="Arial"/>
        <family val="2"/>
      </rPr>
      <t xml:space="preserve"> Contributions</t>
    </r>
  </si>
  <si>
    <t>Cash gifts or payments from the primary government restricted for the purchase of capital assets.</t>
  </si>
  <si>
    <r>
      <t>Other Local Governments Capital</t>
    </r>
    <r>
      <rPr>
        <sz val="11"/>
        <rFont val="Arial"/>
        <family val="2"/>
      </rPr>
      <t xml:space="preserve"> Contributions</t>
    </r>
  </si>
  <si>
    <t>Cash gifts or payments from other local governments restricted for the purchase of capital assets.</t>
  </si>
  <si>
    <r>
      <t>TECB Capita</t>
    </r>
    <r>
      <rPr>
        <sz val="11"/>
        <rFont val="Arial"/>
        <family val="2"/>
      </rPr>
      <t>l Contributions</t>
    </r>
  </si>
  <si>
    <t>Cash gifts or payments from the TECB restricted for the purchase of capital assets.</t>
  </si>
  <si>
    <t>Cost of any equipment other than communications equipment that does not meet the criteria for capitalization in the district's capitalization policy</t>
  </si>
  <si>
    <t>Cost of all training for professional and personal development personnel identified in Communications categories.  Includes tuition, enrollment fees, registration fees, consumable supplies, materials; travel costs related to receiving training; cost related to meeting facilities; cost of supplies ordinarily used for classroom or general education purposes, such as examination papers, visual aids, books, essay books, notepads, models, printing costs performed by outside sources for lesson plan materials-handouts, testing materials and costs, etc.</t>
  </si>
  <si>
    <t>Cost of electricity, for any purpose; fuels used for heating and cooling facilities: natural gas, propane, coal, water and sewage services; include penalties for late payment of bills.</t>
  </si>
  <si>
    <t>Payments for hours worked for personnel positions not identified on other lines in this section, i.e., custodian, parttime employee, premium and regular overtime</t>
  </si>
  <si>
    <t>Any cost subject to payroll taxes that is not the result of actual work time, i.e., bonus pay, longevity pay, holiday pay, sick pay, vacation pay, employment contract buy-out</t>
  </si>
  <si>
    <t xml:space="preserve">Costs billed by service provider to enable electronic communications between individuals for purposes related to PSAP operations.  Generally recurring (monthly) and includes fees, service changes, maintenance, repairs, CAMA trunks, and penalties for late payment of bills. </t>
  </si>
  <si>
    <t>Receipt of funds from a non-governmental entity for specific 911 services in accordance with a contract or agreement. (If it is not an operating function of a PSAP or not identified as a specific payment for a specific service, then it is an Other Non-Operating Revenue.)</t>
  </si>
  <si>
    <t>Costs for non-capitalized purchases of software, initial purchase of computer software license fees when the software does not meet the capitalization requirements of the district or not part of a purchased package, the renewal of licenses for capitalized software not under another category (I.e. software Evergreen agreement), include fees for software and storage of your data in vendors "clouds"</t>
  </si>
  <si>
    <t>Sub-recipient or sub-grant funds received directly from other iocal governments that are derived from sources other than normal local government taxation authorities and processes. For instance county gives share of FEMA reimbursement to ECD.</t>
  </si>
  <si>
    <r>
      <t>Cost of purchases in support of general administrative operations for equipment that does not meet the criteria for capitalization in the district's capitalization policy</t>
    </r>
    <r>
      <rPr>
        <b/>
        <sz val="11"/>
        <color rgb="FFFF0000"/>
        <rFont val="Arial"/>
        <family val="2"/>
      </rPr>
      <t xml:space="preserve"> (equipment includes furniture and other items not used up in daily activities)</t>
    </r>
  </si>
  <si>
    <t>Cost of maintaining and repairing equipment and software in support of Communications, not covered under contract.</t>
  </si>
  <si>
    <t>Cost of grounds, buildings, and facilities maintenance when provided under a contract</t>
  </si>
  <si>
    <t>Costs of providing for interpretive services for hearing impaired, vision impaired, and language translators</t>
  </si>
  <si>
    <t>Costs of licensing and fees for communications equipment, including non-capitalized purchases of software, initial purchase of computer software license or not part of a purchase package, renewals of licenses for software not under another category (I.e. software Evergreen agreement), and  administrative fees from phone companies.</t>
  </si>
  <si>
    <t>Non-employee directors, project managers, appraisers, inspectors, architects, engineers, actuaries, cyber security evaluations, Non-employee directors, etc.,</t>
  </si>
  <si>
    <r>
      <t xml:space="preserve">Payments for the use of equipment, other than in support of Communications, payments for the use of computer-related/data processing equipment rented, or under 12 month leased; includes reproduction equipment, printers, </t>
    </r>
    <r>
      <rPr>
        <b/>
        <sz val="11"/>
        <color rgb="FFFF0000"/>
        <rFont val="Arial"/>
        <family val="2"/>
      </rPr>
      <t>and long-term leased copiers</t>
    </r>
  </si>
  <si>
    <t>Payments to ECD from TECB for any purpose other than Section 303 or Section 130 operating revenues</t>
  </si>
  <si>
    <r>
      <t xml:space="preserve">Amount of deposits made by TECB identified as "Section 130 Funding"  </t>
    </r>
    <r>
      <rPr>
        <b/>
        <sz val="11"/>
        <color rgb="FFFF0000"/>
        <rFont val="Arial"/>
        <family val="2"/>
      </rPr>
      <t>derived from collections in excess of the annual fiscal requirements of the board and the mandatory every two (2) months payments to emergency communications districts. Includes surcharge subsidy distributions.</t>
    </r>
  </si>
  <si>
    <r>
      <t xml:space="preserve">Payments for the purchase or use of communications equipment that is not capitalized.  Includes rented, or under 12 month leased.  </t>
    </r>
    <r>
      <rPr>
        <b/>
        <sz val="11"/>
        <color rgb="FFFF0000"/>
        <rFont val="Arial"/>
        <family val="2"/>
      </rPr>
      <t>Includes payments to local governments in accordance with an interlocal agreement and made as ECD's share of the cost for 911 operational equipment, but the district does not have ownership of the equipment.</t>
    </r>
  </si>
  <si>
    <r>
      <t>Cost of supplies,</t>
    </r>
    <r>
      <rPr>
        <b/>
        <sz val="11"/>
        <color rgb="FFFF0000"/>
        <rFont val="Arial"/>
        <family val="2"/>
      </rPr>
      <t xml:space="preserve"> services</t>
    </r>
    <r>
      <rPr>
        <sz val="11"/>
        <color theme="1"/>
        <rFont val="Arial"/>
        <family val="2"/>
      </rPr>
      <t xml:space="preserve"> and materials used in the normal operation of facilities</t>
    </r>
  </si>
  <si>
    <r>
      <t>Cost of maintaining and repairing facilities, including janitorial services, pest control, grounds maintenance, etc. when</t>
    </r>
    <r>
      <rPr>
        <b/>
        <sz val="11"/>
        <color theme="1"/>
        <rFont val="Arial"/>
        <family val="2"/>
      </rPr>
      <t xml:space="preserve"> no written contract</t>
    </r>
    <r>
      <rPr>
        <sz val="11"/>
        <color theme="1"/>
        <rFont val="Arial"/>
        <family val="2"/>
      </rPr>
      <t xml:space="preserve"> exists.</t>
    </r>
    <r>
      <rPr>
        <b/>
        <sz val="11"/>
        <color rgb="FFFFC000"/>
        <rFont val="Arial"/>
        <family val="2"/>
      </rPr>
      <t xml:space="preserve"> </t>
    </r>
    <r>
      <rPr>
        <b/>
        <sz val="11"/>
        <color rgb="FFD86D38"/>
        <rFont val="Arial"/>
        <family val="2"/>
      </rPr>
      <t xml:space="preserve"> </t>
    </r>
    <r>
      <rPr>
        <b/>
        <sz val="11"/>
        <color rgb="FFFF0000"/>
        <rFont val="Arial"/>
        <family val="2"/>
      </rPr>
      <t>Building generator maintenance included</t>
    </r>
    <r>
      <rPr>
        <b/>
        <sz val="11"/>
        <color rgb="FFD86D38"/>
        <rFont val="Arial"/>
        <family val="2"/>
      </rPr>
      <t>.</t>
    </r>
  </si>
  <si>
    <r>
      <t xml:space="preserve">Payments for the use or accommodation of communications equipment and items required to facilitate Communications. </t>
    </r>
    <r>
      <rPr>
        <sz val="11"/>
        <color rgb="FFFF0000"/>
        <rFont val="Arial"/>
        <family val="2"/>
      </rPr>
      <t xml:space="preserve"> </t>
    </r>
    <r>
      <rPr>
        <b/>
        <sz val="11"/>
        <color rgb="FFFF0000"/>
        <rFont val="Arial"/>
        <family val="2"/>
      </rPr>
      <t>Include ECats and fiber network monitoring services</t>
    </r>
    <r>
      <rPr>
        <sz val="11"/>
        <color theme="1"/>
        <rFont val="Arial"/>
        <family val="2"/>
      </rPr>
      <t xml:space="preserve">, exclude Training Supplies. </t>
    </r>
  </si>
  <si>
    <r>
      <t xml:space="preserve">Receipt of funds from a local government for specific 911 services performed and must be in accordance with a contract or inter-local agreement.  (If it is not an operating function of a PSAP or is not identified as a specific payment for a specific 911 service, then it is Non-Operating Revenue, </t>
    </r>
    <r>
      <rPr>
        <b/>
        <sz val="11"/>
        <color rgb="FFFF0000"/>
        <rFont val="Arial"/>
        <family val="2"/>
      </rPr>
      <t>either 5004 or 5005</t>
    </r>
    <r>
      <rPr>
        <sz val="11"/>
        <color theme="1"/>
        <rFont val="Arial"/>
        <family val="2"/>
      </rPr>
      <t>.)</t>
    </r>
  </si>
  <si>
    <t>Contributions from Others</t>
  </si>
  <si>
    <t>Resources provided by anyone or any entity other than local governments in support of ECD operations.</t>
  </si>
  <si>
    <t>Best Practices for Use of Chart of Accounts</t>
  </si>
  <si>
    <t xml:space="preserve">Version 5/12/2022  -  Update to 8/7/19 Original </t>
  </si>
  <si>
    <t>Please hide any row not used - instead of deleting it.</t>
  </si>
  <si>
    <t>Notes</t>
  </si>
  <si>
    <t>District</t>
  </si>
  <si>
    <t xml:space="preserve">to your budget.  </t>
  </si>
  <si>
    <r>
      <t>Payments made for operation of the district; includes lump sum payments for services that would be included in an agreement</t>
    </r>
    <r>
      <rPr>
        <b/>
        <sz val="11"/>
        <color theme="1"/>
        <rFont val="Arial"/>
        <family val="2"/>
      </rPr>
      <t xml:space="preserve"> when no agreement or contract exists.</t>
    </r>
    <r>
      <rPr>
        <sz val="11"/>
        <color theme="1"/>
        <rFont val="Arial"/>
        <family val="2"/>
      </rPr>
      <t xml:space="preserve">  (Agreements are required for transfers of funds between local governments)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</si>
</sst>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2" x14ac:knownFonts="1">
    <font>
      <sz val="10"/>
      <name val="Arial"/>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0"/>
      <name val="Arial"/>
      <family val="2"/>
    </font>
    <font>
      <b/>
      <sz val="10"/>
      <name val="Arial"/>
      <family val="2"/>
    </font>
    <font>
      <sz val="10"/>
      <color indexed="8"/>
      <name val="Arial"/>
      <family val="2"/>
    </font>
    <font>
      <b/>
      <sz val="14"/>
      <name val="Arial"/>
      <family val="2"/>
    </font>
    <font>
      <sz val="8"/>
      <name val="Arial"/>
      <family val="2"/>
    </font>
    <font>
      <sz val="12"/>
      <name val="Times New Roman"/>
      <family val="1"/>
    </font>
    <font>
      <b/>
      <i/>
      <sz val="12"/>
      <name val="Times New Roman"/>
      <family val="1"/>
    </font>
    <font>
      <b/>
      <sz val="10"/>
      <color indexed="10"/>
      <name val="Arial"/>
      <family val="2"/>
    </font>
    <font>
      <b/>
      <sz val="12"/>
      <name val="Arial"/>
      <family val="2"/>
    </font>
    <font>
      <sz val="12"/>
      <name val="Arial"/>
      <family val="2"/>
    </font>
    <font>
      <b/>
      <sz val="11"/>
      <color theme="1"/>
      <name val="Arial"/>
      <family val="2"/>
    </font>
    <font>
      <b/>
      <sz val="16"/>
      <color theme="1"/>
      <name val="Arial"/>
      <family val="2"/>
    </font>
    <font>
      <b/>
      <sz val="14"/>
      <color theme="1"/>
      <name val="Arial"/>
      <family val="2"/>
    </font>
    <font>
      <b/>
      <sz val="12"/>
      <color theme="1"/>
      <name val="Arial"/>
      <family val="2"/>
    </font>
    <font>
      <sz val="11"/>
      <name val="Arial"/>
      <family val="2"/>
    </font>
    <font>
      <b/>
      <sz val="11"/>
      <color rgb="FFFF0000"/>
      <name val="Arial"/>
      <family val="2"/>
    </font>
    <font>
      <b/>
      <sz val="11"/>
      <color rgb="FFFFC000"/>
      <name val="Arial"/>
      <family val="2"/>
    </font>
    <font>
      <b/>
      <sz val="11"/>
      <color rgb="FFD86D38"/>
      <name val="Arial"/>
      <family val="2"/>
    </font>
    <font>
      <sz val="11"/>
      <color rgb="FFFF0000"/>
      <name val="Arial"/>
      <family val="2"/>
    </font>
    <font>
      <b/>
      <sz val="12"/>
      <color rgb="FFFF0000"/>
      <name val="Arial"/>
      <family val="2"/>
    </font>
  </fonts>
  <fills count="5">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rgb="FFFFFF00"/>
        <bgColor indexed="64"/>
      </patternFill>
    </fill>
  </fills>
  <borders count="21">
    <border>
      <left/>
      <right/>
      <top/>
      <bottom/>
      <diagonal/>
    </border>
    <border>
      <left/>
      <right/>
      <top style="thin">
        <color indexed="64"/>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double">
        <color indexed="6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top style="thin">
        <color indexed="64"/>
      </top>
      <bottom style="double">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top style="double">
        <color indexed="64"/>
      </top>
      <bottom/>
      <diagonal/>
    </border>
    <border>
      <left/>
      <right/>
      <top style="thin">
        <color indexed="64"/>
      </top>
      <bottom style="double">
        <color indexed="64"/>
      </bottom>
      <diagonal/>
    </border>
  </borders>
  <cellStyleXfs count="1">
    <xf numFmtId="0" fontId="0" fillId="0" borderId="0"/>
  </cellStyleXfs>
  <cellXfs count="155">
    <xf numFmtId="0" fontId="0" fillId="0" borderId="0" xfId="0"/>
    <xf numFmtId="0" fontId="22" fillId="0" borderId="0" xfId="0" applyFont="1" applyBorder="1" applyAlignment="1">
      <alignment horizontal="center"/>
    </xf>
    <xf numFmtId="0" fontId="22" fillId="0" borderId="2" xfId="0" applyFont="1" applyBorder="1" applyAlignment="1">
      <alignment vertical="top" wrapText="1"/>
    </xf>
    <xf numFmtId="0" fontId="22" fillId="0" borderId="0" xfId="0" applyFont="1" applyBorder="1" applyAlignment="1">
      <alignment horizontal="left"/>
    </xf>
    <xf numFmtId="0" fontId="22" fillId="0" borderId="0" xfId="0" applyFont="1" applyBorder="1"/>
    <xf numFmtId="0" fontId="23" fillId="0" borderId="0" xfId="0" applyFont="1" applyBorder="1" applyAlignment="1">
      <alignment horizontal="left"/>
    </xf>
    <xf numFmtId="0" fontId="22" fillId="0" borderId="0" xfId="0" applyFont="1" applyBorder="1" applyAlignment="1">
      <alignment vertical="top" wrapText="1"/>
    </xf>
    <xf numFmtId="0" fontId="23" fillId="0" borderId="11" xfId="0" applyFont="1" applyBorder="1" applyAlignment="1">
      <alignment horizontal="left"/>
    </xf>
    <xf numFmtId="0" fontId="0" fillId="0" borderId="0" xfId="0" applyBorder="1"/>
    <xf numFmtId="0" fontId="23" fillId="0" borderId="2" xfId="0" applyFont="1" applyBorder="1" applyAlignment="1">
      <alignment horizontal="right"/>
    </xf>
    <xf numFmtId="0" fontId="23" fillId="0" borderId="0" xfId="0" applyFont="1" applyBorder="1" applyAlignment="1">
      <alignment horizontal="right"/>
    </xf>
    <xf numFmtId="0" fontId="22" fillId="2" borderId="0" xfId="0" applyFont="1" applyFill="1" applyBorder="1" applyAlignment="1">
      <alignment horizontal="center"/>
    </xf>
    <xf numFmtId="0" fontId="23" fillId="2" borderId="0" xfId="0" applyFont="1" applyFill="1" applyBorder="1" applyAlignment="1">
      <alignment horizontal="left"/>
    </xf>
    <xf numFmtId="0" fontId="23" fillId="2" borderId="14" xfId="0" applyFont="1" applyFill="1" applyBorder="1" applyAlignment="1">
      <alignment horizontal="center"/>
    </xf>
    <xf numFmtId="3" fontId="22" fillId="0" borderId="3" xfId="0" applyNumberFormat="1" applyFont="1" applyBorder="1" applyAlignment="1">
      <alignment horizontal="center"/>
    </xf>
    <xf numFmtId="0" fontId="27" fillId="0" borderId="0" xfId="0" applyFont="1"/>
    <xf numFmtId="38" fontId="22" fillId="2" borderId="15" xfId="0" applyNumberFormat="1" applyFont="1" applyFill="1" applyBorder="1" applyAlignment="1">
      <alignment horizontal="center"/>
    </xf>
    <xf numFmtId="3" fontId="22" fillId="2" borderId="0" xfId="0" applyNumberFormat="1" applyFont="1" applyFill="1" applyBorder="1" applyAlignment="1">
      <alignment horizontal="center"/>
    </xf>
    <xf numFmtId="3" fontId="22" fillId="0" borderId="7" xfId="0" applyNumberFormat="1" applyFont="1" applyBorder="1" applyAlignment="1">
      <alignment horizontal="center"/>
    </xf>
    <xf numFmtId="0" fontId="0" fillId="0" borderId="9" xfId="0" applyBorder="1" applyAlignment="1">
      <alignment horizontal="center" wrapText="1"/>
    </xf>
    <xf numFmtId="0" fontId="0" fillId="0" borderId="10" xfId="0" applyBorder="1"/>
    <xf numFmtId="0" fontId="29" fillId="0" borderId="0" xfId="0" applyFont="1" applyAlignment="1">
      <alignment horizontal="center"/>
    </xf>
    <xf numFmtId="0" fontId="0" fillId="0" borderId="16" xfId="0" applyBorder="1"/>
    <xf numFmtId="0" fontId="23" fillId="0" borderId="16" xfId="0" applyFont="1" applyBorder="1" applyAlignment="1">
      <alignment horizontal="right"/>
    </xf>
    <xf numFmtId="0" fontId="0" fillId="0" borderId="12" xfId="0" applyBorder="1"/>
    <xf numFmtId="0" fontId="23" fillId="2" borderId="9" xfId="0" applyFont="1" applyFill="1" applyBorder="1" applyAlignment="1">
      <alignment horizontal="left"/>
    </xf>
    <xf numFmtId="0" fontId="23" fillId="2" borderId="9" xfId="0" applyFont="1" applyFill="1" applyBorder="1" applyAlignment="1">
      <alignment horizontal="center"/>
    </xf>
    <xf numFmtId="0" fontId="30" fillId="0" borderId="0" xfId="0" applyFont="1" applyAlignment="1">
      <alignment horizontal="center"/>
    </xf>
    <xf numFmtId="0" fontId="22" fillId="0" borderId="9" xfId="0" applyFont="1" applyBorder="1" applyAlignment="1">
      <alignment horizontal="center"/>
    </xf>
    <xf numFmtId="0" fontId="22" fillId="0" borderId="9" xfId="0" applyFont="1" applyBorder="1" applyAlignment="1">
      <alignment horizontal="left"/>
    </xf>
    <xf numFmtId="0" fontId="22" fillId="0" borderId="14" xfId="0" applyFont="1" applyBorder="1" applyAlignment="1">
      <alignment horizontal="left"/>
    </xf>
    <xf numFmtId="0" fontId="22" fillId="0" borderId="10" xfId="0" applyFont="1" applyBorder="1" applyAlignment="1">
      <alignment horizontal="center"/>
    </xf>
    <xf numFmtId="0" fontId="22" fillId="0" borderId="10" xfId="0" applyFont="1" applyBorder="1" applyAlignment="1">
      <alignment horizontal="left"/>
    </xf>
    <xf numFmtId="0" fontId="22" fillId="0" borderId="18" xfId="0" applyFont="1" applyBorder="1" applyAlignment="1">
      <alignment horizontal="left"/>
    </xf>
    <xf numFmtId="0" fontId="23" fillId="0" borderId="9" xfId="0" applyFont="1" applyBorder="1" applyAlignment="1">
      <alignment horizontal="left"/>
    </xf>
    <xf numFmtId="0" fontId="23" fillId="0" borderId="10" xfId="0" applyFont="1" applyBorder="1" applyAlignment="1">
      <alignment horizontal="left"/>
    </xf>
    <xf numFmtId="0" fontId="23" fillId="0" borderId="14" xfId="0" applyFont="1" applyBorder="1" applyAlignment="1">
      <alignment horizontal="left"/>
    </xf>
    <xf numFmtId="0" fontId="23" fillId="0" borderId="18" xfId="0" applyFont="1" applyBorder="1" applyAlignment="1">
      <alignment horizontal="left"/>
    </xf>
    <xf numFmtId="0" fontId="23" fillId="0" borderId="14" xfId="0" applyFont="1" applyBorder="1" applyAlignment="1">
      <alignment horizontal="right"/>
    </xf>
    <xf numFmtId="0" fontId="23" fillId="0" borderId="18" xfId="0" applyFont="1" applyBorder="1" applyAlignment="1">
      <alignment horizontal="right"/>
    </xf>
    <xf numFmtId="0" fontId="22" fillId="0" borderId="9" xfId="0" applyFont="1" applyBorder="1" applyAlignment="1">
      <alignment horizontal="right"/>
    </xf>
    <xf numFmtId="38" fontId="22" fillId="2" borderId="13" xfId="0" applyNumberFormat="1" applyFont="1" applyFill="1" applyBorder="1" applyAlignment="1">
      <alignment horizontal="center"/>
    </xf>
    <xf numFmtId="0" fontId="25" fillId="3" borderId="0" xfId="0" applyFont="1" applyFill="1"/>
    <xf numFmtId="0" fontId="22" fillId="3" borderId="0" xfId="0" applyFont="1" applyFill="1" applyBorder="1" applyAlignment="1">
      <alignment horizontal="left"/>
    </xf>
    <xf numFmtId="0" fontId="23" fillId="2" borderId="0" xfId="0" applyFont="1" applyFill="1" applyBorder="1" applyAlignment="1">
      <alignment horizontal="right"/>
    </xf>
    <xf numFmtId="0" fontId="22" fillId="0" borderId="9" xfId="0" applyFont="1" applyBorder="1"/>
    <xf numFmtId="0" fontId="27" fillId="0" borderId="18" xfId="0" applyFont="1" applyBorder="1"/>
    <xf numFmtId="38" fontId="25" fillId="0" borderId="0" xfId="0" applyNumberFormat="1" applyFont="1" applyAlignment="1"/>
    <xf numFmtId="38" fontId="0" fillId="0" borderId="0" xfId="0" applyNumberFormat="1"/>
    <xf numFmtId="38" fontId="29" fillId="0" borderId="0" xfId="0" applyNumberFormat="1" applyFont="1" applyAlignment="1">
      <alignment horizontal="center"/>
    </xf>
    <xf numFmtId="38" fontId="22" fillId="2" borderId="6" xfId="0" applyNumberFormat="1" applyFont="1" applyFill="1" applyBorder="1" applyAlignment="1">
      <alignment horizontal="center"/>
    </xf>
    <xf numFmtId="38" fontId="22" fillId="2" borderId="7" xfId="0" applyNumberFormat="1" applyFont="1" applyFill="1" applyBorder="1" applyAlignment="1">
      <alignment horizontal="left"/>
    </xf>
    <xf numFmtId="38" fontId="22" fillId="2" borderId="12" xfId="0" applyNumberFormat="1" applyFont="1" applyFill="1" applyBorder="1" applyAlignment="1">
      <alignment horizontal="left"/>
    </xf>
    <xf numFmtId="38" fontId="22" fillId="2" borderId="10" xfId="0" applyNumberFormat="1" applyFont="1" applyFill="1" applyBorder="1" applyAlignment="1">
      <alignment horizontal="center"/>
    </xf>
    <xf numFmtId="38" fontId="22" fillId="0" borderId="3" xfId="0" applyNumberFormat="1" applyFont="1" applyBorder="1" applyAlignment="1">
      <alignment horizontal="center"/>
    </xf>
    <xf numFmtId="38" fontId="22" fillId="0" borderId="8" xfId="0" applyNumberFormat="1" applyFont="1" applyBorder="1" applyAlignment="1">
      <alignment horizontal="center"/>
    </xf>
    <xf numFmtId="38" fontId="22" fillId="0" borderId="0" xfId="0" applyNumberFormat="1" applyFont="1" applyBorder="1" applyAlignment="1">
      <alignment horizontal="center"/>
    </xf>
    <xf numFmtId="38" fontId="22" fillId="2" borderId="9" xfId="0" applyNumberFormat="1" applyFont="1" applyFill="1" applyBorder="1" applyAlignment="1">
      <alignment horizontal="center"/>
    </xf>
    <xf numFmtId="38" fontId="22" fillId="0" borderId="6" xfId="0" applyNumberFormat="1" applyFont="1" applyBorder="1" applyAlignment="1">
      <alignment horizontal="center"/>
    </xf>
    <xf numFmtId="38" fontId="22" fillId="0" borderId="6" xfId="0" applyNumberFormat="1" applyFont="1" applyBorder="1" applyAlignment="1">
      <alignment horizontal="center" wrapText="1"/>
    </xf>
    <xf numFmtId="38" fontId="22" fillId="0" borderId="1" xfId="0" applyNumberFormat="1" applyFont="1" applyBorder="1" applyAlignment="1">
      <alignment horizontal="center"/>
    </xf>
    <xf numFmtId="38" fontId="22" fillId="0" borderId="9" xfId="0" applyNumberFormat="1" applyFont="1" applyBorder="1" applyAlignment="1">
      <alignment horizontal="center"/>
    </xf>
    <xf numFmtId="38" fontId="22" fillId="0" borderId="7" xfId="0" applyNumberFormat="1" applyFont="1" applyBorder="1" applyAlignment="1">
      <alignment horizontal="center" wrapText="1"/>
    </xf>
    <xf numFmtId="38" fontId="22" fillId="0" borderId="3" xfId="0" applyNumberFormat="1" applyFont="1" applyBorder="1" applyAlignment="1">
      <alignment horizontal="center" wrapText="1"/>
    </xf>
    <xf numFmtId="38" fontId="22" fillId="0" borderId="19" xfId="0" applyNumberFormat="1" applyFont="1" applyBorder="1" applyAlignment="1">
      <alignment horizontal="center"/>
    </xf>
    <xf numFmtId="38" fontId="22" fillId="2" borderId="0" xfId="0" applyNumberFormat="1" applyFont="1" applyFill="1" applyBorder="1" applyAlignment="1">
      <alignment horizontal="center"/>
    </xf>
    <xf numFmtId="38" fontId="22" fillId="0" borderId="15" xfId="0" applyNumberFormat="1" applyFont="1" applyFill="1" applyBorder="1" applyAlignment="1">
      <alignment horizontal="center"/>
    </xf>
    <xf numFmtId="38" fontId="22" fillId="0" borderId="8" xfId="0" applyNumberFormat="1" applyFont="1" applyFill="1" applyBorder="1" applyAlignment="1">
      <alignment horizontal="center"/>
    </xf>
    <xf numFmtId="38" fontId="0" fillId="0" borderId="9" xfId="0" applyNumberFormat="1" applyBorder="1"/>
    <xf numFmtId="38" fontId="22" fillId="0" borderId="9" xfId="0" applyNumberFormat="1" applyFont="1" applyBorder="1"/>
    <xf numFmtId="38" fontId="0" fillId="0" borderId="14" xfId="0" applyNumberFormat="1" applyBorder="1"/>
    <xf numFmtId="38" fontId="22" fillId="0" borderId="13" xfId="0" applyNumberFormat="1" applyFont="1" applyBorder="1" applyAlignment="1">
      <alignment horizontal="center"/>
    </xf>
    <xf numFmtId="38" fontId="22" fillId="0" borderId="1" xfId="0" applyNumberFormat="1" applyFont="1" applyFill="1" applyBorder="1" applyAlignment="1">
      <alignment horizontal="center"/>
    </xf>
    <xf numFmtId="38" fontId="22" fillId="3" borderId="0" xfId="0" applyNumberFormat="1" applyFont="1" applyFill="1" applyBorder="1" applyAlignment="1">
      <alignment horizontal="center"/>
    </xf>
    <xf numFmtId="38" fontId="22" fillId="0" borderId="7" xfId="0" applyNumberFormat="1" applyFont="1" applyBorder="1" applyAlignment="1">
      <alignment horizontal="center"/>
    </xf>
    <xf numFmtId="38" fontId="22" fillId="0" borderId="0" xfId="0" applyNumberFormat="1" applyFont="1" applyFill="1" applyBorder="1" applyAlignment="1">
      <alignment horizontal="center"/>
    </xf>
    <xf numFmtId="38" fontId="23" fillId="0" borderId="9" xfId="0" applyNumberFormat="1" applyFont="1" applyBorder="1" applyAlignment="1">
      <alignment horizontal="center"/>
    </xf>
    <xf numFmtId="38" fontId="0" fillId="0" borderId="10" xfId="0" applyNumberFormat="1" applyBorder="1"/>
    <xf numFmtId="38" fontId="22" fillId="0" borderId="17" xfId="0" applyNumberFormat="1" applyFont="1" applyBorder="1" applyAlignment="1">
      <alignment horizontal="center" wrapText="1"/>
    </xf>
    <xf numFmtId="38" fontId="23" fillId="0" borderId="10" xfId="0" applyNumberFormat="1" applyFont="1" applyBorder="1" applyAlignment="1">
      <alignment horizontal="right"/>
    </xf>
    <xf numFmtId="38" fontId="22" fillId="0" borderId="18" xfId="0" applyNumberFormat="1" applyFont="1" applyBorder="1" applyAlignment="1">
      <alignment horizontal="center" wrapText="1"/>
    </xf>
    <xf numFmtId="38" fontId="0" fillId="0" borderId="9" xfId="0" applyNumberFormat="1" applyBorder="1" applyAlignment="1">
      <alignment horizontal="center" wrapText="1"/>
    </xf>
    <xf numFmtId="38" fontId="0" fillId="0" borderId="20" xfId="0" applyNumberFormat="1" applyBorder="1"/>
    <xf numFmtId="38" fontId="0" fillId="0" borderId="11" xfId="0" applyNumberFormat="1" applyBorder="1"/>
    <xf numFmtId="0" fontId="22" fillId="0" borderId="10" xfId="0" applyFont="1" applyBorder="1" applyAlignment="1">
      <alignment horizontal="right"/>
    </xf>
    <xf numFmtId="38" fontId="24" fillId="0" borderId="8" xfId="0" applyNumberFormat="1" applyFont="1" applyBorder="1" applyAlignment="1">
      <alignment horizontal="center" wrapText="1"/>
    </xf>
    <xf numFmtId="0" fontId="22" fillId="0" borderId="0" xfId="0" applyFont="1" applyBorder="1" applyAlignment="1">
      <alignment horizontal="right"/>
    </xf>
    <xf numFmtId="38" fontId="0" fillId="0" borderId="0" xfId="0" applyNumberFormat="1" applyBorder="1"/>
    <xf numFmtId="38" fontId="0" fillId="0" borderId="2" xfId="0" applyNumberFormat="1" applyBorder="1"/>
    <xf numFmtId="38" fontId="22" fillId="0" borderId="5" xfId="0" applyNumberFormat="1" applyFont="1" applyBorder="1" applyAlignment="1">
      <alignment horizontal="center" wrapText="1"/>
    </xf>
    <xf numFmtId="0" fontId="23" fillId="0" borderId="20" xfId="0" applyFont="1" applyBorder="1" applyAlignment="1">
      <alignment horizontal="right"/>
    </xf>
    <xf numFmtId="0" fontId="23" fillId="0" borderId="0" xfId="0" applyFont="1" applyFill="1" applyBorder="1" applyAlignment="1">
      <alignment horizontal="right"/>
    </xf>
    <xf numFmtId="38" fontId="23" fillId="0" borderId="0" xfId="0" applyNumberFormat="1" applyFont="1" applyBorder="1" applyAlignment="1">
      <alignment horizontal="right"/>
    </xf>
    <xf numFmtId="0" fontId="22" fillId="0" borderId="16" xfId="0" applyFont="1" applyBorder="1"/>
    <xf numFmtId="0" fontId="28" fillId="0" borderId="0" xfId="0" applyFont="1" applyFill="1" applyBorder="1" applyAlignment="1">
      <alignment horizontal="left" wrapText="1"/>
    </xf>
    <xf numFmtId="0" fontId="28" fillId="0" borderId="0" xfId="0" applyFont="1" applyFill="1" applyBorder="1" applyAlignment="1">
      <alignment wrapText="1"/>
    </xf>
    <xf numFmtId="0" fontId="31" fillId="0" borderId="0" xfId="0" applyFont="1"/>
    <xf numFmtId="0" fontId="0" fillId="0" borderId="9" xfId="0" applyBorder="1"/>
    <xf numFmtId="38" fontId="0" fillId="0" borderId="10" xfId="0" applyNumberFormat="1" applyBorder="1" applyAlignment="1">
      <alignment horizontal="left"/>
    </xf>
    <xf numFmtId="0" fontId="22" fillId="0" borderId="4" xfId="0" applyFont="1" applyBorder="1" applyAlignment="1"/>
    <xf numFmtId="0" fontId="22" fillId="0" borderId="0" xfId="0" applyFont="1" applyBorder="1" applyAlignment="1"/>
    <xf numFmtId="0" fontId="22" fillId="0" borderId="2" xfId="0" applyFont="1" applyBorder="1" applyAlignment="1"/>
    <xf numFmtId="0" fontId="22" fillId="0" borderId="0" xfId="0" applyFont="1" applyFill="1" applyBorder="1" applyAlignment="1"/>
    <xf numFmtId="0" fontId="22" fillId="0" borderId="0" xfId="0" applyFont="1" applyFill="1" applyBorder="1" applyAlignment="1">
      <alignment horizontal="right"/>
    </xf>
    <xf numFmtId="0" fontId="22" fillId="0" borderId="0" xfId="0" applyFont="1" applyBorder="1" applyAlignment="1">
      <alignment horizontal="center"/>
    </xf>
    <xf numFmtId="0" fontId="25" fillId="0" borderId="9" xfId="0" quotePrefix="1" applyFont="1" applyBorder="1" applyAlignment="1"/>
    <xf numFmtId="38" fontId="22" fillId="0" borderId="10" xfId="0" applyNumberFormat="1" applyFont="1" applyBorder="1" applyAlignment="1">
      <alignment horizontal="center"/>
    </xf>
    <xf numFmtId="49" fontId="33" fillId="0" borderId="0" xfId="0" applyNumberFormat="1" applyFont="1" applyAlignment="1">
      <alignment horizontal="left" vertical="center"/>
    </xf>
    <xf numFmtId="0" fontId="21" fillId="0" borderId="0" xfId="0" applyFont="1" applyAlignment="1">
      <alignment horizontal="left" vertical="top"/>
    </xf>
    <xf numFmtId="49" fontId="34" fillId="0" borderId="0" xfId="0" applyNumberFormat="1" applyFont="1" applyAlignment="1">
      <alignment vertical="top"/>
    </xf>
    <xf numFmtId="49" fontId="35" fillId="0" borderId="0" xfId="0" applyNumberFormat="1" applyFont="1" applyAlignment="1">
      <alignment horizontal="center"/>
    </xf>
    <xf numFmtId="49" fontId="35" fillId="0" borderId="0" xfId="0" applyNumberFormat="1" applyFont="1" applyAlignment="1">
      <alignment horizontal="center" vertical="top" wrapText="1"/>
    </xf>
    <xf numFmtId="0" fontId="21" fillId="0" borderId="0" xfId="0" applyFont="1" applyAlignment="1">
      <alignment horizontal="center" vertical="top"/>
    </xf>
    <xf numFmtId="49" fontId="21" fillId="0" borderId="0" xfId="0" applyNumberFormat="1" applyFont="1" applyAlignment="1">
      <alignment horizontal="left" vertical="top" wrapText="1"/>
    </xf>
    <xf numFmtId="0" fontId="21" fillId="0" borderId="0" xfId="0" applyFont="1" applyAlignment="1">
      <alignment horizontal="left" vertical="top" wrapText="1"/>
    </xf>
    <xf numFmtId="49" fontId="32" fillId="0" borderId="0" xfId="0" applyNumberFormat="1" applyFont="1" applyAlignment="1">
      <alignment horizontal="center" vertical="top" wrapText="1"/>
    </xf>
    <xf numFmtId="0" fontId="21" fillId="0" borderId="0" xfId="0" applyFont="1" applyAlignment="1">
      <alignment vertical="top"/>
    </xf>
    <xf numFmtId="0" fontId="36" fillId="0" borderId="0" xfId="0" applyFont="1" applyAlignment="1">
      <alignment vertical="top"/>
    </xf>
    <xf numFmtId="0" fontId="20" fillId="0" borderId="0" xfId="0" applyFont="1" applyAlignment="1">
      <alignment vertical="top"/>
    </xf>
    <xf numFmtId="49" fontId="19" fillId="0" borderId="0" xfId="0" applyNumberFormat="1" applyFont="1" applyAlignment="1">
      <alignment horizontal="left" vertical="top" wrapText="1"/>
    </xf>
    <xf numFmtId="0" fontId="18" fillId="0" borderId="0" xfId="0" applyFont="1" applyAlignment="1">
      <alignment vertical="top"/>
    </xf>
    <xf numFmtId="49" fontId="17" fillId="0" borderId="0" xfId="0" applyNumberFormat="1" applyFont="1" applyAlignment="1">
      <alignment horizontal="left" vertical="top" wrapText="1"/>
    </xf>
    <xf numFmtId="49" fontId="16" fillId="0" borderId="0" xfId="0" applyNumberFormat="1" applyFont="1" applyAlignment="1">
      <alignment horizontal="left" vertical="top" wrapText="1"/>
    </xf>
    <xf numFmtId="49" fontId="15" fillId="0" borderId="0" xfId="0" applyNumberFormat="1" applyFont="1" applyAlignment="1">
      <alignment horizontal="left" vertical="top" wrapText="1"/>
    </xf>
    <xf numFmtId="0" fontId="15" fillId="0" borderId="0" xfId="0" applyFont="1" applyAlignment="1">
      <alignment vertical="top"/>
    </xf>
    <xf numFmtId="49" fontId="14" fillId="0" borderId="0" xfId="0" applyNumberFormat="1" applyFont="1" applyAlignment="1">
      <alignment horizontal="left" vertical="top" wrapText="1"/>
    </xf>
    <xf numFmtId="0" fontId="14" fillId="0" borderId="0" xfId="0" applyFont="1" applyAlignment="1">
      <alignment vertical="top"/>
    </xf>
    <xf numFmtId="49" fontId="13" fillId="0" borderId="0" xfId="0" applyNumberFormat="1" applyFont="1" applyAlignment="1">
      <alignment horizontal="left" vertical="top" wrapText="1"/>
    </xf>
    <xf numFmtId="49" fontId="12" fillId="0" borderId="0" xfId="0" applyNumberFormat="1" applyFont="1" applyAlignment="1">
      <alignment horizontal="left" vertical="top" wrapText="1"/>
    </xf>
    <xf numFmtId="49" fontId="11" fillId="0" borderId="0" xfId="0" applyNumberFormat="1" applyFont="1" applyAlignment="1">
      <alignment horizontal="left" vertical="top" wrapText="1"/>
    </xf>
    <xf numFmtId="49" fontId="10" fillId="0" borderId="0" xfId="0" applyNumberFormat="1" applyFont="1" applyAlignment="1">
      <alignment horizontal="left" vertical="top" wrapText="1"/>
    </xf>
    <xf numFmtId="0" fontId="9" fillId="0" borderId="0" xfId="0" applyFont="1" applyAlignment="1">
      <alignment vertical="top"/>
    </xf>
    <xf numFmtId="49" fontId="9" fillId="0" borderId="0" xfId="0" applyNumberFormat="1" applyFont="1" applyFill="1" applyAlignment="1">
      <alignment horizontal="left" vertical="top" wrapText="1"/>
    </xf>
    <xf numFmtId="0" fontId="21" fillId="0" borderId="0" xfId="0" applyFont="1" applyFill="1" applyAlignment="1">
      <alignment horizontal="center" vertical="top"/>
    </xf>
    <xf numFmtId="0" fontId="21" fillId="0" borderId="0" xfId="0" applyFont="1" applyFill="1" applyAlignment="1">
      <alignment vertical="top"/>
    </xf>
    <xf numFmtId="49" fontId="8" fillId="0" borderId="0" xfId="0" applyNumberFormat="1" applyFont="1" applyAlignment="1">
      <alignment horizontal="left" vertical="top" wrapText="1"/>
    </xf>
    <xf numFmtId="0" fontId="8" fillId="0" borderId="0" xfId="0" applyFont="1" applyAlignment="1">
      <alignment vertical="top"/>
    </xf>
    <xf numFmtId="49" fontId="7" fillId="0" borderId="0" xfId="0" applyNumberFormat="1" applyFont="1" applyAlignment="1">
      <alignment horizontal="left" vertical="top" wrapText="1"/>
    </xf>
    <xf numFmtId="49" fontId="6" fillId="0" borderId="0" xfId="0" applyNumberFormat="1" applyFont="1" applyAlignment="1">
      <alignment horizontal="left" vertical="top" wrapText="1"/>
    </xf>
    <xf numFmtId="49" fontId="5" fillId="0" borderId="0" xfId="0" applyNumberFormat="1" applyFont="1" applyAlignment="1">
      <alignment horizontal="left" vertical="top" wrapText="1"/>
    </xf>
    <xf numFmtId="49" fontId="37" fillId="0" borderId="0" xfId="0" applyNumberFormat="1" applyFont="1" applyFill="1" applyAlignment="1">
      <alignment horizontal="left" vertical="top" wrapText="1"/>
    </xf>
    <xf numFmtId="49" fontId="5" fillId="0" borderId="0" xfId="0" applyNumberFormat="1" applyFont="1" applyFill="1" applyAlignment="1">
      <alignment horizontal="left" vertical="top" wrapText="1"/>
    </xf>
    <xf numFmtId="49" fontId="4" fillId="0" borderId="0" xfId="0" applyNumberFormat="1" applyFont="1" applyAlignment="1">
      <alignment horizontal="left" vertical="top" wrapText="1"/>
    </xf>
    <xf numFmtId="49" fontId="3" fillId="4" borderId="0" xfId="0" applyNumberFormat="1" applyFont="1" applyFill="1" applyAlignment="1">
      <alignment horizontal="left" vertical="top" wrapText="1"/>
    </xf>
    <xf numFmtId="0" fontId="41" fillId="0" borderId="0" xfId="0" applyFont="1" applyBorder="1" applyAlignment="1">
      <alignment horizontal="left"/>
    </xf>
    <xf numFmtId="0" fontId="30" fillId="3" borderId="0" xfId="0" applyFont="1" applyFill="1" applyBorder="1" applyAlignment="1"/>
    <xf numFmtId="49" fontId="2" fillId="0" borderId="0" xfId="0" applyNumberFormat="1" applyFont="1" applyAlignment="1">
      <alignment horizontal="left" vertical="top" wrapText="1"/>
    </xf>
    <xf numFmtId="0" fontId="23" fillId="0" borderId="9" xfId="0" applyFont="1" applyBorder="1" applyAlignment="1">
      <alignment horizontal="center"/>
    </xf>
    <xf numFmtId="0" fontId="23" fillId="2" borderId="4" xfId="0" applyFont="1" applyFill="1" applyBorder="1" applyAlignment="1">
      <alignment horizontal="center" wrapText="1"/>
    </xf>
    <xf numFmtId="0" fontId="23" fillId="2" borderId="12" xfId="0" applyFont="1" applyFill="1" applyBorder="1" applyAlignment="1">
      <alignment horizontal="center" wrapText="1"/>
    </xf>
    <xf numFmtId="0" fontId="23" fillId="0" borderId="9" xfId="0" applyFont="1" applyBorder="1" applyAlignment="1">
      <alignment horizontal="left" wrapText="1"/>
    </xf>
    <xf numFmtId="38" fontId="23" fillId="0" borderId="0" xfId="0" applyNumberFormat="1" applyFont="1" applyBorder="1" applyAlignment="1">
      <alignment horizontal="center"/>
    </xf>
    <xf numFmtId="38" fontId="23" fillId="0" borderId="2" xfId="0" applyNumberFormat="1" applyFont="1" applyBorder="1" applyAlignment="1">
      <alignment horizontal="center"/>
    </xf>
    <xf numFmtId="0" fontId="22" fillId="0" borderId="0" xfId="0" applyFont="1" applyBorder="1" applyAlignment="1">
      <alignment horizontal="center"/>
    </xf>
    <xf numFmtId="0" fontId="22" fillId="0" borderId="2" xfId="0" applyFont="1" applyBorder="1" applyAlignment="1">
      <alignment horizontal="center"/>
    </xf>
  </cellXfs>
  <cellStyles count="1">
    <cellStyle name="Normal" xfId="0" builtinId="0"/>
  </cellStyles>
  <dxfs count="0"/>
  <tableStyles count="0" defaultTableStyle="TableStyleMedium2" defaultPivotStyle="PivotStyleLight16"/>
  <colors>
    <mruColors>
      <color rgb="FFD86D3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249"/>
  <sheetViews>
    <sheetView tabSelected="1" zoomScaleNormal="100" workbookViewId="0">
      <pane ySplit="6" topLeftCell="A159" activePane="bottomLeft" state="frozen"/>
      <selection pane="bottomLeft" activeCell="B162" sqref="B162"/>
    </sheetView>
  </sheetViews>
  <sheetFormatPr defaultRowHeight="13.2" x14ac:dyDescent="0.25"/>
  <cols>
    <col min="2" max="2" width="11.88671875" customWidth="1"/>
    <col min="3" max="3" width="35.6640625" customWidth="1"/>
    <col min="4" max="6" width="12.77734375" style="48" customWidth="1"/>
    <col min="7" max="7" width="30.44140625" customWidth="1"/>
  </cols>
  <sheetData>
    <row r="1" spans="1:8" ht="15.6" x14ac:dyDescent="0.3">
      <c r="H1" s="144" t="s">
        <v>335</v>
      </c>
    </row>
    <row r="2" spans="1:8" hidden="1" x14ac:dyDescent="0.25">
      <c r="A2" t="s">
        <v>338</v>
      </c>
    </row>
    <row r="3" spans="1:8" ht="17.399999999999999" x14ac:dyDescent="0.3">
      <c r="A3" s="145" t="s">
        <v>337</v>
      </c>
      <c r="B3" s="105"/>
      <c r="C3" s="105"/>
      <c r="D3" s="47" t="s">
        <v>44</v>
      </c>
      <c r="E3" s="27"/>
      <c r="F3" s="27" t="s">
        <v>37</v>
      </c>
    </row>
    <row r="4" spans="1:8" x14ac:dyDescent="0.25">
      <c r="A4" s="97"/>
      <c r="C4" s="20"/>
      <c r="D4" s="49"/>
      <c r="E4" s="49"/>
      <c r="F4" s="49"/>
      <c r="G4" s="21"/>
    </row>
    <row r="5" spans="1:8" x14ac:dyDescent="0.25">
      <c r="A5" s="11"/>
      <c r="B5" s="12"/>
      <c r="C5" s="12"/>
      <c r="D5" s="50" t="s">
        <v>29</v>
      </c>
      <c r="E5" s="41" t="s">
        <v>30</v>
      </c>
      <c r="F5" s="50" t="s">
        <v>31</v>
      </c>
      <c r="G5" s="148" t="s">
        <v>336</v>
      </c>
    </row>
    <row r="6" spans="1:8" x14ac:dyDescent="0.25">
      <c r="A6" s="26" t="s">
        <v>38</v>
      </c>
      <c r="B6" s="25" t="s">
        <v>0</v>
      </c>
      <c r="C6" s="13"/>
      <c r="D6" s="51" t="s">
        <v>45</v>
      </c>
      <c r="E6" s="52" t="s">
        <v>45</v>
      </c>
      <c r="F6" s="51" t="s">
        <v>45</v>
      </c>
      <c r="G6" s="149"/>
    </row>
    <row r="7" spans="1:8" ht="13.95" customHeight="1" x14ac:dyDescent="0.25">
      <c r="A7" s="34" t="s">
        <v>1</v>
      </c>
      <c r="B7" s="29"/>
      <c r="C7" s="29"/>
      <c r="D7" s="53" t="s">
        <v>66</v>
      </c>
      <c r="E7" s="53" t="s">
        <v>63</v>
      </c>
      <c r="F7" s="53" t="s">
        <v>63</v>
      </c>
      <c r="G7" s="20" t="s">
        <v>46</v>
      </c>
    </row>
    <row r="8" spans="1:8" ht="13.95" customHeight="1" x14ac:dyDescent="0.25">
      <c r="A8" s="28">
        <v>3010</v>
      </c>
      <c r="B8" s="29" t="s">
        <v>115</v>
      </c>
      <c r="C8" s="30"/>
      <c r="D8" s="54"/>
      <c r="E8" s="54"/>
      <c r="F8" s="54"/>
    </row>
    <row r="9" spans="1:8" ht="13.95" customHeight="1" x14ac:dyDescent="0.25">
      <c r="A9" s="31">
        <v>3020</v>
      </c>
      <c r="B9" s="32" t="s">
        <v>116</v>
      </c>
      <c r="C9" s="33"/>
      <c r="D9" s="54"/>
      <c r="E9" s="54"/>
      <c r="F9" s="54"/>
      <c r="G9" s="22"/>
    </row>
    <row r="10" spans="1:8" ht="13.95" customHeight="1" x14ac:dyDescent="0.25">
      <c r="A10" s="31">
        <v>3060</v>
      </c>
      <c r="B10" s="32" t="s">
        <v>117</v>
      </c>
      <c r="C10" s="33"/>
      <c r="D10" s="54"/>
      <c r="E10" s="54"/>
      <c r="F10" s="54"/>
      <c r="G10" s="22"/>
    </row>
    <row r="11" spans="1:8" ht="13.95" customHeight="1" x14ac:dyDescent="0.25">
      <c r="A11" s="31">
        <v>3070</v>
      </c>
      <c r="B11" s="32" t="s">
        <v>118</v>
      </c>
      <c r="C11" s="33"/>
      <c r="D11" s="54"/>
      <c r="E11" s="54"/>
      <c r="F11" s="54"/>
      <c r="G11" s="22"/>
    </row>
    <row r="12" spans="1:8" ht="13.95" customHeight="1" x14ac:dyDescent="0.25">
      <c r="A12" s="31">
        <v>3080</v>
      </c>
      <c r="B12" s="32" t="s">
        <v>119</v>
      </c>
      <c r="C12" s="33"/>
      <c r="D12" s="54"/>
      <c r="E12" s="54"/>
      <c r="F12" s="54"/>
      <c r="G12" s="22"/>
    </row>
    <row r="13" spans="1:8" ht="13.95" customHeight="1" x14ac:dyDescent="0.25">
      <c r="A13" s="31">
        <v>3090</v>
      </c>
      <c r="B13" s="32" t="s">
        <v>72</v>
      </c>
      <c r="C13" s="33"/>
      <c r="D13" s="54"/>
      <c r="E13" s="54"/>
      <c r="F13" s="54"/>
      <c r="G13" s="22"/>
    </row>
    <row r="14" spans="1:8" ht="13.95" customHeight="1" x14ac:dyDescent="0.25">
      <c r="A14" s="31"/>
      <c r="B14" s="3"/>
      <c r="C14" s="3"/>
      <c r="D14" s="54"/>
      <c r="E14" s="54"/>
      <c r="F14" s="54"/>
      <c r="G14" s="22"/>
    </row>
    <row r="15" spans="1:8" ht="13.95" customHeight="1" thickBot="1" x14ac:dyDescent="0.3">
      <c r="A15" s="8"/>
      <c r="B15" s="7" t="s">
        <v>26</v>
      </c>
      <c r="C15" s="7"/>
      <c r="D15" s="55">
        <f>SUM(D8:D14)</f>
        <v>0</v>
      </c>
      <c r="E15" s="55">
        <f t="shared" ref="E15:F15" si="0">SUM(E8:E14)</f>
        <v>0</v>
      </c>
      <c r="F15" s="55">
        <f t="shared" si="0"/>
        <v>0</v>
      </c>
      <c r="G15" s="22"/>
    </row>
    <row r="16" spans="1:8" ht="13.95" customHeight="1" thickTop="1" x14ac:dyDescent="0.25">
      <c r="A16" s="8"/>
      <c r="B16" s="5"/>
      <c r="C16" s="5"/>
      <c r="D16" s="56"/>
      <c r="E16" s="56"/>
      <c r="F16" s="56"/>
    </row>
    <row r="17" spans="1:7" ht="13.95" customHeight="1" x14ac:dyDescent="0.25">
      <c r="A17" s="5" t="s">
        <v>7</v>
      </c>
      <c r="B17" s="3"/>
      <c r="C17" s="3"/>
      <c r="D17" s="56"/>
      <c r="E17" s="56"/>
      <c r="F17" s="56"/>
    </row>
    <row r="18" spans="1:7" ht="13.95" customHeight="1" x14ac:dyDescent="0.25">
      <c r="A18" s="5" t="s">
        <v>62</v>
      </c>
      <c r="B18" s="3"/>
      <c r="C18" s="3"/>
      <c r="D18" s="56"/>
      <c r="E18" s="56"/>
      <c r="F18" s="56"/>
    </row>
    <row r="19" spans="1:7" ht="13.95" customHeight="1" x14ac:dyDescent="0.25">
      <c r="A19" s="32">
        <v>4000</v>
      </c>
      <c r="B19" s="35" t="s">
        <v>89</v>
      </c>
      <c r="C19" s="35"/>
      <c r="D19" s="57" t="s">
        <v>66</v>
      </c>
      <c r="E19" s="57" t="s">
        <v>66</v>
      </c>
      <c r="F19" s="57" t="s">
        <v>66</v>
      </c>
      <c r="G19" s="97" t="s">
        <v>46</v>
      </c>
    </row>
    <row r="20" spans="1:7" ht="13.95" customHeight="1" x14ac:dyDescent="0.25">
      <c r="A20" s="28">
        <v>4001</v>
      </c>
      <c r="B20" s="29" t="s">
        <v>2</v>
      </c>
      <c r="C20" s="30"/>
      <c r="D20" s="54"/>
      <c r="E20" s="54"/>
      <c r="F20" s="54"/>
    </row>
    <row r="21" spans="1:7" ht="13.95" customHeight="1" x14ac:dyDescent="0.25">
      <c r="A21" s="31">
        <v>4002</v>
      </c>
      <c r="B21" s="32" t="s">
        <v>6</v>
      </c>
      <c r="C21" s="33"/>
      <c r="D21" s="54"/>
      <c r="E21" s="54"/>
      <c r="F21" s="54"/>
      <c r="G21" s="22"/>
    </row>
    <row r="22" spans="1:7" ht="13.95" customHeight="1" x14ac:dyDescent="0.25">
      <c r="A22" s="31">
        <v>4003</v>
      </c>
      <c r="B22" s="32" t="s">
        <v>120</v>
      </c>
      <c r="C22" s="33"/>
      <c r="D22" s="54"/>
      <c r="E22" s="54"/>
      <c r="F22" s="54"/>
      <c r="G22" s="22"/>
    </row>
    <row r="23" spans="1:7" ht="13.95" customHeight="1" x14ac:dyDescent="0.25">
      <c r="A23" s="28">
        <v>4004</v>
      </c>
      <c r="B23" s="29" t="s">
        <v>121</v>
      </c>
      <c r="C23" s="30"/>
      <c r="D23" s="54"/>
      <c r="E23" s="54"/>
      <c r="F23" s="54"/>
      <c r="G23" s="22"/>
    </row>
    <row r="24" spans="1:7" ht="13.95" customHeight="1" x14ac:dyDescent="0.25">
      <c r="A24" s="31">
        <v>4005</v>
      </c>
      <c r="B24" s="32" t="s">
        <v>74</v>
      </c>
      <c r="C24" s="33"/>
      <c r="D24" s="54"/>
      <c r="E24" s="54"/>
      <c r="F24" s="54"/>
      <c r="G24" s="22"/>
    </row>
    <row r="25" spans="1:7" ht="13.95" customHeight="1" x14ac:dyDescent="0.25">
      <c r="A25" s="31">
        <v>4006</v>
      </c>
      <c r="B25" s="32" t="s">
        <v>75</v>
      </c>
      <c r="C25" s="33"/>
      <c r="D25" s="54"/>
      <c r="E25" s="54"/>
      <c r="F25" s="54"/>
      <c r="G25" s="22"/>
    </row>
    <row r="26" spans="1:7" ht="13.95" customHeight="1" x14ac:dyDescent="0.25">
      <c r="A26" s="31">
        <v>4007</v>
      </c>
      <c r="B26" s="32" t="s">
        <v>122</v>
      </c>
      <c r="C26" s="33"/>
      <c r="D26" s="54"/>
      <c r="E26" s="54"/>
      <c r="F26" s="54"/>
      <c r="G26" s="22"/>
    </row>
    <row r="27" spans="1:7" ht="13.95" customHeight="1" x14ac:dyDescent="0.25">
      <c r="A27" s="31">
        <v>4011</v>
      </c>
      <c r="B27" s="32" t="s">
        <v>123</v>
      </c>
      <c r="C27" s="33"/>
      <c r="D27" s="54"/>
      <c r="E27" s="54"/>
      <c r="F27" s="54"/>
      <c r="G27" s="22"/>
    </row>
    <row r="28" spans="1:7" ht="13.95" customHeight="1" x14ac:dyDescent="0.25">
      <c r="A28" s="31">
        <v>4012</v>
      </c>
      <c r="B28" s="32" t="s">
        <v>124</v>
      </c>
      <c r="C28" s="33"/>
      <c r="D28" s="54"/>
      <c r="E28" s="54"/>
      <c r="F28" s="54"/>
      <c r="G28" s="22"/>
    </row>
    <row r="29" spans="1:7" ht="13.95" customHeight="1" x14ac:dyDescent="0.25">
      <c r="A29" s="31">
        <v>4013</v>
      </c>
      <c r="B29" s="32" t="s">
        <v>125</v>
      </c>
      <c r="C29" s="33"/>
      <c r="D29" s="54"/>
      <c r="E29" s="54"/>
      <c r="F29" s="54"/>
      <c r="G29" s="22"/>
    </row>
    <row r="30" spans="1:7" ht="13.95" customHeight="1" x14ac:dyDescent="0.25">
      <c r="A30" s="31">
        <v>4099</v>
      </c>
      <c r="B30" s="32" t="s">
        <v>126</v>
      </c>
      <c r="C30" s="33"/>
      <c r="D30" s="54"/>
      <c r="E30" s="54"/>
      <c r="F30" s="54"/>
      <c r="G30" s="22"/>
    </row>
    <row r="31" spans="1:7" ht="13.95" customHeight="1" x14ac:dyDescent="0.25">
      <c r="A31" s="31"/>
      <c r="B31" s="32"/>
      <c r="C31" s="33"/>
      <c r="D31" s="59"/>
      <c r="E31" s="59"/>
      <c r="F31" s="59"/>
      <c r="G31" s="97"/>
    </row>
    <row r="32" spans="1:7" ht="13.95" customHeight="1" x14ac:dyDescent="0.25">
      <c r="A32" s="1"/>
      <c r="C32" s="5" t="s">
        <v>33</v>
      </c>
      <c r="D32" s="54">
        <f>SUM(D20:D30)</f>
        <v>0</v>
      </c>
      <c r="E32" s="54">
        <f t="shared" ref="E32:F32" si="1">SUM(E20:E30)</f>
        <v>0</v>
      </c>
      <c r="F32" s="54">
        <f t="shared" si="1"/>
        <v>0</v>
      </c>
      <c r="G32" s="97"/>
    </row>
    <row r="33" spans="1:7" ht="13.95" customHeight="1" x14ac:dyDescent="0.25">
      <c r="A33" s="104"/>
      <c r="C33" s="5"/>
      <c r="D33" s="106"/>
      <c r="E33" s="106"/>
      <c r="F33" s="106"/>
      <c r="G33" s="97"/>
    </row>
    <row r="34" spans="1:7" ht="13.95" customHeight="1" x14ac:dyDescent="0.25">
      <c r="A34" s="29">
        <v>4100</v>
      </c>
      <c r="B34" s="34" t="s">
        <v>90</v>
      </c>
      <c r="C34" s="34"/>
      <c r="D34" s="53" t="s">
        <v>66</v>
      </c>
      <c r="E34" s="53" t="s">
        <v>66</v>
      </c>
      <c r="F34" s="53" t="s">
        <v>66</v>
      </c>
      <c r="G34" s="97" t="s">
        <v>46</v>
      </c>
    </row>
    <row r="35" spans="1:7" ht="13.95" customHeight="1" x14ac:dyDescent="0.25">
      <c r="A35" s="28">
        <v>4101</v>
      </c>
      <c r="B35" s="29" t="s">
        <v>8</v>
      </c>
      <c r="C35" s="30"/>
      <c r="D35" s="54"/>
      <c r="E35" s="54"/>
      <c r="F35" s="54"/>
      <c r="G35" s="97"/>
    </row>
    <row r="36" spans="1:7" ht="13.95" customHeight="1" x14ac:dyDescent="0.25">
      <c r="A36" s="31">
        <v>4102</v>
      </c>
      <c r="B36" s="32" t="s">
        <v>9</v>
      </c>
      <c r="C36" s="33"/>
      <c r="D36" s="54"/>
      <c r="E36" s="54"/>
      <c r="F36" s="54"/>
      <c r="G36" s="22"/>
    </row>
    <row r="37" spans="1:7" ht="13.95" customHeight="1" x14ac:dyDescent="0.25">
      <c r="A37" s="31">
        <v>4104</v>
      </c>
      <c r="B37" s="32" t="s">
        <v>10</v>
      </c>
      <c r="C37" s="33"/>
      <c r="D37" s="54"/>
      <c r="E37" s="54"/>
      <c r="F37" s="54"/>
      <c r="G37" s="22"/>
    </row>
    <row r="38" spans="1:7" ht="13.95" customHeight="1" x14ac:dyDescent="0.25">
      <c r="A38" s="31">
        <v>4106</v>
      </c>
      <c r="B38" s="32" t="s">
        <v>76</v>
      </c>
      <c r="C38" s="33"/>
      <c r="D38" s="54"/>
      <c r="E38" s="54"/>
      <c r="F38" s="54"/>
      <c r="G38" s="22"/>
    </row>
    <row r="39" spans="1:7" ht="13.95" customHeight="1" x14ac:dyDescent="0.25">
      <c r="A39" s="31">
        <v>4107</v>
      </c>
      <c r="B39" s="32" t="s">
        <v>77</v>
      </c>
      <c r="C39" s="33"/>
      <c r="D39" s="54"/>
      <c r="E39" s="54"/>
      <c r="F39" s="54"/>
      <c r="G39" s="22"/>
    </row>
    <row r="40" spans="1:7" ht="13.95" customHeight="1" x14ac:dyDescent="0.25">
      <c r="A40" s="31">
        <v>4108</v>
      </c>
      <c r="B40" s="32" t="s">
        <v>98</v>
      </c>
      <c r="C40" s="33"/>
      <c r="D40" s="54"/>
      <c r="E40" s="54"/>
      <c r="F40" s="54"/>
      <c r="G40" s="22"/>
    </row>
    <row r="41" spans="1:7" ht="13.95" customHeight="1" x14ac:dyDescent="0.25">
      <c r="A41" s="31">
        <v>4109</v>
      </c>
      <c r="B41" s="32" t="s">
        <v>78</v>
      </c>
      <c r="C41" s="33"/>
      <c r="D41" s="54"/>
      <c r="E41" s="54"/>
      <c r="F41" s="54"/>
      <c r="G41" s="22"/>
    </row>
    <row r="42" spans="1:7" ht="14.4" customHeight="1" x14ac:dyDescent="0.25">
      <c r="A42" s="31">
        <v>4199</v>
      </c>
      <c r="B42" s="32" t="s">
        <v>11</v>
      </c>
      <c r="C42" s="33"/>
      <c r="D42" s="54"/>
      <c r="E42" s="54"/>
      <c r="F42" s="54"/>
      <c r="G42" s="22"/>
    </row>
    <row r="43" spans="1:7" ht="13.95" customHeight="1" x14ac:dyDescent="0.25">
      <c r="A43" s="31"/>
      <c r="B43" s="32"/>
      <c r="C43" s="33"/>
      <c r="D43" s="59"/>
      <c r="E43" s="59"/>
      <c r="F43" s="59"/>
      <c r="G43" s="97"/>
    </row>
    <row r="44" spans="1:7" ht="13.95" customHeight="1" x14ac:dyDescent="0.25">
      <c r="A44" s="1"/>
      <c r="C44" s="5" t="s">
        <v>34</v>
      </c>
      <c r="D44" s="54">
        <f>SUM(D35:D42)</f>
        <v>0</v>
      </c>
      <c r="E44" s="54">
        <f t="shared" ref="E44:F44" si="2">SUM(E35:E42)</f>
        <v>0</v>
      </c>
      <c r="F44" s="54">
        <f t="shared" si="2"/>
        <v>0</v>
      </c>
      <c r="G44" s="97"/>
    </row>
    <row r="45" spans="1:7" ht="13.95" customHeight="1" thickBot="1" x14ac:dyDescent="0.3">
      <c r="A45" s="1"/>
      <c r="B45" s="5" t="s">
        <v>35</v>
      </c>
      <c r="C45" s="9"/>
      <c r="D45" s="55">
        <f>SUM(D32+D44)</f>
        <v>0</v>
      </c>
      <c r="E45" s="55">
        <f t="shared" ref="E45:F45" si="3">SUM(E32+E44)</f>
        <v>0</v>
      </c>
      <c r="F45" s="55">
        <f t="shared" si="3"/>
        <v>0</v>
      </c>
      <c r="G45" s="97"/>
    </row>
    <row r="46" spans="1:7" ht="13.95" customHeight="1" thickTop="1" x14ac:dyDescent="0.25">
      <c r="A46" s="1"/>
      <c r="B46" s="10"/>
      <c r="C46" s="10"/>
      <c r="D46" s="60"/>
      <c r="E46" s="60"/>
      <c r="F46" s="60"/>
    </row>
    <row r="47" spans="1:7" ht="13.95" customHeight="1" x14ac:dyDescent="0.25">
      <c r="A47" s="34" t="s">
        <v>102</v>
      </c>
      <c r="B47" s="34"/>
      <c r="C47" s="34"/>
      <c r="D47" s="61"/>
      <c r="E47" s="61"/>
      <c r="F47" s="61"/>
    </row>
    <row r="48" spans="1:7" ht="13.95" customHeight="1" x14ac:dyDescent="0.25">
      <c r="A48" s="3">
        <v>4200</v>
      </c>
      <c r="B48" s="5" t="s">
        <v>127</v>
      </c>
      <c r="C48" s="5"/>
      <c r="D48" s="57" t="s">
        <v>66</v>
      </c>
      <c r="E48" s="57" t="s">
        <v>66</v>
      </c>
      <c r="F48" s="57" t="s">
        <v>66</v>
      </c>
      <c r="G48" s="97" t="s">
        <v>46</v>
      </c>
    </row>
    <row r="49" spans="1:7" ht="13.95" customHeight="1" x14ac:dyDescent="0.25">
      <c r="A49" s="31">
        <v>4203</v>
      </c>
      <c r="B49" s="32" t="s">
        <v>23</v>
      </c>
      <c r="C49" s="33"/>
      <c r="D49" s="54"/>
      <c r="E49" s="54"/>
      <c r="F49" s="54"/>
    </row>
    <row r="50" spans="1:7" ht="13.95" customHeight="1" x14ac:dyDescent="0.25">
      <c r="A50" s="31">
        <v>4204</v>
      </c>
      <c r="B50" s="32" t="s">
        <v>80</v>
      </c>
      <c r="C50" s="33"/>
      <c r="D50" s="54"/>
      <c r="E50" s="54"/>
      <c r="F50" s="54"/>
      <c r="G50" s="22"/>
    </row>
    <row r="51" spans="1:7" ht="13.95" customHeight="1" x14ac:dyDescent="0.25">
      <c r="A51" s="31">
        <v>4208</v>
      </c>
      <c r="B51" s="32" t="s">
        <v>128</v>
      </c>
      <c r="C51" s="33"/>
      <c r="D51" s="54"/>
      <c r="E51" s="54"/>
      <c r="F51" s="54"/>
      <c r="G51" s="22"/>
    </row>
    <row r="52" spans="1:7" ht="13.95" customHeight="1" x14ac:dyDescent="0.25">
      <c r="A52" s="31">
        <v>4209</v>
      </c>
      <c r="B52" s="32" t="s">
        <v>12</v>
      </c>
      <c r="C52" s="33"/>
      <c r="D52" s="54"/>
      <c r="E52" s="54"/>
      <c r="F52" s="54"/>
      <c r="G52" s="22"/>
    </row>
    <row r="53" spans="1:7" ht="13.95" customHeight="1" x14ac:dyDescent="0.25">
      <c r="A53" s="31">
        <v>4217</v>
      </c>
      <c r="B53" s="32" t="s">
        <v>13</v>
      </c>
      <c r="C53" s="33"/>
      <c r="D53" s="54"/>
      <c r="E53" s="54"/>
      <c r="F53" s="54"/>
      <c r="G53" s="22"/>
    </row>
    <row r="54" spans="1:7" ht="13.95" customHeight="1" x14ac:dyDescent="0.25">
      <c r="A54" s="31">
        <v>4218</v>
      </c>
      <c r="B54" s="32" t="s">
        <v>129</v>
      </c>
      <c r="C54" s="33"/>
      <c r="D54" s="54"/>
      <c r="E54" s="54"/>
      <c r="F54" s="54"/>
      <c r="G54" s="22"/>
    </row>
    <row r="55" spans="1:7" ht="13.95" customHeight="1" x14ac:dyDescent="0.25">
      <c r="A55" s="31">
        <v>4221</v>
      </c>
      <c r="B55" s="32" t="s">
        <v>130</v>
      </c>
      <c r="C55" s="33"/>
      <c r="D55" s="54"/>
      <c r="E55" s="54"/>
      <c r="F55" s="54"/>
      <c r="G55" s="22"/>
    </row>
    <row r="56" spans="1:7" ht="13.95" customHeight="1" x14ac:dyDescent="0.25">
      <c r="A56" s="31">
        <v>4229</v>
      </c>
      <c r="B56" s="32" t="s">
        <v>131</v>
      </c>
      <c r="C56" s="33"/>
      <c r="D56" s="54"/>
      <c r="E56" s="54"/>
      <c r="F56" s="54"/>
      <c r="G56" s="22"/>
    </row>
    <row r="57" spans="1:7" ht="13.95" customHeight="1" x14ac:dyDescent="0.25">
      <c r="A57" s="31">
        <v>4232</v>
      </c>
      <c r="B57" s="32" t="s">
        <v>14</v>
      </c>
      <c r="C57" s="33"/>
      <c r="D57" s="54"/>
      <c r="E57" s="54"/>
      <c r="F57" s="54"/>
      <c r="G57" s="22"/>
    </row>
    <row r="58" spans="1:7" ht="13.95" customHeight="1" x14ac:dyDescent="0.25">
      <c r="A58" s="31">
        <v>4233</v>
      </c>
      <c r="B58" s="32" t="s">
        <v>132</v>
      </c>
      <c r="C58" s="33"/>
      <c r="D58" s="54"/>
      <c r="E58" s="54"/>
      <c r="F58" s="54"/>
      <c r="G58" s="22"/>
    </row>
    <row r="59" spans="1:7" ht="13.95" customHeight="1" x14ac:dyDescent="0.25">
      <c r="A59" s="31">
        <v>4234</v>
      </c>
      <c r="B59" s="32" t="s">
        <v>24</v>
      </c>
      <c r="C59" s="33"/>
      <c r="D59" s="54"/>
      <c r="E59" s="54"/>
      <c r="F59" s="54"/>
      <c r="G59" s="22"/>
    </row>
    <row r="60" spans="1:7" ht="13.95" customHeight="1" x14ac:dyDescent="0.25">
      <c r="A60" s="31">
        <v>4235</v>
      </c>
      <c r="B60" s="32" t="s">
        <v>16</v>
      </c>
      <c r="C60" s="33"/>
      <c r="D60" s="54"/>
      <c r="E60" s="54"/>
      <c r="F60" s="54"/>
      <c r="G60" s="22"/>
    </row>
    <row r="61" spans="1:7" ht="13.95" customHeight="1" x14ac:dyDescent="0.25">
      <c r="A61" s="31">
        <v>4236</v>
      </c>
      <c r="B61" s="32" t="s">
        <v>83</v>
      </c>
      <c r="C61" s="33"/>
      <c r="D61" s="54"/>
      <c r="E61" s="54"/>
      <c r="F61" s="54"/>
      <c r="G61" s="22"/>
    </row>
    <row r="62" spans="1:7" ht="13.95" customHeight="1" x14ac:dyDescent="0.25">
      <c r="A62" s="31">
        <v>4237</v>
      </c>
      <c r="B62" s="32" t="s">
        <v>133</v>
      </c>
      <c r="C62" s="33"/>
      <c r="D62" s="54"/>
      <c r="E62" s="54"/>
      <c r="F62" s="54"/>
      <c r="G62" s="22"/>
    </row>
    <row r="63" spans="1:7" ht="13.95" customHeight="1" x14ac:dyDescent="0.25">
      <c r="A63" s="31">
        <v>4238</v>
      </c>
      <c r="B63" s="32" t="s">
        <v>134</v>
      </c>
      <c r="C63" s="33"/>
      <c r="D63" s="54"/>
      <c r="E63" s="54"/>
      <c r="F63" s="54"/>
      <c r="G63" s="22"/>
    </row>
    <row r="64" spans="1:7" ht="13.95" customHeight="1" x14ac:dyDescent="0.25">
      <c r="A64" s="31">
        <v>4239</v>
      </c>
      <c r="B64" s="32" t="s">
        <v>135</v>
      </c>
      <c r="C64" s="33"/>
      <c r="D64" s="54"/>
      <c r="E64" s="54"/>
      <c r="F64" s="54"/>
      <c r="G64" s="22"/>
    </row>
    <row r="65" spans="1:7" ht="13.95" customHeight="1" x14ac:dyDescent="0.25">
      <c r="A65" s="31">
        <v>4240</v>
      </c>
      <c r="B65" s="32" t="s">
        <v>85</v>
      </c>
      <c r="C65" s="33"/>
      <c r="D65" s="54"/>
      <c r="E65" s="54"/>
      <c r="F65" s="54"/>
      <c r="G65" s="22"/>
    </row>
    <row r="66" spans="1:7" ht="13.95" customHeight="1" x14ac:dyDescent="0.25">
      <c r="A66" s="31">
        <v>4241</v>
      </c>
      <c r="B66" s="32" t="s">
        <v>84</v>
      </c>
      <c r="C66" s="33"/>
      <c r="D66" s="54"/>
      <c r="E66" s="54"/>
      <c r="F66" s="54"/>
      <c r="G66" s="22"/>
    </row>
    <row r="67" spans="1:7" ht="13.95" customHeight="1" x14ac:dyDescent="0.25">
      <c r="A67" s="31">
        <v>4242</v>
      </c>
      <c r="B67" s="32" t="s">
        <v>136</v>
      </c>
      <c r="C67" s="33"/>
      <c r="D67" s="54"/>
      <c r="E67" s="54"/>
      <c r="F67" s="54"/>
      <c r="G67" s="22"/>
    </row>
    <row r="68" spans="1:7" ht="13.95" customHeight="1" x14ac:dyDescent="0.25">
      <c r="A68" s="31">
        <v>4243</v>
      </c>
      <c r="B68" s="32" t="s">
        <v>137</v>
      </c>
      <c r="C68" s="33"/>
      <c r="D68" s="54"/>
      <c r="E68" s="54"/>
      <c r="F68" s="54"/>
      <c r="G68" s="22"/>
    </row>
    <row r="69" spans="1:7" ht="13.95" customHeight="1" x14ac:dyDescent="0.25">
      <c r="A69" s="31">
        <v>4244</v>
      </c>
      <c r="B69" s="32" t="s">
        <v>17</v>
      </c>
      <c r="C69" s="33"/>
      <c r="D69" s="54"/>
      <c r="E69" s="54"/>
      <c r="F69" s="54"/>
      <c r="G69" s="22"/>
    </row>
    <row r="70" spans="1:7" ht="13.95" customHeight="1" x14ac:dyDescent="0.25">
      <c r="A70" s="31">
        <v>4245</v>
      </c>
      <c r="B70" s="32" t="s">
        <v>138</v>
      </c>
      <c r="C70" s="33"/>
      <c r="D70" s="54"/>
      <c r="E70" s="54"/>
      <c r="F70" s="54"/>
      <c r="G70" s="22"/>
    </row>
    <row r="71" spans="1:7" ht="13.95" customHeight="1" x14ac:dyDescent="0.25">
      <c r="A71" s="31">
        <v>4246</v>
      </c>
      <c r="B71" s="32" t="s">
        <v>139</v>
      </c>
      <c r="C71" s="33"/>
      <c r="D71" s="54"/>
      <c r="E71" s="54"/>
      <c r="F71" s="54"/>
      <c r="G71" s="22"/>
    </row>
    <row r="72" spans="1:7" ht="13.95" customHeight="1" x14ac:dyDescent="0.25">
      <c r="A72" s="31">
        <v>4247</v>
      </c>
      <c r="B72" s="32" t="s">
        <v>140</v>
      </c>
      <c r="C72" s="33"/>
      <c r="D72" s="54"/>
      <c r="E72" s="54"/>
      <c r="F72" s="54"/>
      <c r="G72" s="22"/>
    </row>
    <row r="73" spans="1:7" ht="13.95" customHeight="1" x14ac:dyDescent="0.25">
      <c r="A73" s="31">
        <v>4248</v>
      </c>
      <c r="B73" s="32" t="s">
        <v>141</v>
      </c>
      <c r="C73" s="33"/>
      <c r="D73" s="54"/>
      <c r="E73" s="54"/>
      <c r="F73" s="54"/>
      <c r="G73" s="22"/>
    </row>
    <row r="74" spans="1:7" ht="13.95" customHeight="1" x14ac:dyDescent="0.25">
      <c r="A74" s="31">
        <v>4249</v>
      </c>
      <c r="B74" s="32" t="s">
        <v>142</v>
      </c>
      <c r="C74" s="33"/>
      <c r="D74" s="62"/>
      <c r="E74" s="62"/>
      <c r="F74" s="62"/>
      <c r="G74" s="22"/>
    </row>
    <row r="75" spans="1:7" ht="13.95" customHeight="1" x14ac:dyDescent="0.25">
      <c r="A75" s="31">
        <v>4250</v>
      </c>
      <c r="B75" s="32" t="s">
        <v>143</v>
      </c>
      <c r="C75" s="33"/>
      <c r="D75" s="54"/>
      <c r="E75" s="54"/>
      <c r="F75" s="54"/>
      <c r="G75" s="22"/>
    </row>
    <row r="76" spans="1:7" ht="13.95" customHeight="1" x14ac:dyDescent="0.25">
      <c r="A76" s="31">
        <v>4251</v>
      </c>
      <c r="B76" s="32" t="s">
        <v>144</v>
      </c>
      <c r="C76" s="33"/>
      <c r="D76" s="54"/>
      <c r="E76" s="54"/>
      <c r="F76" s="54"/>
      <c r="G76" s="22"/>
    </row>
    <row r="77" spans="1:7" ht="13.95" customHeight="1" x14ac:dyDescent="0.25">
      <c r="A77" s="31">
        <v>4252</v>
      </c>
      <c r="B77" s="32" t="s">
        <v>145</v>
      </c>
      <c r="C77" s="33"/>
      <c r="D77" s="54"/>
      <c r="E77" s="54"/>
      <c r="F77" s="54"/>
      <c r="G77" s="22"/>
    </row>
    <row r="78" spans="1:7" ht="13.95" customHeight="1" x14ac:dyDescent="0.25">
      <c r="A78" s="31">
        <v>4253</v>
      </c>
      <c r="B78" s="32" t="s">
        <v>146</v>
      </c>
      <c r="C78" s="33"/>
      <c r="D78" s="54"/>
      <c r="E78" s="54"/>
      <c r="F78" s="54"/>
      <c r="G78" s="22"/>
    </row>
    <row r="79" spans="1:7" ht="13.95" customHeight="1" x14ac:dyDescent="0.25">
      <c r="A79" s="31">
        <v>4254</v>
      </c>
      <c r="B79" s="32" t="s">
        <v>147</v>
      </c>
      <c r="C79" s="33"/>
      <c r="D79" s="54"/>
      <c r="E79" s="54"/>
      <c r="F79" s="54"/>
      <c r="G79" s="22"/>
    </row>
    <row r="80" spans="1:7" ht="13.95" customHeight="1" x14ac:dyDescent="0.25">
      <c r="A80" s="31">
        <v>4299</v>
      </c>
      <c r="B80" s="32" t="s">
        <v>148</v>
      </c>
      <c r="C80" s="33"/>
      <c r="D80" s="54"/>
      <c r="E80" s="54"/>
      <c r="F80" s="54"/>
      <c r="G80" s="22"/>
    </row>
    <row r="81" spans="1:7" ht="13.95" customHeight="1" x14ac:dyDescent="0.25">
      <c r="A81" s="31"/>
      <c r="B81" s="32"/>
      <c r="C81" s="33"/>
      <c r="D81" s="54"/>
      <c r="E81" s="54"/>
      <c r="F81" s="54"/>
      <c r="G81" s="22"/>
    </row>
    <row r="82" spans="1:7" ht="13.95" customHeight="1" x14ac:dyDescent="0.25">
      <c r="A82" s="104"/>
      <c r="B82" s="3"/>
      <c r="C82" s="35" t="s">
        <v>191</v>
      </c>
      <c r="D82" s="54">
        <f>SUM(D49:D81)</f>
        <v>0</v>
      </c>
      <c r="E82" s="54">
        <f t="shared" ref="E82:F82" si="4">SUM(E49:E81)</f>
        <v>0</v>
      </c>
      <c r="F82" s="54">
        <f t="shared" si="4"/>
        <v>0</v>
      </c>
      <c r="G82" s="20"/>
    </row>
    <row r="83" spans="1:7" ht="13.95" customHeight="1" x14ac:dyDescent="0.25">
      <c r="A83" s="104"/>
      <c r="B83" s="3"/>
      <c r="C83" s="3"/>
      <c r="D83" s="106"/>
      <c r="E83" s="106"/>
      <c r="F83" s="106"/>
      <c r="G83" s="20"/>
    </row>
    <row r="84" spans="1:7" ht="13.95" customHeight="1" x14ac:dyDescent="0.25">
      <c r="A84" s="3">
        <v>4300</v>
      </c>
      <c r="B84" s="5" t="s">
        <v>149</v>
      </c>
      <c r="C84" s="5"/>
      <c r="D84" s="53" t="s">
        <v>66</v>
      </c>
      <c r="E84" s="53" t="s">
        <v>66</v>
      </c>
      <c r="F84" s="53" t="s">
        <v>66</v>
      </c>
      <c r="G84" s="20" t="s">
        <v>46</v>
      </c>
    </row>
    <row r="85" spans="1:7" ht="13.95" customHeight="1" x14ac:dyDescent="0.25">
      <c r="A85" s="31">
        <v>4305</v>
      </c>
      <c r="B85" s="32" t="s">
        <v>150</v>
      </c>
      <c r="C85" s="33"/>
      <c r="D85" s="54"/>
      <c r="E85" s="54"/>
      <c r="F85" s="54"/>
      <c r="G85" s="22"/>
    </row>
    <row r="86" spans="1:7" ht="13.95" customHeight="1" x14ac:dyDescent="0.25">
      <c r="A86" s="31">
        <v>4307</v>
      </c>
      <c r="B86" s="32" t="s">
        <v>151</v>
      </c>
      <c r="C86" s="33"/>
      <c r="D86" s="54"/>
      <c r="E86" s="54"/>
      <c r="F86" s="54"/>
      <c r="G86" s="22"/>
    </row>
    <row r="87" spans="1:7" ht="13.95" customHeight="1" x14ac:dyDescent="0.25">
      <c r="A87" s="31">
        <v>4333</v>
      </c>
      <c r="B87" s="32" t="s">
        <v>82</v>
      </c>
      <c r="C87" s="33"/>
      <c r="D87" s="54"/>
      <c r="E87" s="54"/>
      <c r="F87" s="54"/>
      <c r="G87" s="22"/>
    </row>
    <row r="88" spans="1:7" ht="13.95" customHeight="1" x14ac:dyDescent="0.25">
      <c r="A88" s="31">
        <v>4337</v>
      </c>
      <c r="B88" s="32" t="s">
        <v>152</v>
      </c>
      <c r="C88" s="33"/>
      <c r="D88" s="54"/>
      <c r="E88" s="54"/>
      <c r="F88" s="54"/>
      <c r="G88" s="22"/>
    </row>
    <row r="89" spans="1:7" ht="13.95" customHeight="1" x14ac:dyDescent="0.25">
      <c r="A89" s="31">
        <v>4338</v>
      </c>
      <c r="B89" s="32" t="s">
        <v>86</v>
      </c>
      <c r="C89" s="33"/>
      <c r="D89" s="54"/>
      <c r="E89" s="54"/>
      <c r="F89" s="54"/>
      <c r="G89" s="22"/>
    </row>
    <row r="90" spans="1:7" ht="13.95" customHeight="1" x14ac:dyDescent="0.25">
      <c r="A90" s="31">
        <v>4339</v>
      </c>
      <c r="B90" s="32" t="s">
        <v>129</v>
      </c>
      <c r="C90" s="33"/>
      <c r="D90" s="54"/>
      <c r="E90" s="54"/>
      <c r="F90" s="54"/>
      <c r="G90" s="22"/>
    </row>
    <row r="91" spans="1:7" ht="13.95" customHeight="1" x14ac:dyDescent="0.25">
      <c r="A91" s="31">
        <v>4340</v>
      </c>
      <c r="B91" s="32" t="s">
        <v>153</v>
      </c>
      <c r="C91" s="33"/>
      <c r="D91" s="54"/>
      <c r="E91" s="54"/>
      <c r="F91" s="54"/>
      <c r="G91" s="22"/>
    </row>
    <row r="92" spans="1:7" ht="13.95" customHeight="1" x14ac:dyDescent="0.25">
      <c r="A92" s="31">
        <v>4399</v>
      </c>
      <c r="B92" s="32" t="s">
        <v>154</v>
      </c>
      <c r="C92" s="33"/>
      <c r="D92" s="54"/>
      <c r="E92" s="54"/>
      <c r="F92" s="54"/>
      <c r="G92" s="22"/>
    </row>
    <row r="93" spans="1:7" ht="13.95" customHeight="1" x14ac:dyDescent="0.25">
      <c r="A93" s="31"/>
      <c r="B93" s="32"/>
      <c r="C93" s="33"/>
      <c r="D93" s="54"/>
      <c r="E93" s="54"/>
      <c r="F93" s="54"/>
      <c r="G93" s="22"/>
    </row>
    <row r="94" spans="1:7" ht="13.95" customHeight="1" x14ac:dyDescent="0.25">
      <c r="A94" s="104"/>
      <c r="B94" s="3"/>
      <c r="C94" s="35" t="s">
        <v>192</v>
      </c>
      <c r="D94" s="54">
        <f>SUM(D85:D93)</f>
        <v>0</v>
      </c>
      <c r="E94" s="54">
        <f t="shared" ref="E94:F94" si="5">SUM(E85:E93)</f>
        <v>0</v>
      </c>
      <c r="F94" s="54">
        <f t="shared" si="5"/>
        <v>0</v>
      </c>
      <c r="G94" s="20"/>
    </row>
    <row r="95" spans="1:7" ht="13.95" customHeight="1" x14ac:dyDescent="0.25">
      <c r="A95" s="104"/>
      <c r="B95" s="3"/>
      <c r="C95" s="3"/>
      <c r="D95" s="106"/>
      <c r="E95" s="106"/>
      <c r="F95" s="106"/>
      <c r="G95" s="20"/>
    </row>
    <row r="96" spans="1:7" ht="13.95" customHeight="1" x14ac:dyDescent="0.25">
      <c r="A96" s="32">
        <v>4400</v>
      </c>
      <c r="B96" s="35" t="s">
        <v>155</v>
      </c>
      <c r="C96" s="35"/>
      <c r="D96" s="53" t="s">
        <v>66</v>
      </c>
      <c r="E96" s="53" t="s">
        <v>66</v>
      </c>
      <c r="F96" s="53" t="s">
        <v>66</v>
      </c>
      <c r="G96" s="20" t="s">
        <v>46</v>
      </c>
    </row>
    <row r="97" spans="1:7" ht="13.95" customHeight="1" x14ac:dyDescent="0.25">
      <c r="A97" s="31">
        <v>4405</v>
      </c>
      <c r="B97" s="32" t="s">
        <v>156</v>
      </c>
      <c r="C97" s="33"/>
      <c r="D97" s="54"/>
      <c r="E97" s="54"/>
      <c r="F97" s="54"/>
      <c r="G97" s="22"/>
    </row>
    <row r="98" spans="1:7" ht="13.95" customHeight="1" x14ac:dyDescent="0.25">
      <c r="A98" s="31">
        <v>4406</v>
      </c>
      <c r="B98" s="32" t="s">
        <v>157</v>
      </c>
      <c r="C98" s="33"/>
      <c r="D98" s="54"/>
      <c r="E98" s="54"/>
      <c r="F98" s="54"/>
      <c r="G98" s="22"/>
    </row>
    <row r="99" spans="1:7" ht="13.95" customHeight="1" x14ac:dyDescent="0.25">
      <c r="A99" s="31">
        <v>4410</v>
      </c>
      <c r="B99" s="32" t="s">
        <v>158</v>
      </c>
      <c r="C99" s="33"/>
      <c r="D99" s="54"/>
      <c r="E99" s="54"/>
      <c r="F99" s="54"/>
      <c r="G99" s="22"/>
    </row>
    <row r="100" spans="1:7" ht="13.95" customHeight="1" x14ac:dyDescent="0.25">
      <c r="A100" s="31">
        <v>4413</v>
      </c>
      <c r="B100" s="32" t="s">
        <v>159</v>
      </c>
      <c r="C100" s="33"/>
      <c r="D100" s="54"/>
      <c r="E100" s="54"/>
      <c r="F100" s="54"/>
      <c r="G100" s="22"/>
    </row>
    <row r="101" spans="1:7" ht="13.95" customHeight="1" x14ac:dyDescent="0.25">
      <c r="A101" s="31">
        <v>4418</v>
      </c>
      <c r="B101" s="32" t="s">
        <v>160</v>
      </c>
      <c r="C101" s="33"/>
      <c r="D101" s="54"/>
      <c r="E101" s="54"/>
      <c r="F101" s="54"/>
      <c r="G101" s="22"/>
    </row>
    <row r="102" spans="1:7" ht="13.95" customHeight="1" x14ac:dyDescent="0.25">
      <c r="A102" s="31">
        <v>4419</v>
      </c>
      <c r="B102" s="32" t="s">
        <v>161</v>
      </c>
      <c r="C102" s="33"/>
      <c r="D102" s="54"/>
      <c r="E102" s="54"/>
      <c r="F102" s="54"/>
      <c r="G102" s="22"/>
    </row>
    <row r="103" spans="1:7" ht="13.95" customHeight="1" x14ac:dyDescent="0.25">
      <c r="A103" s="31">
        <v>4422</v>
      </c>
      <c r="B103" s="32" t="s">
        <v>79</v>
      </c>
      <c r="C103" s="33"/>
      <c r="D103" s="54"/>
      <c r="E103" s="54"/>
      <c r="F103" s="54"/>
      <c r="G103" s="22"/>
    </row>
    <row r="104" spans="1:7" ht="13.95" customHeight="1" x14ac:dyDescent="0.25">
      <c r="A104" s="31">
        <v>4423</v>
      </c>
      <c r="B104" s="32" t="s">
        <v>162</v>
      </c>
      <c r="C104" s="33"/>
      <c r="D104" s="54"/>
      <c r="E104" s="54"/>
      <c r="F104" s="54"/>
      <c r="G104" s="22"/>
    </row>
    <row r="105" spans="1:7" ht="13.95" customHeight="1" x14ac:dyDescent="0.25">
      <c r="A105" s="31">
        <v>4424</v>
      </c>
      <c r="B105" s="32" t="s">
        <v>163</v>
      </c>
      <c r="C105" s="33"/>
      <c r="D105" s="54"/>
      <c r="E105" s="54"/>
      <c r="F105" s="54"/>
      <c r="G105" s="22"/>
    </row>
    <row r="106" spans="1:7" ht="13.95" customHeight="1" x14ac:dyDescent="0.25">
      <c r="A106" s="31">
        <v>4426</v>
      </c>
      <c r="B106" s="32" t="s">
        <v>164</v>
      </c>
      <c r="C106" s="33"/>
      <c r="D106" s="54"/>
      <c r="E106" s="54"/>
      <c r="F106" s="54"/>
      <c r="G106" s="22"/>
    </row>
    <row r="107" spans="1:7" ht="13.95" customHeight="1" x14ac:dyDescent="0.25">
      <c r="A107" s="31">
        <v>4427</v>
      </c>
      <c r="B107" s="32" t="s">
        <v>165</v>
      </c>
      <c r="C107" s="33"/>
      <c r="D107" s="54"/>
      <c r="E107" s="54"/>
      <c r="F107" s="54"/>
      <c r="G107" s="22"/>
    </row>
    <row r="108" spans="1:7" ht="13.95" customHeight="1" x14ac:dyDescent="0.25">
      <c r="A108" s="31">
        <v>4428</v>
      </c>
      <c r="B108" s="32" t="s">
        <v>166</v>
      </c>
      <c r="C108" s="33"/>
      <c r="D108" s="54"/>
      <c r="E108" s="54"/>
      <c r="F108" s="54"/>
      <c r="G108" s="22"/>
    </row>
    <row r="109" spans="1:7" ht="13.95" customHeight="1" x14ac:dyDescent="0.25">
      <c r="A109" s="31">
        <v>4429</v>
      </c>
      <c r="B109" s="32" t="s">
        <v>81</v>
      </c>
      <c r="C109" s="33"/>
      <c r="D109" s="54"/>
      <c r="E109" s="54"/>
      <c r="F109" s="54"/>
      <c r="G109" s="22"/>
    </row>
    <row r="110" spans="1:7" ht="13.95" customHeight="1" x14ac:dyDescent="0.25">
      <c r="A110" s="31">
        <v>4430</v>
      </c>
      <c r="B110" s="32" t="s">
        <v>167</v>
      </c>
      <c r="C110" s="33"/>
      <c r="D110" s="54"/>
      <c r="E110" s="54"/>
      <c r="F110" s="54"/>
      <c r="G110" s="22"/>
    </row>
    <row r="111" spans="1:7" ht="13.95" customHeight="1" x14ac:dyDescent="0.25">
      <c r="A111" s="31">
        <v>4431</v>
      </c>
      <c r="B111" s="32" t="s">
        <v>129</v>
      </c>
      <c r="C111" s="33"/>
      <c r="D111" s="54"/>
      <c r="E111" s="54"/>
      <c r="F111" s="54"/>
      <c r="G111" s="22"/>
    </row>
    <row r="112" spans="1:7" ht="13.95" customHeight="1" x14ac:dyDescent="0.25">
      <c r="A112" s="31">
        <v>4432</v>
      </c>
      <c r="B112" s="32" t="s">
        <v>168</v>
      </c>
      <c r="C112" s="33"/>
      <c r="D112" s="54"/>
      <c r="E112" s="54"/>
      <c r="F112" s="54"/>
      <c r="G112" s="22"/>
    </row>
    <row r="113" spans="1:7" ht="13.95" customHeight="1" x14ac:dyDescent="0.25">
      <c r="A113" s="31">
        <v>4433</v>
      </c>
      <c r="B113" s="32" t="s">
        <v>15</v>
      </c>
      <c r="C113" s="33"/>
      <c r="D113" s="54"/>
      <c r="E113" s="54"/>
      <c r="F113" s="54"/>
      <c r="G113" s="22"/>
    </row>
    <row r="114" spans="1:7" ht="13.95" customHeight="1" x14ac:dyDescent="0.25">
      <c r="A114" s="31">
        <v>4435</v>
      </c>
      <c r="B114" s="32" t="s">
        <v>169</v>
      </c>
      <c r="C114" s="33"/>
      <c r="D114" s="54"/>
      <c r="E114" s="54"/>
      <c r="F114" s="54"/>
      <c r="G114" s="22"/>
    </row>
    <row r="115" spans="1:7" ht="13.95" customHeight="1" x14ac:dyDescent="0.25">
      <c r="A115" s="31">
        <v>4436</v>
      </c>
      <c r="B115" s="32" t="s">
        <v>170</v>
      </c>
      <c r="C115" s="33"/>
      <c r="D115" s="54"/>
      <c r="E115" s="54"/>
      <c r="F115" s="54"/>
      <c r="G115" s="22"/>
    </row>
    <row r="116" spans="1:7" ht="13.95" customHeight="1" x14ac:dyDescent="0.25">
      <c r="A116" s="31">
        <v>4437</v>
      </c>
      <c r="B116" s="32" t="s">
        <v>171</v>
      </c>
      <c r="C116" s="33"/>
      <c r="D116" s="54"/>
      <c r="E116" s="54"/>
      <c r="F116" s="54"/>
      <c r="G116" s="22"/>
    </row>
    <row r="117" spans="1:7" ht="13.95" customHeight="1" x14ac:dyDescent="0.25">
      <c r="A117" s="31">
        <v>4438</v>
      </c>
      <c r="B117" s="32" t="s">
        <v>172</v>
      </c>
      <c r="C117" s="33"/>
      <c r="D117" s="54"/>
      <c r="E117" s="54"/>
      <c r="F117" s="54"/>
      <c r="G117" s="22"/>
    </row>
    <row r="118" spans="1:7" ht="13.95" customHeight="1" x14ac:dyDescent="0.25">
      <c r="A118" s="31">
        <v>4439</v>
      </c>
      <c r="B118" s="32" t="s">
        <v>173</v>
      </c>
      <c r="C118" s="33"/>
      <c r="D118" s="54"/>
      <c r="E118" s="54"/>
      <c r="F118" s="54"/>
      <c r="G118" s="22"/>
    </row>
    <row r="119" spans="1:7" ht="13.95" customHeight="1" x14ac:dyDescent="0.25">
      <c r="A119" s="31">
        <v>4440</v>
      </c>
      <c r="B119" s="32" t="s">
        <v>174</v>
      </c>
      <c r="C119" s="33"/>
      <c r="D119" s="54"/>
      <c r="E119" s="54"/>
      <c r="F119" s="54"/>
      <c r="G119" s="22"/>
    </row>
    <row r="120" spans="1:7" ht="13.95" customHeight="1" x14ac:dyDescent="0.25">
      <c r="A120" s="31">
        <v>4499</v>
      </c>
      <c r="B120" s="32" t="s">
        <v>175</v>
      </c>
      <c r="C120" s="33"/>
      <c r="D120" s="54"/>
      <c r="E120" s="54"/>
      <c r="F120" s="54"/>
      <c r="G120" s="22"/>
    </row>
    <row r="121" spans="1:7" ht="13.95" customHeight="1" x14ac:dyDescent="0.25">
      <c r="A121" s="31"/>
      <c r="B121" s="32"/>
      <c r="C121" s="33"/>
      <c r="D121" s="54"/>
      <c r="E121" s="54"/>
      <c r="F121" s="54"/>
      <c r="G121" s="22"/>
    </row>
    <row r="122" spans="1:7" ht="13.95" customHeight="1" x14ac:dyDescent="0.25">
      <c r="A122" s="104"/>
      <c r="B122" s="3"/>
      <c r="C122" s="35" t="s">
        <v>193</v>
      </c>
      <c r="D122" s="54">
        <f>SUM(D97:D121)</f>
        <v>0</v>
      </c>
      <c r="E122" s="54">
        <f>SUM(E97:E121)</f>
        <v>0</v>
      </c>
      <c r="F122" s="54">
        <f>SUM(F97:F121)</f>
        <v>0</v>
      </c>
      <c r="G122" s="8"/>
    </row>
    <row r="123" spans="1:7" ht="13.95" customHeight="1" x14ac:dyDescent="0.25">
      <c r="A123" s="104"/>
      <c r="B123" s="3"/>
      <c r="C123" s="3"/>
      <c r="D123" s="106"/>
      <c r="E123" s="106"/>
      <c r="F123" s="106"/>
      <c r="G123" s="8"/>
    </row>
    <row r="124" spans="1:7" ht="13.95" customHeight="1" x14ac:dyDescent="0.25">
      <c r="A124" s="1"/>
      <c r="B124" s="34" t="s">
        <v>64</v>
      </c>
      <c r="C124" s="36"/>
      <c r="D124" s="54">
        <f>D122+D94+D82</f>
        <v>0</v>
      </c>
      <c r="E124" s="54">
        <f>E122+E94+E82</f>
        <v>0</v>
      </c>
      <c r="F124" s="54">
        <f>F122+F94+F82</f>
        <v>0</v>
      </c>
      <c r="G124" s="22"/>
    </row>
    <row r="125" spans="1:7" ht="13.95" customHeight="1" thickBot="1" x14ac:dyDescent="0.3">
      <c r="A125" s="1"/>
      <c r="B125" s="35" t="s">
        <v>194</v>
      </c>
      <c r="C125" s="37"/>
      <c r="D125" s="55">
        <f>D124+D45</f>
        <v>0</v>
      </c>
      <c r="E125" s="55">
        <f>E124+E45</f>
        <v>0</v>
      </c>
      <c r="F125" s="55">
        <f>F124+F45</f>
        <v>0</v>
      </c>
      <c r="G125" s="22"/>
    </row>
    <row r="126" spans="1:7" ht="13.95" customHeight="1" thickTop="1" x14ac:dyDescent="0.25">
      <c r="A126" s="31"/>
      <c r="B126" s="32"/>
      <c r="C126" s="33"/>
      <c r="D126" s="54"/>
      <c r="E126" s="54"/>
      <c r="F126" s="54"/>
      <c r="G126" s="8"/>
    </row>
    <row r="127" spans="1:7" ht="13.95" customHeight="1" x14ac:dyDescent="0.25">
      <c r="A127" s="32">
        <v>4501</v>
      </c>
      <c r="B127" s="35" t="s">
        <v>176</v>
      </c>
      <c r="C127" s="33"/>
      <c r="D127" s="54"/>
      <c r="E127" s="54"/>
      <c r="F127" s="54"/>
    </row>
    <row r="128" spans="1:7" ht="13.95" customHeight="1" x14ac:dyDescent="0.25">
      <c r="A128" s="32">
        <v>4601</v>
      </c>
      <c r="B128" s="35" t="s">
        <v>177</v>
      </c>
      <c r="C128" s="33"/>
      <c r="D128" s="54"/>
      <c r="E128" s="54"/>
      <c r="F128" s="54"/>
      <c r="G128" s="22"/>
    </row>
    <row r="129" spans="1:7" ht="13.95" customHeight="1" x14ac:dyDescent="0.25">
      <c r="A129" s="1"/>
      <c r="B129" s="6"/>
      <c r="C129" s="2"/>
      <c r="D129" s="54"/>
      <c r="E129" s="54"/>
      <c r="F129" s="54"/>
      <c r="G129" s="22"/>
    </row>
    <row r="130" spans="1:7" ht="13.95" customHeight="1" thickBot="1" x14ac:dyDescent="0.3">
      <c r="A130" s="104"/>
      <c r="B130" s="34" t="s">
        <v>195</v>
      </c>
      <c r="C130" s="37"/>
      <c r="D130" s="55">
        <f>D125+D127+D128</f>
        <v>0</v>
      </c>
      <c r="E130" s="55">
        <f t="shared" ref="E130:F130" si="6">E125+E127+E128</f>
        <v>0</v>
      </c>
      <c r="F130" s="55">
        <f t="shared" si="6"/>
        <v>0</v>
      </c>
      <c r="G130" s="22"/>
    </row>
    <row r="131" spans="1:7" ht="13.95" customHeight="1" thickTop="1" x14ac:dyDescent="0.25">
      <c r="A131" s="1"/>
      <c r="B131" s="3"/>
      <c r="C131" s="3"/>
      <c r="D131" s="64"/>
      <c r="E131" s="64"/>
      <c r="F131" s="64"/>
    </row>
    <row r="132" spans="1:7" ht="13.95" customHeight="1" x14ac:dyDescent="0.25">
      <c r="A132" s="1"/>
      <c r="B132" s="3"/>
      <c r="C132" s="3"/>
      <c r="D132" s="56"/>
      <c r="E132" s="56"/>
      <c r="F132" s="56"/>
    </row>
    <row r="133" spans="1:7" ht="13.95" customHeight="1" x14ac:dyDescent="0.25">
      <c r="A133" s="29">
        <v>5000</v>
      </c>
      <c r="B133" s="34" t="s">
        <v>88</v>
      </c>
      <c r="C133" s="34"/>
      <c r="D133" s="65" t="s">
        <v>66</v>
      </c>
      <c r="E133" s="65" t="s">
        <v>66</v>
      </c>
      <c r="F133" s="65" t="s">
        <v>66</v>
      </c>
      <c r="G133" s="97" t="s">
        <v>46</v>
      </c>
    </row>
    <row r="134" spans="1:7" ht="13.95" customHeight="1" x14ac:dyDescent="0.25">
      <c r="A134" s="31">
        <v>5001</v>
      </c>
      <c r="B134" s="32" t="s">
        <v>22</v>
      </c>
      <c r="C134" s="33"/>
      <c r="D134" s="54"/>
      <c r="E134" s="54"/>
      <c r="F134" s="54"/>
    </row>
    <row r="135" spans="1:7" ht="13.95" customHeight="1" x14ac:dyDescent="0.25">
      <c r="A135" s="31">
        <v>5002</v>
      </c>
      <c r="B135" s="32" t="s">
        <v>20</v>
      </c>
      <c r="C135" s="33"/>
      <c r="D135" s="54"/>
      <c r="E135" s="54"/>
      <c r="F135" s="54"/>
      <c r="G135" s="22"/>
    </row>
    <row r="136" spans="1:7" ht="13.95" customHeight="1" x14ac:dyDescent="0.25">
      <c r="A136" s="31">
        <v>5003</v>
      </c>
      <c r="B136" s="32" t="s">
        <v>178</v>
      </c>
      <c r="C136" s="33"/>
      <c r="D136" s="54"/>
      <c r="E136" s="54"/>
      <c r="F136" s="54"/>
      <c r="G136" s="22"/>
    </row>
    <row r="137" spans="1:7" ht="13.95" customHeight="1" x14ac:dyDescent="0.25">
      <c r="A137" s="31">
        <v>5004</v>
      </c>
      <c r="B137" s="32" t="s">
        <v>179</v>
      </c>
      <c r="C137" s="33"/>
      <c r="D137" s="54"/>
      <c r="E137" s="54"/>
      <c r="F137" s="54"/>
      <c r="G137" s="22"/>
    </row>
    <row r="138" spans="1:7" ht="13.95" customHeight="1" x14ac:dyDescent="0.25">
      <c r="A138" s="31">
        <v>5005</v>
      </c>
      <c r="B138" s="32" t="s">
        <v>180</v>
      </c>
      <c r="C138" s="33"/>
      <c r="D138" s="54"/>
      <c r="E138" s="54"/>
      <c r="F138" s="54"/>
      <c r="G138" s="22"/>
    </row>
    <row r="139" spans="1:7" ht="13.95" customHeight="1" x14ac:dyDescent="0.25">
      <c r="A139" s="31">
        <v>5006</v>
      </c>
      <c r="B139" s="32" t="s">
        <v>181</v>
      </c>
      <c r="C139" s="33"/>
      <c r="D139" s="54"/>
      <c r="E139" s="54"/>
      <c r="F139" s="54"/>
      <c r="G139" s="22"/>
    </row>
    <row r="140" spans="1:7" ht="13.95" customHeight="1" x14ac:dyDescent="0.25">
      <c r="A140" s="31">
        <v>5007</v>
      </c>
      <c r="B140" s="32" t="s">
        <v>182</v>
      </c>
      <c r="C140" s="33"/>
      <c r="D140" s="54"/>
      <c r="E140" s="54"/>
      <c r="F140" s="54"/>
      <c r="G140" s="22"/>
    </row>
    <row r="141" spans="1:7" ht="13.95" customHeight="1" x14ac:dyDescent="0.25">
      <c r="A141" s="31">
        <v>5008</v>
      </c>
      <c r="B141" s="32" t="s">
        <v>183</v>
      </c>
      <c r="C141" s="33"/>
      <c r="D141" s="54"/>
      <c r="E141" s="54"/>
      <c r="F141" s="54"/>
      <c r="G141" s="22"/>
    </row>
    <row r="142" spans="1:7" ht="13.95" customHeight="1" x14ac:dyDescent="0.25">
      <c r="A142" s="31">
        <v>5010</v>
      </c>
      <c r="B142" s="32" t="s">
        <v>21</v>
      </c>
      <c r="C142" s="33"/>
      <c r="D142" s="54"/>
      <c r="E142" s="54"/>
      <c r="F142" s="54"/>
      <c r="G142" s="22"/>
    </row>
    <row r="143" spans="1:7" ht="13.95" customHeight="1" x14ac:dyDescent="0.25">
      <c r="A143" s="31">
        <v>5012</v>
      </c>
      <c r="B143" s="32" t="s">
        <v>18</v>
      </c>
      <c r="C143" s="33"/>
      <c r="D143" s="54"/>
      <c r="E143" s="54"/>
      <c r="F143" s="54"/>
      <c r="G143" s="22"/>
    </row>
    <row r="144" spans="1:7" ht="13.95" customHeight="1" x14ac:dyDescent="0.25">
      <c r="A144" s="31">
        <v>5013</v>
      </c>
      <c r="B144" s="32" t="s">
        <v>184</v>
      </c>
      <c r="C144" s="33"/>
      <c r="D144" s="54"/>
      <c r="E144" s="54"/>
      <c r="F144" s="54"/>
      <c r="G144" s="22"/>
    </row>
    <row r="145" spans="1:7" ht="13.95" customHeight="1" x14ac:dyDescent="0.25">
      <c r="A145" s="31">
        <v>5015</v>
      </c>
      <c r="B145" s="32" t="s">
        <v>27</v>
      </c>
      <c r="C145" s="33"/>
      <c r="D145" s="63"/>
      <c r="E145" s="63"/>
      <c r="F145" s="63"/>
      <c r="G145" s="22"/>
    </row>
    <row r="146" spans="1:7" ht="13.95" customHeight="1" x14ac:dyDescent="0.25">
      <c r="A146" s="31">
        <v>5017</v>
      </c>
      <c r="B146" s="32" t="s">
        <v>185</v>
      </c>
      <c r="C146" s="33"/>
      <c r="D146" s="63"/>
      <c r="E146" s="63"/>
      <c r="F146" s="63"/>
      <c r="G146" s="22"/>
    </row>
    <row r="147" spans="1:7" ht="13.95" customHeight="1" x14ac:dyDescent="0.25">
      <c r="A147" s="31">
        <v>5018</v>
      </c>
      <c r="B147" s="32" t="s">
        <v>186</v>
      </c>
      <c r="C147" s="33"/>
      <c r="D147" s="62"/>
      <c r="E147" s="62"/>
      <c r="F147" s="62"/>
      <c r="G147" s="22"/>
    </row>
    <row r="148" spans="1:7" ht="13.95" customHeight="1" x14ac:dyDescent="0.25">
      <c r="A148" s="31">
        <v>5019</v>
      </c>
      <c r="B148" s="32" t="s">
        <v>331</v>
      </c>
      <c r="C148" s="33"/>
      <c r="D148" s="62"/>
      <c r="E148" s="62"/>
      <c r="F148" s="62"/>
      <c r="G148" s="22"/>
    </row>
    <row r="149" spans="1:7" ht="13.95" customHeight="1" x14ac:dyDescent="0.25">
      <c r="A149" s="31">
        <v>5099</v>
      </c>
      <c r="B149" s="32" t="s">
        <v>187</v>
      </c>
      <c r="C149" s="33"/>
      <c r="D149" s="54"/>
      <c r="E149" s="54"/>
      <c r="F149" s="54"/>
      <c r="G149" s="22"/>
    </row>
    <row r="150" spans="1:7" ht="13.95" customHeight="1" x14ac:dyDescent="0.25">
      <c r="A150" s="31"/>
      <c r="B150" s="32"/>
      <c r="C150" s="33"/>
      <c r="D150" s="54"/>
      <c r="E150" s="54"/>
      <c r="F150" s="54"/>
      <c r="G150" s="22"/>
    </row>
    <row r="151" spans="1:7" ht="13.95" customHeight="1" x14ac:dyDescent="0.25">
      <c r="A151" s="3">
        <v>6000</v>
      </c>
      <c r="B151" s="35" t="s">
        <v>87</v>
      </c>
      <c r="C151" s="33"/>
      <c r="D151" s="54"/>
      <c r="E151" s="54"/>
      <c r="F151" s="54"/>
      <c r="G151" s="22"/>
    </row>
    <row r="152" spans="1:7" ht="13.95" customHeight="1" x14ac:dyDescent="0.3">
      <c r="A152" s="31">
        <v>6001</v>
      </c>
      <c r="B152" s="32" t="s">
        <v>188</v>
      </c>
      <c r="C152" s="46"/>
      <c r="D152" s="54"/>
      <c r="E152" s="54"/>
      <c r="F152" s="54"/>
      <c r="G152" s="22"/>
    </row>
    <row r="153" spans="1:7" ht="13.95" customHeight="1" x14ac:dyDescent="0.3">
      <c r="A153" s="31">
        <v>6002</v>
      </c>
      <c r="B153" s="32" t="s">
        <v>189</v>
      </c>
      <c r="C153" s="46"/>
      <c r="D153" s="54"/>
      <c r="E153" s="54"/>
      <c r="F153" s="54"/>
      <c r="G153" s="22"/>
    </row>
    <row r="154" spans="1:7" ht="13.95" customHeight="1" x14ac:dyDescent="0.3">
      <c r="A154" s="31">
        <v>6003</v>
      </c>
      <c r="B154" s="32" t="s">
        <v>190</v>
      </c>
      <c r="C154" s="15"/>
      <c r="D154" s="54"/>
      <c r="E154" s="54"/>
      <c r="F154" s="54"/>
      <c r="G154" s="22"/>
    </row>
    <row r="155" spans="1:7" ht="13.95" customHeight="1" x14ac:dyDescent="0.25">
      <c r="A155" s="31"/>
      <c r="B155" s="32"/>
      <c r="C155" s="33"/>
      <c r="D155" s="54"/>
      <c r="E155" s="54"/>
      <c r="F155" s="54"/>
      <c r="G155" s="22"/>
    </row>
    <row r="156" spans="1:7" ht="13.95" customHeight="1" x14ac:dyDescent="0.25">
      <c r="A156" s="1"/>
      <c r="B156" s="35" t="s">
        <v>32</v>
      </c>
      <c r="C156" s="39"/>
      <c r="D156" s="54">
        <f>SUM(D134:D155)</f>
        <v>0</v>
      </c>
      <c r="E156" s="54">
        <f t="shared" ref="E156:F156" si="7">SUM(E134:E155)</f>
        <v>0</v>
      </c>
      <c r="F156" s="54">
        <f t="shared" si="7"/>
        <v>0</v>
      </c>
      <c r="G156" s="22"/>
    </row>
    <row r="157" spans="1:7" ht="13.95" customHeight="1" x14ac:dyDescent="0.25">
      <c r="A157" s="1"/>
      <c r="B157" s="3"/>
      <c r="C157" s="3"/>
      <c r="D157" s="53"/>
      <c r="E157" s="53"/>
      <c r="F157" s="53"/>
      <c r="G157" s="22"/>
    </row>
    <row r="158" spans="1:7" ht="13.95" customHeight="1" x14ac:dyDescent="0.25">
      <c r="A158" s="1"/>
      <c r="B158" s="5" t="s">
        <v>36</v>
      </c>
      <c r="C158" s="10"/>
      <c r="D158" s="54">
        <f>+D156+D15</f>
        <v>0</v>
      </c>
      <c r="E158" s="54">
        <f>+E156+E15</f>
        <v>0</v>
      </c>
      <c r="F158" s="54">
        <f>+F156+F15</f>
        <v>0</v>
      </c>
      <c r="G158" s="22"/>
    </row>
    <row r="159" spans="1:7" ht="13.95" customHeight="1" thickBot="1" x14ac:dyDescent="0.3">
      <c r="A159" s="1"/>
      <c r="B159" s="34" t="s">
        <v>19</v>
      </c>
      <c r="C159" s="38"/>
      <c r="D159" s="66">
        <f>D130</f>
        <v>0</v>
      </c>
      <c r="E159" s="66">
        <f t="shared" ref="E159:F159" si="8">E130</f>
        <v>0</v>
      </c>
      <c r="F159" s="66">
        <f t="shared" si="8"/>
        <v>0</v>
      </c>
      <c r="G159" s="22"/>
    </row>
    <row r="160" spans="1:7" ht="13.95" customHeight="1" thickTop="1" thickBot="1" x14ac:dyDescent="0.3">
      <c r="A160" s="21"/>
      <c r="C160" s="5" t="s">
        <v>71</v>
      </c>
      <c r="D160" s="16">
        <f>+D158-D159</f>
        <v>0</v>
      </c>
      <c r="E160" s="16">
        <f t="shared" ref="E160:F160" si="9">+E158-E159</f>
        <v>0</v>
      </c>
      <c r="F160" s="16">
        <f t="shared" si="9"/>
        <v>0</v>
      </c>
      <c r="G160" s="22"/>
    </row>
    <row r="161" spans="1:7" ht="13.95" customHeight="1" thickTop="1" x14ac:dyDescent="0.25">
      <c r="A161" s="1"/>
      <c r="B161" s="3"/>
      <c r="C161" s="3"/>
      <c r="D161" s="60"/>
      <c r="E161" s="56"/>
      <c r="F161" s="56"/>
    </row>
    <row r="162" spans="1:7" ht="13.95" customHeight="1" x14ac:dyDescent="0.25">
      <c r="A162" s="1"/>
      <c r="B162" s="34" t="s">
        <v>28</v>
      </c>
      <c r="C162" s="45"/>
      <c r="D162" s="68"/>
      <c r="E162" s="69"/>
      <c r="F162" s="53" t="s">
        <v>66</v>
      </c>
      <c r="G162" s="22"/>
    </row>
    <row r="163" spans="1:7" ht="13.95" customHeight="1" thickBot="1" x14ac:dyDescent="0.3">
      <c r="A163" s="1"/>
      <c r="B163" s="40"/>
      <c r="C163" s="40" t="s">
        <v>103</v>
      </c>
      <c r="D163" s="82"/>
      <c r="E163" s="70"/>
      <c r="F163" s="54"/>
      <c r="G163" s="22"/>
    </row>
    <row r="164" spans="1:7" ht="13.95" customHeight="1" thickTop="1" thickBot="1" x14ac:dyDescent="0.3">
      <c r="A164" s="1"/>
      <c r="B164" s="40"/>
      <c r="C164" s="40" t="s">
        <v>104</v>
      </c>
      <c r="D164" s="68"/>
      <c r="E164" s="83">
        <f>D166</f>
        <v>0</v>
      </c>
      <c r="F164" s="63"/>
      <c r="G164" s="22"/>
    </row>
    <row r="165" spans="1:7" ht="13.95" customHeight="1" thickTop="1" thickBot="1" x14ac:dyDescent="0.3">
      <c r="A165" s="1"/>
      <c r="B165" s="84"/>
      <c r="C165" s="84" t="s">
        <v>105</v>
      </c>
      <c r="D165" s="77"/>
      <c r="E165" s="70"/>
      <c r="F165" s="85">
        <f>E166</f>
        <v>0</v>
      </c>
      <c r="G165" s="22"/>
    </row>
    <row r="166" spans="1:7" ht="13.95" customHeight="1" thickTop="1" x14ac:dyDescent="0.25">
      <c r="A166" s="1"/>
      <c r="B166" s="40"/>
      <c r="C166" s="40" t="s">
        <v>106</v>
      </c>
      <c r="D166" s="68">
        <f>D163+D160</f>
        <v>0</v>
      </c>
      <c r="E166" s="70">
        <f>E164+E160</f>
        <v>0</v>
      </c>
      <c r="F166" s="62">
        <f>F165+F160</f>
        <v>0</v>
      </c>
      <c r="G166" s="22"/>
    </row>
    <row r="167" spans="1:7" ht="13.95" customHeight="1" x14ac:dyDescent="0.25">
      <c r="A167" s="1"/>
      <c r="B167" s="86"/>
      <c r="C167" s="86"/>
      <c r="D167" s="87"/>
      <c r="E167" s="88"/>
      <c r="F167" s="89"/>
      <c r="G167" s="22"/>
    </row>
    <row r="168" spans="1:7" ht="13.35" customHeight="1" x14ac:dyDescent="0.25">
      <c r="A168" s="1"/>
      <c r="B168" s="86"/>
      <c r="C168" s="86"/>
      <c r="D168" s="87"/>
      <c r="E168" s="88"/>
      <c r="F168" s="89"/>
      <c r="G168" s="22"/>
    </row>
    <row r="169" spans="1:7" ht="13.95" customHeight="1" thickBot="1" x14ac:dyDescent="0.3">
      <c r="A169" s="1"/>
      <c r="B169" s="90"/>
      <c r="C169" s="90" t="s">
        <v>107</v>
      </c>
      <c r="D169" s="82"/>
      <c r="E169" s="83">
        <f>E160</f>
        <v>0</v>
      </c>
      <c r="F169" s="85">
        <f>F160</f>
        <v>0</v>
      </c>
      <c r="G169" s="22"/>
    </row>
    <row r="170" spans="1:7" ht="13.95" customHeight="1" thickTop="1" x14ac:dyDescent="0.25">
      <c r="A170" s="1"/>
      <c r="B170" s="4"/>
      <c r="C170" s="91"/>
      <c r="E170" s="92"/>
      <c r="F170" s="92"/>
      <c r="G170" s="8"/>
    </row>
    <row r="171" spans="1:7" ht="17.399999999999999" customHeight="1" x14ac:dyDescent="0.3">
      <c r="A171" s="42" t="s">
        <v>57</v>
      </c>
      <c r="B171" s="43"/>
      <c r="C171" s="43"/>
      <c r="D171" s="65" t="s">
        <v>66</v>
      </c>
      <c r="E171" s="65" t="s">
        <v>66</v>
      </c>
      <c r="F171" s="65" t="s">
        <v>66</v>
      </c>
    </row>
    <row r="172" spans="1:7" ht="13.95" customHeight="1" x14ac:dyDescent="0.3">
      <c r="A172" s="42"/>
      <c r="B172" s="12" t="s">
        <v>91</v>
      </c>
      <c r="C172" s="43"/>
      <c r="D172" s="65" t="s">
        <v>66</v>
      </c>
      <c r="E172" s="65" t="s">
        <v>66</v>
      </c>
      <c r="F172" s="65" t="s">
        <v>66</v>
      </c>
    </row>
    <row r="173" spans="1:7" ht="13.95" customHeight="1" x14ac:dyDescent="0.3">
      <c r="A173" s="1">
        <v>1351</v>
      </c>
      <c r="B173" s="15"/>
      <c r="C173" s="15" t="s">
        <v>39</v>
      </c>
      <c r="D173" s="54"/>
      <c r="E173" s="54"/>
      <c r="F173" s="54"/>
      <c r="G173" s="93"/>
    </row>
    <row r="174" spans="1:7" ht="13.95" customHeight="1" x14ac:dyDescent="0.3">
      <c r="A174" s="1">
        <v>1352</v>
      </c>
      <c r="B174" s="15"/>
      <c r="C174" s="15" t="s">
        <v>99</v>
      </c>
      <c r="D174" s="54"/>
      <c r="E174" s="54"/>
      <c r="F174" s="54"/>
      <c r="G174" s="22"/>
    </row>
    <row r="175" spans="1:7" ht="13.95" customHeight="1" x14ac:dyDescent="0.3">
      <c r="A175" s="1">
        <v>1353</v>
      </c>
      <c r="B175" s="15"/>
      <c r="C175" s="15" t="s">
        <v>100</v>
      </c>
      <c r="D175" s="54"/>
      <c r="E175" s="54"/>
      <c r="F175" s="54"/>
      <c r="G175" s="22"/>
    </row>
    <row r="176" spans="1:7" ht="13.95" customHeight="1" x14ac:dyDescent="0.3">
      <c r="A176" s="42"/>
      <c r="B176" s="12" t="s">
        <v>92</v>
      </c>
      <c r="C176" s="43"/>
      <c r="D176" s="65" t="s">
        <v>66</v>
      </c>
      <c r="E176" s="65" t="s">
        <v>66</v>
      </c>
      <c r="F176" s="65" t="s">
        <v>66</v>
      </c>
      <c r="G176" s="22"/>
    </row>
    <row r="177" spans="1:7" ht="13.95" customHeight="1" x14ac:dyDescent="0.3">
      <c r="A177" s="1">
        <v>1302</v>
      </c>
      <c r="C177" s="15" t="s">
        <v>42</v>
      </c>
      <c r="D177" s="54"/>
      <c r="E177" s="54"/>
      <c r="F177" s="54"/>
      <c r="G177" s="22"/>
    </row>
    <row r="178" spans="1:7" ht="13.95" customHeight="1" x14ac:dyDescent="0.3">
      <c r="A178" s="1">
        <v>1304</v>
      </c>
      <c r="C178" s="15" t="s">
        <v>43</v>
      </c>
      <c r="D178" s="54"/>
      <c r="E178" s="54"/>
      <c r="F178" s="54"/>
      <c r="G178" s="22"/>
    </row>
    <row r="179" spans="1:7" ht="13.95" customHeight="1" x14ac:dyDescent="0.3">
      <c r="A179" s="1">
        <v>1306</v>
      </c>
      <c r="C179" s="15" t="s">
        <v>41</v>
      </c>
      <c r="D179" s="54"/>
      <c r="E179" s="54"/>
      <c r="F179" s="54"/>
      <c r="G179" s="22"/>
    </row>
    <row r="180" spans="1:7" ht="13.95" customHeight="1" x14ac:dyDescent="0.3">
      <c r="A180" s="1">
        <v>1308</v>
      </c>
      <c r="C180" s="15" t="s">
        <v>40</v>
      </c>
      <c r="D180" s="71"/>
      <c r="E180" s="71"/>
      <c r="F180" s="58"/>
      <c r="G180" s="22"/>
    </row>
    <row r="181" spans="1:7" ht="13.95" customHeight="1" x14ac:dyDescent="0.3">
      <c r="A181" s="1">
        <v>1312</v>
      </c>
      <c r="C181" s="15" t="s">
        <v>101</v>
      </c>
      <c r="D181" s="71"/>
      <c r="E181" s="71"/>
      <c r="F181" s="58"/>
      <c r="G181" s="22"/>
    </row>
    <row r="182" spans="1:7" ht="13.95" customHeight="1" x14ac:dyDescent="0.3">
      <c r="A182" s="1">
        <v>1320</v>
      </c>
      <c r="C182" s="15" t="s">
        <v>100</v>
      </c>
      <c r="D182" s="71"/>
      <c r="E182" s="71"/>
      <c r="F182" s="58"/>
      <c r="G182" s="22"/>
    </row>
    <row r="183" spans="1:7" ht="13.95" customHeight="1" x14ac:dyDescent="0.3">
      <c r="A183" s="42"/>
      <c r="B183" s="12"/>
      <c r="C183" s="44" t="s">
        <v>96</v>
      </c>
      <c r="D183" s="71">
        <f>SUM(D173:D182)</f>
        <v>0</v>
      </c>
      <c r="E183" s="71">
        <f>SUM(E173:E182)</f>
        <v>0</v>
      </c>
      <c r="F183" s="71">
        <f>SUM(F173:F182)</f>
        <v>0</v>
      </c>
      <c r="G183" s="22"/>
    </row>
    <row r="184" spans="1:7" ht="13.95" customHeight="1" x14ac:dyDescent="0.3">
      <c r="A184" s="42"/>
      <c r="B184" s="12"/>
      <c r="C184" s="43"/>
      <c r="D184" s="65" t="s">
        <v>66</v>
      </c>
      <c r="E184" s="65" t="s">
        <v>66</v>
      </c>
      <c r="F184" s="65" t="s">
        <v>66</v>
      </c>
      <c r="G184" s="22"/>
    </row>
    <row r="185" spans="1:7" ht="13.95" customHeight="1" x14ac:dyDescent="0.3">
      <c r="A185" s="42"/>
      <c r="B185" s="12" t="s">
        <v>95</v>
      </c>
      <c r="C185" s="43"/>
      <c r="D185" s="65" t="s">
        <v>66</v>
      </c>
      <c r="E185" s="65" t="s">
        <v>66</v>
      </c>
      <c r="F185" s="65" t="s">
        <v>66</v>
      </c>
      <c r="G185" s="22"/>
    </row>
    <row r="186" spans="1:7" ht="13.95" customHeight="1" x14ac:dyDescent="0.3">
      <c r="A186" s="1">
        <v>1351</v>
      </c>
      <c r="B186" s="15"/>
      <c r="C186" s="15" t="s">
        <v>39</v>
      </c>
      <c r="D186" s="54"/>
      <c r="E186" s="54"/>
      <c r="F186" s="54"/>
      <c r="G186" s="22"/>
    </row>
    <row r="187" spans="1:7" ht="13.95" customHeight="1" x14ac:dyDescent="0.3">
      <c r="A187" s="1">
        <v>1352</v>
      </c>
      <c r="B187" s="15"/>
      <c r="C187" s="15" t="s">
        <v>99</v>
      </c>
      <c r="D187" s="54"/>
      <c r="E187" s="54"/>
      <c r="F187" s="54"/>
      <c r="G187" s="22"/>
    </row>
    <row r="188" spans="1:7" ht="13.95" customHeight="1" x14ac:dyDescent="0.3">
      <c r="A188" s="1">
        <v>1353</v>
      </c>
      <c r="B188" s="15"/>
      <c r="C188" s="15" t="s">
        <v>100</v>
      </c>
      <c r="D188" s="54"/>
      <c r="E188" s="54"/>
      <c r="F188" s="54"/>
      <c r="G188" s="22"/>
    </row>
    <row r="189" spans="1:7" ht="13.95" customHeight="1" x14ac:dyDescent="0.3">
      <c r="A189" s="42"/>
      <c r="B189" s="12" t="s">
        <v>93</v>
      </c>
      <c r="C189" s="43"/>
      <c r="D189" s="65" t="s">
        <v>66</v>
      </c>
      <c r="E189" s="65" t="s">
        <v>66</v>
      </c>
      <c r="F189" s="65" t="s">
        <v>66</v>
      </c>
      <c r="G189" s="22"/>
    </row>
    <row r="190" spans="1:7" ht="13.95" customHeight="1" x14ac:dyDescent="0.3">
      <c r="A190" s="1">
        <v>1302</v>
      </c>
      <c r="C190" s="15" t="s">
        <v>42</v>
      </c>
      <c r="D190" s="54"/>
      <c r="E190" s="54"/>
      <c r="F190" s="54"/>
      <c r="G190" s="22"/>
    </row>
    <row r="191" spans="1:7" ht="13.95" customHeight="1" x14ac:dyDescent="0.3">
      <c r="A191" s="1">
        <v>1304</v>
      </c>
      <c r="C191" s="15" t="s">
        <v>43</v>
      </c>
      <c r="D191" s="54"/>
      <c r="E191" s="54"/>
      <c r="F191" s="54"/>
      <c r="G191" s="22"/>
    </row>
    <row r="192" spans="1:7" ht="13.95" customHeight="1" x14ac:dyDescent="0.3">
      <c r="A192" s="1">
        <v>1306</v>
      </c>
      <c r="C192" s="15" t="s">
        <v>41</v>
      </c>
      <c r="D192" s="54"/>
      <c r="E192" s="54"/>
      <c r="F192" s="54"/>
      <c r="G192" s="22"/>
    </row>
    <row r="193" spans="1:7" ht="13.95" customHeight="1" x14ac:dyDescent="0.3">
      <c r="A193" s="1">
        <v>1308</v>
      </c>
      <c r="C193" s="15" t="s">
        <v>40</v>
      </c>
      <c r="D193" s="71"/>
      <c r="E193" s="71"/>
      <c r="F193" s="58"/>
      <c r="G193" s="22"/>
    </row>
    <row r="194" spans="1:7" ht="13.95" customHeight="1" x14ac:dyDescent="0.3">
      <c r="A194" s="1">
        <v>1310</v>
      </c>
      <c r="C194" s="15" t="s">
        <v>47</v>
      </c>
      <c r="D194" s="71"/>
      <c r="E194" s="71"/>
      <c r="F194" s="58"/>
      <c r="G194" s="22"/>
    </row>
    <row r="195" spans="1:7" ht="13.95" customHeight="1" x14ac:dyDescent="0.3">
      <c r="A195" s="1">
        <v>1312</v>
      </c>
      <c r="C195" s="15" t="s">
        <v>101</v>
      </c>
      <c r="D195" s="71"/>
      <c r="E195" s="71"/>
      <c r="F195" s="58"/>
      <c r="G195" s="22"/>
    </row>
    <row r="196" spans="1:7" ht="14.4" customHeight="1" x14ac:dyDescent="0.3">
      <c r="A196" s="1">
        <v>1320</v>
      </c>
      <c r="C196" s="15" t="s">
        <v>100</v>
      </c>
      <c r="D196" s="71"/>
      <c r="E196" s="71"/>
      <c r="F196" s="58"/>
      <c r="G196" s="22"/>
    </row>
    <row r="197" spans="1:7" ht="13.95" customHeight="1" x14ac:dyDescent="0.3">
      <c r="A197" s="42"/>
      <c r="B197" s="12"/>
      <c r="C197" s="44" t="s">
        <v>97</v>
      </c>
      <c r="D197" s="71">
        <f>SUM(D186:D196)</f>
        <v>0</v>
      </c>
      <c r="E197" s="71">
        <f>SUM(E186:E196)</f>
        <v>0</v>
      </c>
      <c r="F197" s="71">
        <f>SUM(F186:F196)</f>
        <v>0</v>
      </c>
      <c r="G197" s="22"/>
    </row>
    <row r="198" spans="1:7" ht="13.95" customHeight="1" thickBot="1" x14ac:dyDescent="0.3">
      <c r="A198" s="1"/>
      <c r="C198" s="10" t="s">
        <v>94</v>
      </c>
      <c r="D198" s="66">
        <f>D197+D183</f>
        <v>0</v>
      </c>
      <c r="E198" s="66">
        <f>E197+E183</f>
        <v>0</v>
      </c>
      <c r="F198" s="66">
        <f>F197+F183</f>
        <v>0</v>
      </c>
      <c r="G198" s="22"/>
    </row>
    <row r="199" spans="1:7" ht="13.95" customHeight="1" thickTop="1" x14ac:dyDescent="0.25">
      <c r="A199" s="1"/>
      <c r="C199" s="5"/>
      <c r="D199" s="72"/>
      <c r="E199" s="72"/>
      <c r="F199" s="72"/>
    </row>
    <row r="200" spans="1:7" ht="21" customHeight="1" x14ac:dyDescent="0.3">
      <c r="A200" s="42" t="s">
        <v>70</v>
      </c>
      <c r="B200" s="43"/>
      <c r="C200" s="43"/>
      <c r="D200" s="73"/>
      <c r="E200" s="73"/>
      <c r="F200" s="73"/>
    </row>
    <row r="201" spans="1:7" ht="13.95" customHeight="1" x14ac:dyDescent="0.3">
      <c r="A201" s="1">
        <v>2203</v>
      </c>
      <c r="B201" s="15" t="s">
        <v>67</v>
      </c>
      <c r="C201" s="15"/>
      <c r="D201" s="74"/>
      <c r="E201" s="74"/>
      <c r="F201" s="74"/>
      <c r="G201" s="22"/>
    </row>
    <row r="202" spans="1:7" ht="13.95" customHeight="1" x14ac:dyDescent="0.3">
      <c r="A202" s="1">
        <v>2210</v>
      </c>
      <c r="B202" s="15" t="s">
        <v>68</v>
      </c>
      <c r="C202" s="15"/>
      <c r="D202" s="54"/>
      <c r="E202" s="54"/>
      <c r="F202" s="54"/>
      <c r="G202" s="22"/>
    </row>
    <row r="203" spans="1:7" ht="13.95" customHeight="1" thickBot="1" x14ac:dyDescent="0.3">
      <c r="A203" s="1"/>
      <c r="C203" s="10" t="s">
        <v>69</v>
      </c>
      <c r="D203" s="66">
        <f>SUM(D201:D202)</f>
        <v>0</v>
      </c>
      <c r="E203" s="66">
        <f>SUM(E201:E202)</f>
        <v>0</v>
      </c>
      <c r="F203" s="67">
        <f>SUM(F201:F202)</f>
        <v>0</v>
      </c>
      <c r="G203" s="22"/>
    </row>
    <row r="204" spans="1:7" ht="13.95" customHeight="1" thickTop="1" x14ac:dyDescent="0.25">
      <c r="A204" s="1"/>
      <c r="C204" s="5"/>
      <c r="D204" s="75"/>
      <c r="E204" s="75"/>
      <c r="F204" s="75"/>
    </row>
    <row r="205" spans="1:7" ht="13.95" customHeight="1" x14ac:dyDescent="0.25">
      <c r="A205" s="147" t="s">
        <v>65</v>
      </c>
      <c r="B205" s="147"/>
      <c r="C205" s="147" t="s">
        <v>59</v>
      </c>
      <c r="D205" s="147"/>
      <c r="F205" s="76" t="s">
        <v>58</v>
      </c>
    </row>
    <row r="206" spans="1:7" ht="13.95" customHeight="1" x14ac:dyDescent="0.25">
      <c r="A206" s="20"/>
      <c r="B206" s="20"/>
      <c r="C206" s="24"/>
      <c r="D206" s="77"/>
      <c r="E206" s="78"/>
      <c r="F206" s="78"/>
      <c r="G206" s="93"/>
    </row>
    <row r="207" spans="1:7" ht="13.95" customHeight="1" x14ac:dyDescent="0.25">
      <c r="A207" s="20"/>
      <c r="B207" s="20"/>
      <c r="C207" s="22"/>
      <c r="D207" s="77"/>
      <c r="E207" s="78"/>
      <c r="F207" s="78"/>
      <c r="G207" s="22"/>
    </row>
    <row r="208" spans="1:7" ht="13.95" customHeight="1" x14ac:dyDescent="0.25">
      <c r="A208" s="20"/>
      <c r="B208" s="20"/>
      <c r="C208" s="22"/>
      <c r="D208" s="77"/>
      <c r="E208" s="78"/>
      <c r="F208" s="78"/>
      <c r="G208" s="22"/>
    </row>
    <row r="209" spans="1:7" ht="13.95" customHeight="1" x14ac:dyDescent="0.25">
      <c r="A209" s="20"/>
      <c r="B209" s="20"/>
      <c r="C209" s="22"/>
      <c r="D209" s="77"/>
      <c r="E209" s="78"/>
      <c r="F209" s="78"/>
      <c r="G209" s="22"/>
    </row>
    <row r="210" spans="1:7" ht="13.95" customHeight="1" x14ac:dyDescent="0.25">
      <c r="A210" s="20"/>
      <c r="B210" s="20"/>
      <c r="C210" s="22"/>
      <c r="D210" s="77"/>
      <c r="E210" s="78"/>
      <c r="F210" s="78"/>
      <c r="G210" s="22"/>
    </row>
    <row r="211" spans="1:7" ht="13.95" customHeight="1" x14ac:dyDescent="0.25">
      <c r="A211" s="20"/>
      <c r="B211" s="20"/>
      <c r="C211" s="23"/>
      <c r="D211" s="79" t="s">
        <v>60</v>
      </c>
      <c r="E211" s="80"/>
      <c r="F211" s="80">
        <f>SUM(F206:F210)</f>
        <v>0</v>
      </c>
      <c r="G211" s="22"/>
    </row>
    <row r="212" spans="1:7" ht="13.95" customHeight="1" x14ac:dyDescent="0.25">
      <c r="C212" s="5"/>
      <c r="D212" s="75"/>
      <c r="E212" s="75"/>
      <c r="F212" s="75"/>
    </row>
    <row r="213" spans="1:7" ht="21" customHeight="1" x14ac:dyDescent="0.3">
      <c r="A213" s="42" t="s">
        <v>53</v>
      </c>
      <c r="B213" s="43"/>
      <c r="C213" s="43"/>
      <c r="D213" s="73"/>
      <c r="E213" s="73"/>
      <c r="F213" s="73"/>
    </row>
    <row r="214" spans="1:7" ht="21" customHeight="1" x14ac:dyDescent="0.35">
      <c r="A214" s="96" t="s">
        <v>112</v>
      </c>
      <c r="B214" s="96"/>
      <c r="C214" s="95"/>
      <c r="D214" s="95"/>
      <c r="E214" s="95"/>
      <c r="F214" s="95"/>
      <c r="G214" s="96"/>
    </row>
    <row r="215" spans="1:7" ht="16.350000000000001" customHeight="1" x14ac:dyDescent="0.35">
      <c r="A215" t="s">
        <v>113</v>
      </c>
      <c r="C215" s="95"/>
      <c r="D215" s="95"/>
      <c r="E215" s="95"/>
      <c r="F215" s="95"/>
    </row>
    <row r="216" spans="1:7" ht="14.4" customHeight="1" x14ac:dyDescent="0.35">
      <c r="A216" t="s">
        <v>114</v>
      </c>
      <c r="C216" s="94"/>
      <c r="D216" s="94"/>
      <c r="E216" s="94"/>
      <c r="F216" s="94"/>
    </row>
    <row r="217" spans="1:7" ht="45.6" customHeight="1" x14ac:dyDescent="0.25">
      <c r="B217" s="81" t="s">
        <v>108</v>
      </c>
      <c r="C217" s="150"/>
      <c r="D217" s="150"/>
      <c r="E217" s="150"/>
      <c r="F217" s="19" t="s">
        <v>109</v>
      </c>
    </row>
    <row r="218" spans="1:7" ht="13.95" customHeight="1" x14ac:dyDescent="0.25">
      <c r="B218" s="54"/>
      <c r="C218" s="48" t="s">
        <v>2</v>
      </c>
      <c r="D218" s="3"/>
      <c r="F218" s="18">
        <f>B218</f>
        <v>0</v>
      </c>
    </row>
    <row r="219" spans="1:7" ht="13.95" customHeight="1" x14ac:dyDescent="0.25">
      <c r="B219" s="65" t="s">
        <v>66</v>
      </c>
      <c r="C219" s="153" t="s">
        <v>6</v>
      </c>
      <c r="D219" s="153"/>
      <c r="E219" s="154"/>
      <c r="F219" s="14">
        <f>SUM(B220:B226)</f>
        <v>0</v>
      </c>
    </row>
    <row r="220" spans="1:7" ht="13.95" customHeight="1" x14ac:dyDescent="0.25">
      <c r="B220" s="54"/>
      <c r="C220" s="48" t="s">
        <v>56</v>
      </c>
      <c r="D220" s="3"/>
      <c r="F220" s="17" t="s">
        <v>61</v>
      </c>
    </row>
    <row r="221" spans="1:7" ht="13.95" customHeight="1" x14ac:dyDescent="0.25">
      <c r="B221" s="54"/>
      <c r="C221" s="48" t="s">
        <v>55</v>
      </c>
      <c r="D221" s="3"/>
      <c r="F221" s="17" t="s">
        <v>61</v>
      </c>
    </row>
    <row r="222" spans="1:7" ht="13.95" customHeight="1" x14ac:dyDescent="0.25">
      <c r="B222" s="54"/>
      <c r="C222" s="48" t="s">
        <v>54</v>
      </c>
      <c r="D222" s="3"/>
      <c r="F222" s="17" t="s">
        <v>61</v>
      </c>
    </row>
    <row r="223" spans="1:7" ht="13.95" customHeight="1" x14ac:dyDescent="0.25">
      <c r="B223" s="54"/>
      <c r="C223" s="48" t="s">
        <v>48</v>
      </c>
      <c r="D223" s="3"/>
      <c r="F223" s="17" t="s">
        <v>61</v>
      </c>
    </row>
    <row r="224" spans="1:7" ht="13.95" customHeight="1" x14ac:dyDescent="0.25">
      <c r="B224" s="54"/>
      <c r="C224" s="48" t="s">
        <v>49</v>
      </c>
      <c r="D224" s="3"/>
      <c r="F224" s="17" t="s">
        <v>61</v>
      </c>
    </row>
    <row r="225" spans="2:6" ht="13.95" customHeight="1" x14ac:dyDescent="0.25">
      <c r="B225" s="54"/>
      <c r="C225" s="48" t="s">
        <v>25</v>
      </c>
      <c r="D225" s="3"/>
      <c r="F225" s="17" t="s">
        <v>61</v>
      </c>
    </row>
    <row r="226" spans="2:6" ht="13.95" customHeight="1" x14ac:dyDescent="0.25">
      <c r="B226" s="54"/>
      <c r="D226"/>
      <c r="F226" s="65" t="s">
        <v>66</v>
      </c>
    </row>
    <row r="227" spans="2:6" ht="13.95" customHeight="1" x14ac:dyDescent="0.25">
      <c r="B227" s="65" t="s">
        <v>66</v>
      </c>
      <c r="C227" s="153" t="s">
        <v>73</v>
      </c>
      <c r="D227" s="153"/>
      <c r="E227" s="154"/>
      <c r="F227" s="14">
        <f>SUM(B228:B232)</f>
        <v>0</v>
      </c>
    </row>
    <row r="228" spans="2:6" ht="13.95" customHeight="1" x14ac:dyDescent="0.25">
      <c r="B228" s="54"/>
      <c r="C228" s="48" t="s">
        <v>50</v>
      </c>
      <c r="D228" s="3"/>
      <c r="F228" s="17" t="s">
        <v>61</v>
      </c>
    </row>
    <row r="229" spans="2:6" ht="13.95" customHeight="1" x14ac:dyDescent="0.25">
      <c r="B229" s="54"/>
      <c r="C229" s="48" t="s">
        <v>51</v>
      </c>
      <c r="D229" s="3"/>
      <c r="F229" s="17" t="s">
        <v>61</v>
      </c>
    </row>
    <row r="230" spans="2:6" ht="13.95" customHeight="1" x14ac:dyDescent="0.25">
      <c r="B230" s="54"/>
      <c r="C230" s="48" t="s">
        <v>52</v>
      </c>
      <c r="D230" s="3"/>
      <c r="F230" s="17" t="s">
        <v>61</v>
      </c>
    </row>
    <row r="231" spans="2:6" ht="13.95" customHeight="1" x14ac:dyDescent="0.25">
      <c r="B231" s="54"/>
      <c r="C231" s="48" t="s">
        <v>25</v>
      </c>
      <c r="D231" s="3"/>
      <c r="F231" s="17" t="s">
        <v>61</v>
      </c>
    </row>
    <row r="232" spans="2:6" ht="13.95" customHeight="1" x14ac:dyDescent="0.25">
      <c r="B232" s="65" t="s">
        <v>66</v>
      </c>
      <c r="D232"/>
      <c r="F232" s="65" t="s">
        <v>66</v>
      </c>
    </row>
    <row r="233" spans="2:6" ht="13.95" customHeight="1" x14ac:dyDescent="0.25">
      <c r="B233" s="54"/>
      <c r="C233" s="99" t="s">
        <v>3</v>
      </c>
      <c r="D233" s="100"/>
      <c r="E233" s="101"/>
      <c r="F233" s="14">
        <f>B233</f>
        <v>0</v>
      </c>
    </row>
    <row r="234" spans="2:6" ht="13.95" customHeight="1" x14ac:dyDescent="0.25">
      <c r="B234" s="54"/>
      <c r="C234" s="99" t="s">
        <v>4</v>
      </c>
      <c r="D234" s="100"/>
      <c r="E234" s="101"/>
      <c r="F234" s="14">
        <f>B234</f>
        <v>0</v>
      </c>
    </row>
    <row r="235" spans="2:6" ht="13.95" customHeight="1" x14ac:dyDescent="0.25">
      <c r="B235" s="54"/>
      <c r="C235" s="99" t="s">
        <v>5</v>
      </c>
      <c r="D235" s="100"/>
      <c r="E235" s="101"/>
      <c r="F235" s="14">
        <f>B235</f>
        <v>0</v>
      </c>
    </row>
    <row r="236" spans="2:6" ht="13.95" customHeight="1" x14ac:dyDescent="0.25">
      <c r="B236" s="65" t="s">
        <v>66</v>
      </c>
      <c r="C236" s="151" t="s">
        <v>111</v>
      </c>
      <c r="D236" s="151"/>
      <c r="E236" s="152"/>
      <c r="F236" s="14">
        <f>SUM(B237:B247)</f>
        <v>0</v>
      </c>
    </row>
    <row r="237" spans="2:6" x14ac:dyDescent="0.25">
      <c r="B237" s="59"/>
      <c r="C237" s="98"/>
      <c r="D237" s="3"/>
      <c r="F237" s="17" t="s">
        <v>61</v>
      </c>
    </row>
    <row r="238" spans="2:6" x14ac:dyDescent="0.25">
      <c r="B238" s="59"/>
      <c r="C238" s="98"/>
      <c r="D238" s="3"/>
      <c r="F238" s="17" t="s">
        <v>61</v>
      </c>
    </row>
    <row r="239" spans="2:6" x14ac:dyDescent="0.25">
      <c r="B239" s="59"/>
      <c r="C239" s="98"/>
      <c r="D239" s="3"/>
      <c r="F239" s="17" t="s">
        <v>61</v>
      </c>
    </row>
    <row r="240" spans="2:6" x14ac:dyDescent="0.25">
      <c r="B240" s="59"/>
      <c r="C240" s="98"/>
      <c r="D240" s="3"/>
      <c r="F240" s="17" t="s">
        <v>61</v>
      </c>
    </row>
    <row r="241" spans="2:6" x14ac:dyDescent="0.25">
      <c r="B241" s="59"/>
      <c r="C241" s="98"/>
      <c r="D241" s="3"/>
      <c r="F241" s="17" t="s">
        <v>61</v>
      </c>
    </row>
    <row r="242" spans="2:6" x14ac:dyDescent="0.25">
      <c r="B242" s="59"/>
      <c r="C242" s="98"/>
      <c r="D242" s="3"/>
      <c r="F242" s="17" t="s">
        <v>61</v>
      </c>
    </row>
    <row r="243" spans="2:6" x14ac:dyDescent="0.25">
      <c r="B243" s="59"/>
      <c r="C243" s="98"/>
      <c r="D243" s="3"/>
      <c r="F243" s="17" t="s">
        <v>61</v>
      </c>
    </row>
    <row r="244" spans="2:6" x14ac:dyDescent="0.25">
      <c r="B244" s="59"/>
      <c r="C244" s="98"/>
      <c r="D244" s="3"/>
      <c r="F244" s="17" t="s">
        <v>61</v>
      </c>
    </row>
    <row r="245" spans="2:6" x14ac:dyDescent="0.25">
      <c r="B245" s="59"/>
      <c r="C245" s="98"/>
      <c r="D245" s="3"/>
      <c r="F245" s="17" t="s">
        <v>61</v>
      </c>
    </row>
    <row r="246" spans="2:6" x14ac:dyDescent="0.25">
      <c r="B246" s="59"/>
      <c r="C246" s="98"/>
      <c r="D246" s="3"/>
      <c r="F246" s="17" t="s">
        <v>61</v>
      </c>
    </row>
    <row r="247" spans="2:6" x14ac:dyDescent="0.25">
      <c r="B247" s="63"/>
      <c r="C247" s="98"/>
      <c r="D247" s="3"/>
      <c r="F247" s="17" t="s">
        <v>61</v>
      </c>
    </row>
    <row r="248" spans="2:6" x14ac:dyDescent="0.25">
      <c r="B248" s="14">
        <f>SUM(B218:B247)</f>
        <v>0</v>
      </c>
      <c r="C248" s="102" t="s">
        <v>110</v>
      </c>
      <c r="D248" s="102"/>
      <c r="E248" s="103" t="s">
        <v>110</v>
      </c>
      <c r="F248" s="14">
        <f>SUM(F218:F247)</f>
        <v>0</v>
      </c>
    </row>
    <row r="249" spans="2:6" x14ac:dyDescent="0.25">
      <c r="B249" s="48"/>
    </row>
  </sheetData>
  <mergeCells count="7">
    <mergeCell ref="A205:B205"/>
    <mergeCell ref="C205:D205"/>
    <mergeCell ref="G5:G6"/>
    <mergeCell ref="C217:E217"/>
    <mergeCell ref="C236:E236"/>
    <mergeCell ref="C219:E219"/>
    <mergeCell ref="C227:E227"/>
  </mergeCells>
  <phoneticPr fontId="26" type="noConversion"/>
  <printOptions horizontalCentered="1"/>
  <pageMargins left="0.5" right="0.5" top="0.25" bottom="0.5" header="0.25" footer="0.25"/>
  <pageSetup scale="77" fitToHeight="4" orientation="portrait" r:id="rId1"/>
  <headerFooter alignWithMargins="0"/>
  <rowBreaks count="3" manualBreakCount="3">
    <brk id="71" max="6" man="1"/>
    <brk id="132" max="6" man="1"/>
    <brk id="199" max="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AD21AF-7859-48F1-84BF-9D566793496F}">
  <dimension ref="A1:C135"/>
  <sheetViews>
    <sheetView workbookViewId="0">
      <pane ySplit="5" topLeftCell="A95" activePane="bottomLeft" state="frozen"/>
      <selection pane="bottomLeft" activeCell="C97" sqref="C97"/>
    </sheetView>
  </sheetViews>
  <sheetFormatPr defaultColWidth="8.88671875" defaultRowHeight="13.8" x14ac:dyDescent="0.25"/>
  <cols>
    <col min="1" max="1" width="8.88671875" style="108"/>
    <col min="2" max="2" width="46.6640625" style="108" customWidth="1"/>
    <col min="3" max="3" width="78.77734375" style="108" customWidth="1"/>
    <col min="4" max="4" width="23.88671875" style="108" customWidth="1"/>
    <col min="5" max="16384" width="8.88671875" style="108"/>
  </cols>
  <sheetData>
    <row r="1" spans="1:3" ht="21" x14ac:dyDescent="0.25">
      <c r="A1" s="107" t="s">
        <v>196</v>
      </c>
    </row>
    <row r="2" spans="1:3" ht="21" x14ac:dyDescent="0.25">
      <c r="A2" s="107" t="s">
        <v>333</v>
      </c>
    </row>
    <row r="3" spans="1:3" ht="17.399999999999999" x14ac:dyDescent="0.25">
      <c r="A3" s="109" t="s">
        <v>334</v>
      </c>
    </row>
    <row r="4" spans="1:3" ht="17.399999999999999" x14ac:dyDescent="0.25">
      <c r="A4" s="109"/>
    </row>
    <row r="5" spans="1:3" ht="15.6" x14ac:dyDescent="0.3">
      <c r="A5" s="110" t="s">
        <v>38</v>
      </c>
      <c r="B5" s="115" t="s">
        <v>0</v>
      </c>
      <c r="C5" s="111" t="s">
        <v>197</v>
      </c>
    </row>
    <row r="6" spans="1:3" x14ac:dyDescent="0.25">
      <c r="B6" s="115" t="s">
        <v>198</v>
      </c>
    </row>
    <row r="7" spans="1:3" ht="27.6" x14ac:dyDescent="0.25">
      <c r="A7" s="112">
        <v>3010</v>
      </c>
      <c r="B7" s="116" t="s">
        <v>115</v>
      </c>
      <c r="C7" s="113" t="s">
        <v>199</v>
      </c>
    </row>
    <row r="8" spans="1:3" ht="55.2" x14ac:dyDescent="0.25">
      <c r="A8" s="112">
        <v>3020</v>
      </c>
      <c r="B8" s="116" t="s">
        <v>116</v>
      </c>
      <c r="C8" s="139" t="s">
        <v>325</v>
      </c>
    </row>
    <row r="9" spans="1:3" ht="55.2" x14ac:dyDescent="0.25">
      <c r="A9" s="112">
        <v>3060</v>
      </c>
      <c r="B9" s="116" t="s">
        <v>117</v>
      </c>
      <c r="C9" s="142" t="s">
        <v>330</v>
      </c>
    </row>
    <row r="10" spans="1:3" ht="55.2" x14ac:dyDescent="0.25">
      <c r="A10" s="112">
        <v>3070</v>
      </c>
      <c r="B10" s="116" t="s">
        <v>118</v>
      </c>
      <c r="C10" s="125" t="s">
        <v>314</v>
      </c>
    </row>
    <row r="11" spans="1:3" x14ac:dyDescent="0.25">
      <c r="A11" s="112">
        <v>3080</v>
      </c>
      <c r="B11" s="116" t="s">
        <v>119</v>
      </c>
      <c r="C11" s="113" t="s">
        <v>200</v>
      </c>
    </row>
    <row r="12" spans="1:3" x14ac:dyDescent="0.25">
      <c r="A12" s="112">
        <v>3099</v>
      </c>
      <c r="B12" s="114" t="s">
        <v>201</v>
      </c>
      <c r="C12" s="113" t="s">
        <v>202</v>
      </c>
    </row>
    <row r="13" spans="1:3" x14ac:dyDescent="0.25">
      <c r="A13" s="112"/>
      <c r="B13" s="114"/>
      <c r="C13" s="113"/>
    </row>
    <row r="14" spans="1:3" x14ac:dyDescent="0.25">
      <c r="A14" s="112"/>
      <c r="B14" s="115" t="s">
        <v>203</v>
      </c>
      <c r="C14" s="113"/>
    </row>
    <row r="15" spans="1:3" x14ac:dyDescent="0.25">
      <c r="A15" s="112"/>
      <c r="B15" s="115" t="s">
        <v>204</v>
      </c>
      <c r="C15" s="113"/>
    </row>
    <row r="16" spans="1:3" ht="27.6" x14ac:dyDescent="0.25">
      <c r="A16" s="112">
        <v>4001</v>
      </c>
      <c r="B16" s="116" t="s">
        <v>2</v>
      </c>
      <c r="C16" s="113" t="s">
        <v>205</v>
      </c>
    </row>
    <row r="17" spans="1:3" ht="27.6" x14ac:dyDescent="0.25">
      <c r="A17" s="112">
        <v>4002</v>
      </c>
      <c r="B17" s="116" t="s">
        <v>6</v>
      </c>
      <c r="C17" s="113" t="s">
        <v>206</v>
      </c>
    </row>
    <row r="18" spans="1:3" ht="27.6" x14ac:dyDescent="0.25">
      <c r="A18" s="112">
        <v>4003</v>
      </c>
      <c r="B18" s="116" t="s">
        <v>120</v>
      </c>
      <c r="C18" s="113" t="s">
        <v>207</v>
      </c>
    </row>
    <row r="19" spans="1:3" ht="27.6" x14ac:dyDescent="0.25">
      <c r="A19" s="112">
        <v>4004</v>
      </c>
      <c r="B19" s="116" t="s">
        <v>121</v>
      </c>
      <c r="C19" s="113" t="s">
        <v>208</v>
      </c>
    </row>
    <row r="20" spans="1:3" ht="27.6" x14ac:dyDescent="0.25">
      <c r="A20" s="112">
        <v>4005</v>
      </c>
      <c r="B20" s="116" t="s">
        <v>74</v>
      </c>
      <c r="C20" s="113" t="s">
        <v>209</v>
      </c>
    </row>
    <row r="21" spans="1:3" ht="21.3" customHeight="1" x14ac:dyDescent="0.25">
      <c r="A21" s="112">
        <v>4006</v>
      </c>
      <c r="B21" s="116" t="s">
        <v>210</v>
      </c>
      <c r="C21" s="113" t="s">
        <v>211</v>
      </c>
    </row>
    <row r="22" spans="1:3" ht="31.35" customHeight="1" x14ac:dyDescent="0.25">
      <c r="A22" s="112">
        <v>4007</v>
      </c>
      <c r="B22" s="116" t="s">
        <v>212</v>
      </c>
      <c r="C22" s="122" t="s">
        <v>311</v>
      </c>
    </row>
    <row r="23" spans="1:3" x14ac:dyDescent="0.25">
      <c r="A23" s="112">
        <v>4011</v>
      </c>
      <c r="B23" s="116" t="s">
        <v>123</v>
      </c>
      <c r="C23" s="113" t="s">
        <v>213</v>
      </c>
    </row>
    <row r="24" spans="1:3" ht="27.6" x14ac:dyDescent="0.25">
      <c r="A24" s="112">
        <v>4012</v>
      </c>
      <c r="B24" s="116" t="s">
        <v>124</v>
      </c>
      <c r="C24" s="113" t="s">
        <v>214</v>
      </c>
    </row>
    <row r="25" spans="1:3" ht="35.700000000000003" customHeight="1" x14ac:dyDescent="0.25">
      <c r="A25" s="112">
        <v>4013</v>
      </c>
      <c r="B25" s="116" t="s">
        <v>125</v>
      </c>
      <c r="C25" s="122" t="s">
        <v>312</v>
      </c>
    </row>
    <row r="26" spans="1:3" ht="27.6" x14ac:dyDescent="0.25">
      <c r="A26" s="112">
        <v>4099</v>
      </c>
      <c r="B26" s="116" t="s">
        <v>215</v>
      </c>
      <c r="C26" s="113" t="s">
        <v>216</v>
      </c>
    </row>
    <row r="27" spans="1:3" x14ac:dyDescent="0.25">
      <c r="A27" s="112"/>
      <c r="B27" s="116"/>
      <c r="C27" s="113"/>
    </row>
    <row r="28" spans="1:3" x14ac:dyDescent="0.25">
      <c r="A28" s="112"/>
      <c r="B28" s="116"/>
      <c r="C28" s="113"/>
    </row>
    <row r="29" spans="1:3" x14ac:dyDescent="0.25">
      <c r="A29" s="112"/>
      <c r="B29" s="115" t="s">
        <v>217</v>
      </c>
      <c r="C29" s="113"/>
    </row>
    <row r="30" spans="1:3" x14ac:dyDescent="0.25">
      <c r="A30" s="112">
        <v>4101</v>
      </c>
      <c r="B30" s="116" t="s">
        <v>8</v>
      </c>
      <c r="C30" s="113" t="s">
        <v>218</v>
      </c>
    </row>
    <row r="31" spans="1:3" x14ac:dyDescent="0.25">
      <c r="A31" s="112">
        <v>4102</v>
      </c>
      <c r="B31" s="116" t="s">
        <v>9</v>
      </c>
      <c r="C31" s="113" t="s">
        <v>219</v>
      </c>
    </row>
    <row r="32" spans="1:3" x14ac:dyDescent="0.25">
      <c r="A32" s="112">
        <v>4104</v>
      </c>
      <c r="B32" s="116" t="s">
        <v>10</v>
      </c>
      <c r="C32" s="113" t="s">
        <v>220</v>
      </c>
    </row>
    <row r="33" spans="1:3" x14ac:dyDescent="0.25">
      <c r="A33" s="112">
        <v>4106</v>
      </c>
      <c r="B33" s="116" t="s">
        <v>76</v>
      </c>
      <c r="C33" s="113" t="s">
        <v>221</v>
      </c>
    </row>
    <row r="34" spans="1:3" x14ac:dyDescent="0.25">
      <c r="A34" s="112">
        <v>4107</v>
      </c>
      <c r="B34" s="116" t="s">
        <v>77</v>
      </c>
      <c r="C34" s="113" t="s">
        <v>222</v>
      </c>
    </row>
    <row r="35" spans="1:3" x14ac:dyDescent="0.25">
      <c r="A35" s="112">
        <v>4108</v>
      </c>
      <c r="B35" s="116" t="s">
        <v>98</v>
      </c>
      <c r="C35" s="113" t="s">
        <v>223</v>
      </c>
    </row>
    <row r="36" spans="1:3" x14ac:dyDescent="0.25">
      <c r="A36" s="112">
        <v>4109</v>
      </c>
      <c r="B36" s="116" t="s">
        <v>224</v>
      </c>
      <c r="C36" s="113" t="s">
        <v>225</v>
      </c>
    </row>
    <row r="37" spans="1:3" ht="27.6" x14ac:dyDescent="0.25">
      <c r="A37" s="112">
        <v>4199</v>
      </c>
      <c r="B37" s="116" t="s">
        <v>11</v>
      </c>
      <c r="C37" s="113" t="s">
        <v>226</v>
      </c>
    </row>
    <row r="38" spans="1:3" x14ac:dyDescent="0.25">
      <c r="A38" s="112"/>
      <c r="B38" s="116"/>
      <c r="C38" s="113"/>
    </row>
    <row r="39" spans="1:3" x14ac:dyDescent="0.25">
      <c r="A39" s="112"/>
      <c r="B39" s="115" t="s">
        <v>227</v>
      </c>
      <c r="C39" s="113"/>
    </row>
    <row r="40" spans="1:3" x14ac:dyDescent="0.25">
      <c r="A40" s="112">
        <v>4203</v>
      </c>
      <c r="B40" s="116" t="s">
        <v>23</v>
      </c>
      <c r="C40" s="113" t="s">
        <v>228</v>
      </c>
    </row>
    <row r="41" spans="1:3" x14ac:dyDescent="0.25">
      <c r="A41" s="112">
        <v>4204</v>
      </c>
      <c r="B41" s="116" t="s">
        <v>80</v>
      </c>
      <c r="C41" s="113" t="s">
        <v>229</v>
      </c>
    </row>
    <row r="42" spans="1:3" ht="27.6" x14ac:dyDescent="0.25">
      <c r="A42" s="112" t="s">
        <v>230</v>
      </c>
      <c r="B42" s="116" t="s">
        <v>231</v>
      </c>
      <c r="C42" s="113" t="s">
        <v>232</v>
      </c>
    </row>
    <row r="43" spans="1:3" ht="63.3" customHeight="1" x14ac:dyDescent="0.25">
      <c r="A43" s="112">
        <v>4209</v>
      </c>
      <c r="B43" s="116" t="s">
        <v>12</v>
      </c>
      <c r="C43" s="113" t="s">
        <v>233</v>
      </c>
    </row>
    <row r="44" spans="1:3" ht="33.15" customHeight="1" x14ac:dyDescent="0.25">
      <c r="A44" s="112">
        <v>4217</v>
      </c>
      <c r="B44" s="116" t="s">
        <v>13</v>
      </c>
      <c r="C44" s="113" t="s">
        <v>234</v>
      </c>
    </row>
    <row r="45" spans="1:3" ht="27.6" x14ac:dyDescent="0.25">
      <c r="A45" s="112">
        <v>4218</v>
      </c>
      <c r="B45" s="116" t="s">
        <v>129</v>
      </c>
      <c r="C45" s="113" t="s">
        <v>235</v>
      </c>
    </row>
    <row r="46" spans="1:3" ht="35.700000000000003" customHeight="1" x14ac:dyDescent="0.25">
      <c r="A46" s="112">
        <v>4221</v>
      </c>
      <c r="B46" s="114" t="s">
        <v>130</v>
      </c>
      <c r="C46" s="137" t="s">
        <v>322</v>
      </c>
    </row>
    <row r="47" spans="1:3" ht="45" customHeight="1" x14ac:dyDescent="0.25">
      <c r="A47" s="112">
        <v>4229</v>
      </c>
      <c r="B47" s="116" t="s">
        <v>131</v>
      </c>
      <c r="C47" s="138" t="s">
        <v>323</v>
      </c>
    </row>
    <row r="48" spans="1:3" ht="27.6" x14ac:dyDescent="0.25">
      <c r="A48" s="112">
        <v>4232</v>
      </c>
      <c r="B48" s="116" t="s">
        <v>14</v>
      </c>
      <c r="C48" s="113" t="s">
        <v>236</v>
      </c>
    </row>
    <row r="49" spans="1:3" ht="55.2" x14ac:dyDescent="0.25">
      <c r="A49" s="112" t="s">
        <v>237</v>
      </c>
      <c r="B49" s="116" t="s">
        <v>132</v>
      </c>
      <c r="C49" s="113" t="s">
        <v>238</v>
      </c>
    </row>
    <row r="50" spans="1:3" ht="41.4" x14ac:dyDescent="0.25">
      <c r="A50" s="112">
        <v>4234</v>
      </c>
      <c r="B50" s="116" t="s">
        <v>24</v>
      </c>
      <c r="C50" s="113" t="s">
        <v>239</v>
      </c>
    </row>
    <row r="51" spans="1:3" ht="41.4" x14ac:dyDescent="0.25">
      <c r="A51" s="112">
        <v>4235</v>
      </c>
      <c r="B51" s="116" t="s">
        <v>16</v>
      </c>
      <c r="C51" s="113" t="s">
        <v>240</v>
      </c>
    </row>
    <row r="52" spans="1:3" x14ac:dyDescent="0.25">
      <c r="A52" s="112">
        <v>4236</v>
      </c>
      <c r="B52" s="116" t="s">
        <v>83</v>
      </c>
      <c r="C52" s="113" t="s">
        <v>241</v>
      </c>
    </row>
    <row r="53" spans="1:3" ht="55.2" x14ac:dyDescent="0.25">
      <c r="A53" s="112">
        <v>4237</v>
      </c>
      <c r="B53" s="116" t="s">
        <v>133</v>
      </c>
      <c r="C53" s="113" t="s">
        <v>242</v>
      </c>
    </row>
    <row r="54" spans="1:3" ht="27.6" x14ac:dyDescent="0.25">
      <c r="A54" s="112">
        <v>4238</v>
      </c>
      <c r="B54" s="116" t="s">
        <v>134</v>
      </c>
      <c r="C54" s="113" t="s">
        <v>243</v>
      </c>
    </row>
    <row r="55" spans="1:3" ht="41.4" x14ac:dyDescent="0.25">
      <c r="A55" s="112">
        <v>4239</v>
      </c>
      <c r="B55" s="116" t="s">
        <v>135</v>
      </c>
      <c r="C55" s="129" t="s">
        <v>317</v>
      </c>
    </row>
    <row r="56" spans="1:3" x14ac:dyDescent="0.25">
      <c r="A56" s="112">
        <v>4240</v>
      </c>
      <c r="B56" s="116" t="s">
        <v>85</v>
      </c>
      <c r="C56" s="113" t="s">
        <v>244</v>
      </c>
    </row>
    <row r="57" spans="1:3" ht="27.6" x14ac:dyDescent="0.25">
      <c r="A57" s="112">
        <v>4241</v>
      </c>
      <c r="B57" s="116" t="s">
        <v>84</v>
      </c>
      <c r="C57" s="113" t="s">
        <v>245</v>
      </c>
    </row>
    <row r="58" spans="1:3" ht="27.6" x14ac:dyDescent="0.25">
      <c r="A58" s="112">
        <v>4242</v>
      </c>
      <c r="B58" s="116" t="s">
        <v>136</v>
      </c>
      <c r="C58" s="113" t="s">
        <v>246</v>
      </c>
    </row>
    <row r="59" spans="1:3" ht="69" x14ac:dyDescent="0.25">
      <c r="A59" s="112">
        <v>4243</v>
      </c>
      <c r="B59" s="116" t="s">
        <v>137</v>
      </c>
      <c r="C59" s="113" t="s">
        <v>247</v>
      </c>
    </row>
    <row r="60" spans="1:3" ht="69" x14ac:dyDescent="0.25">
      <c r="A60" s="112">
        <v>4244</v>
      </c>
      <c r="B60" s="116" t="s">
        <v>17</v>
      </c>
      <c r="C60" s="113" t="s">
        <v>248</v>
      </c>
    </row>
    <row r="61" spans="1:3" ht="69" x14ac:dyDescent="0.25">
      <c r="A61" s="112">
        <v>4245</v>
      </c>
      <c r="B61" s="116" t="s">
        <v>138</v>
      </c>
      <c r="C61" s="127" t="s">
        <v>315</v>
      </c>
    </row>
    <row r="62" spans="1:3" ht="193.2" x14ac:dyDescent="0.25">
      <c r="A62" s="112">
        <v>4246</v>
      </c>
      <c r="B62" s="118" t="s">
        <v>249</v>
      </c>
      <c r="C62" s="113" t="s">
        <v>250</v>
      </c>
    </row>
    <row r="63" spans="1:3" ht="96.6" x14ac:dyDescent="0.25">
      <c r="A63" s="112">
        <v>4247</v>
      </c>
      <c r="B63" s="116" t="s">
        <v>140</v>
      </c>
      <c r="C63" s="113" t="s">
        <v>251</v>
      </c>
    </row>
    <row r="64" spans="1:3" ht="110.4" x14ac:dyDescent="0.25">
      <c r="A64" s="112">
        <v>4248</v>
      </c>
      <c r="B64" s="116" t="s">
        <v>141</v>
      </c>
      <c r="C64" s="113" t="s">
        <v>252</v>
      </c>
    </row>
    <row r="65" spans="1:3" ht="27.6" x14ac:dyDescent="0.25">
      <c r="A65" s="112">
        <v>4249</v>
      </c>
      <c r="B65" s="116" t="s">
        <v>142</v>
      </c>
      <c r="C65" s="113" t="s">
        <v>253</v>
      </c>
    </row>
    <row r="66" spans="1:3" ht="74.55" customHeight="1" x14ac:dyDescent="0.25">
      <c r="A66" s="112">
        <v>4250</v>
      </c>
      <c r="B66" s="116" t="s">
        <v>143</v>
      </c>
      <c r="C66" s="113" t="s">
        <v>254</v>
      </c>
    </row>
    <row r="67" spans="1:3" ht="27.6" x14ac:dyDescent="0.25">
      <c r="A67" s="112">
        <v>4251</v>
      </c>
      <c r="B67" s="116" t="s">
        <v>144</v>
      </c>
      <c r="C67" s="113" t="s">
        <v>255</v>
      </c>
    </row>
    <row r="68" spans="1:3" ht="27.6" x14ac:dyDescent="0.25">
      <c r="A68" s="112">
        <v>4252</v>
      </c>
      <c r="B68" s="116" t="s">
        <v>145</v>
      </c>
      <c r="C68" s="113" t="s">
        <v>256</v>
      </c>
    </row>
    <row r="69" spans="1:3" ht="69" x14ac:dyDescent="0.25">
      <c r="A69" s="112">
        <v>4253</v>
      </c>
      <c r="B69" s="116" t="s">
        <v>146</v>
      </c>
      <c r="C69" s="113" t="s">
        <v>257</v>
      </c>
    </row>
    <row r="70" spans="1:3" x14ac:dyDescent="0.25">
      <c r="A70" s="112">
        <v>4254</v>
      </c>
      <c r="B70" s="116" t="s">
        <v>147</v>
      </c>
      <c r="C70" s="113" t="s">
        <v>258</v>
      </c>
    </row>
    <row r="71" spans="1:3" ht="27.6" x14ac:dyDescent="0.25">
      <c r="A71" s="112">
        <v>4299</v>
      </c>
      <c r="B71" s="116" t="s">
        <v>148</v>
      </c>
      <c r="C71" s="113" t="s">
        <v>259</v>
      </c>
    </row>
    <row r="72" spans="1:3" x14ac:dyDescent="0.25">
      <c r="A72" s="112"/>
      <c r="B72" s="114"/>
      <c r="C72" s="113"/>
    </row>
    <row r="73" spans="1:3" x14ac:dyDescent="0.25">
      <c r="A73" s="112"/>
      <c r="B73" s="115" t="s">
        <v>260</v>
      </c>
      <c r="C73" s="113"/>
    </row>
    <row r="74" spans="1:3" ht="27.6" x14ac:dyDescent="0.25">
      <c r="A74" s="112">
        <v>4305</v>
      </c>
      <c r="B74" s="116" t="s">
        <v>150</v>
      </c>
      <c r="C74" s="119" t="s">
        <v>308</v>
      </c>
    </row>
    <row r="75" spans="1:3" ht="41.4" x14ac:dyDescent="0.25">
      <c r="A75" s="112">
        <v>4307</v>
      </c>
      <c r="B75" s="116" t="s">
        <v>151</v>
      </c>
      <c r="C75" s="130" t="s">
        <v>310</v>
      </c>
    </row>
    <row r="76" spans="1:3" ht="41.4" x14ac:dyDescent="0.25">
      <c r="A76" s="112">
        <v>4333</v>
      </c>
      <c r="B76" s="131" t="s">
        <v>82</v>
      </c>
      <c r="C76" s="139" t="s">
        <v>328</v>
      </c>
    </row>
    <row r="77" spans="1:3" ht="27.6" x14ac:dyDescent="0.25">
      <c r="A77" s="112">
        <v>4337</v>
      </c>
      <c r="B77" s="116" t="s">
        <v>152</v>
      </c>
      <c r="C77" s="113" t="s">
        <v>261</v>
      </c>
    </row>
    <row r="78" spans="1:3" x14ac:dyDescent="0.25">
      <c r="A78" s="112">
        <v>4338</v>
      </c>
      <c r="B78" s="116" t="s">
        <v>86</v>
      </c>
      <c r="C78" s="113" t="s">
        <v>262</v>
      </c>
    </row>
    <row r="79" spans="1:3" ht="15" customHeight="1" x14ac:dyDescent="0.25">
      <c r="A79" s="133">
        <v>4339</v>
      </c>
      <c r="B79" s="134" t="s">
        <v>129</v>
      </c>
      <c r="C79" s="140" t="s">
        <v>319</v>
      </c>
    </row>
    <row r="80" spans="1:3" x14ac:dyDescent="0.25">
      <c r="A80" s="112">
        <v>4340</v>
      </c>
      <c r="B80" s="116" t="s">
        <v>263</v>
      </c>
      <c r="C80" s="141" t="s">
        <v>327</v>
      </c>
    </row>
    <row r="81" spans="1:3" ht="27.6" x14ac:dyDescent="0.25">
      <c r="A81" s="112">
        <v>4399</v>
      </c>
      <c r="B81" s="116" t="s">
        <v>154</v>
      </c>
      <c r="C81" s="113" t="s">
        <v>264</v>
      </c>
    </row>
    <row r="82" spans="1:3" x14ac:dyDescent="0.25">
      <c r="A82" s="112"/>
      <c r="B82" s="117"/>
      <c r="C82" s="113"/>
    </row>
    <row r="83" spans="1:3" x14ac:dyDescent="0.25">
      <c r="A83" s="112"/>
      <c r="B83" s="115" t="s">
        <v>265</v>
      </c>
      <c r="C83" s="113"/>
    </row>
    <row r="84" spans="1:3" ht="27.6" x14ac:dyDescent="0.25">
      <c r="A84" s="112">
        <v>4405</v>
      </c>
      <c r="B84" s="116" t="s">
        <v>156</v>
      </c>
      <c r="C84" s="113" t="s">
        <v>266</v>
      </c>
    </row>
    <row r="85" spans="1:3" ht="41.4" x14ac:dyDescent="0.25">
      <c r="A85" s="112">
        <v>4406</v>
      </c>
      <c r="B85" s="120" t="s">
        <v>157</v>
      </c>
      <c r="C85" s="113" t="s">
        <v>267</v>
      </c>
    </row>
    <row r="86" spans="1:3" ht="27.6" x14ac:dyDescent="0.25">
      <c r="A86" s="112">
        <v>4410</v>
      </c>
      <c r="B86" s="116" t="s">
        <v>158</v>
      </c>
      <c r="C86" s="113" t="s">
        <v>268</v>
      </c>
    </row>
    <row r="87" spans="1:3" ht="69" x14ac:dyDescent="0.25">
      <c r="A87" s="112">
        <v>4413</v>
      </c>
      <c r="B87" s="136" t="s">
        <v>159</v>
      </c>
      <c r="C87" s="140" t="s">
        <v>321</v>
      </c>
    </row>
    <row r="88" spans="1:3" ht="96.6" x14ac:dyDescent="0.25">
      <c r="A88" s="112">
        <v>4418</v>
      </c>
      <c r="B88" s="120" t="s">
        <v>160</v>
      </c>
      <c r="C88" s="121" t="s">
        <v>309</v>
      </c>
    </row>
    <row r="89" spans="1:3" ht="96.6" x14ac:dyDescent="0.25">
      <c r="A89" s="112">
        <v>4419</v>
      </c>
      <c r="B89" s="116" t="s">
        <v>161</v>
      </c>
      <c r="C89" s="113" t="s">
        <v>269</v>
      </c>
    </row>
    <row r="90" spans="1:3" ht="27.6" x14ac:dyDescent="0.25">
      <c r="A90" s="112">
        <v>4422</v>
      </c>
      <c r="B90" s="116" t="s">
        <v>79</v>
      </c>
      <c r="C90" s="113" t="s">
        <v>270</v>
      </c>
    </row>
    <row r="91" spans="1:3" ht="27.6" x14ac:dyDescent="0.25">
      <c r="A91" s="112">
        <v>4423</v>
      </c>
      <c r="B91" s="116" t="s">
        <v>162</v>
      </c>
      <c r="C91" s="113" t="s">
        <v>271</v>
      </c>
    </row>
    <row r="92" spans="1:3" ht="27.6" x14ac:dyDescent="0.25">
      <c r="A92" s="112">
        <v>4424</v>
      </c>
      <c r="B92" s="116" t="s">
        <v>163</v>
      </c>
      <c r="C92" s="113" t="s">
        <v>272</v>
      </c>
    </row>
    <row r="93" spans="1:3" x14ac:dyDescent="0.25">
      <c r="A93" s="112">
        <v>4426</v>
      </c>
      <c r="B93" s="116" t="s">
        <v>164</v>
      </c>
      <c r="C93" s="113" t="s">
        <v>273</v>
      </c>
    </row>
    <row r="94" spans="1:3" ht="71.400000000000006" customHeight="1" x14ac:dyDescent="0.25">
      <c r="A94" s="112">
        <v>4427</v>
      </c>
      <c r="B94" s="116" t="s">
        <v>165</v>
      </c>
      <c r="C94" s="139" t="s">
        <v>326</v>
      </c>
    </row>
    <row r="95" spans="1:3" x14ac:dyDescent="0.25">
      <c r="A95" s="112">
        <v>4428</v>
      </c>
      <c r="B95" s="116" t="s">
        <v>166</v>
      </c>
      <c r="C95" s="113" t="s">
        <v>274</v>
      </c>
    </row>
    <row r="96" spans="1:3" ht="41.4" x14ac:dyDescent="0.25">
      <c r="A96" s="112">
        <v>4429</v>
      </c>
      <c r="B96" s="118" t="s">
        <v>81</v>
      </c>
      <c r="C96" s="146" t="s">
        <v>339</v>
      </c>
    </row>
    <row r="97" spans="1:3" ht="27.6" x14ac:dyDescent="0.25">
      <c r="A97" s="112">
        <v>4430</v>
      </c>
      <c r="B97" s="116" t="s">
        <v>167</v>
      </c>
      <c r="C97" s="135" t="s">
        <v>320</v>
      </c>
    </row>
    <row r="98" spans="1:3" ht="27.6" x14ac:dyDescent="0.25">
      <c r="A98" s="112">
        <v>4431</v>
      </c>
      <c r="B98" s="124" t="s">
        <v>129</v>
      </c>
      <c r="C98" s="123" t="s">
        <v>275</v>
      </c>
    </row>
    <row r="99" spans="1:3" ht="27.6" x14ac:dyDescent="0.25">
      <c r="A99" s="112">
        <v>4432</v>
      </c>
      <c r="B99" s="131" t="s">
        <v>168</v>
      </c>
      <c r="C99" s="132" t="s">
        <v>318</v>
      </c>
    </row>
    <row r="100" spans="1:3" ht="69" x14ac:dyDescent="0.25">
      <c r="A100" s="112">
        <v>4433</v>
      </c>
      <c r="B100" s="116" t="s">
        <v>15</v>
      </c>
      <c r="C100" s="113" t="s">
        <v>276</v>
      </c>
    </row>
    <row r="101" spans="1:3" ht="41.4" x14ac:dyDescent="0.25">
      <c r="A101" s="112">
        <v>4435</v>
      </c>
      <c r="B101" s="116" t="s">
        <v>169</v>
      </c>
      <c r="C101" s="141" t="s">
        <v>329</v>
      </c>
    </row>
    <row r="102" spans="1:3" ht="27.6" x14ac:dyDescent="0.25">
      <c r="A102" s="112">
        <v>4436</v>
      </c>
      <c r="B102" s="116" t="s">
        <v>170</v>
      </c>
      <c r="C102" s="113" t="s">
        <v>277</v>
      </c>
    </row>
    <row r="103" spans="1:3" ht="55.2" x14ac:dyDescent="0.25">
      <c r="A103" s="112">
        <v>4437</v>
      </c>
      <c r="B103" s="116" t="s">
        <v>171</v>
      </c>
      <c r="C103" s="123" t="s">
        <v>313</v>
      </c>
    </row>
    <row r="104" spans="1:3" ht="27.6" x14ac:dyDescent="0.25">
      <c r="A104" s="112">
        <v>4438</v>
      </c>
      <c r="B104" s="116" t="s">
        <v>172</v>
      </c>
      <c r="C104" s="113" t="s">
        <v>278</v>
      </c>
    </row>
    <row r="105" spans="1:3" ht="82.8" x14ac:dyDescent="0.25">
      <c r="A105" s="112">
        <v>4439</v>
      </c>
      <c r="B105" s="116" t="s">
        <v>173</v>
      </c>
      <c r="C105" s="113" t="s">
        <v>279</v>
      </c>
    </row>
    <row r="106" spans="1:3" ht="27.6" x14ac:dyDescent="0.25">
      <c r="A106" s="112">
        <v>4440</v>
      </c>
      <c r="B106" s="116" t="s">
        <v>174</v>
      </c>
      <c r="C106" s="113" t="s">
        <v>280</v>
      </c>
    </row>
    <row r="107" spans="1:3" ht="27.6" x14ac:dyDescent="0.25">
      <c r="A107" s="112">
        <v>4499</v>
      </c>
      <c r="B107" s="116" t="s">
        <v>175</v>
      </c>
      <c r="C107" s="113" t="s">
        <v>281</v>
      </c>
    </row>
    <row r="108" spans="1:3" x14ac:dyDescent="0.25">
      <c r="A108" s="112"/>
      <c r="B108" s="117"/>
      <c r="C108" s="113"/>
    </row>
    <row r="109" spans="1:3" x14ac:dyDescent="0.25">
      <c r="A109" s="112"/>
      <c r="B109" s="115" t="s">
        <v>282</v>
      </c>
      <c r="C109" s="113"/>
    </row>
    <row r="110" spans="1:3" ht="27.6" x14ac:dyDescent="0.25">
      <c r="A110" s="112">
        <v>4501</v>
      </c>
      <c r="B110" s="116" t="s">
        <v>282</v>
      </c>
      <c r="C110" s="113" t="s">
        <v>283</v>
      </c>
    </row>
    <row r="111" spans="1:3" x14ac:dyDescent="0.25">
      <c r="A111" s="112"/>
      <c r="B111" s="115" t="s">
        <v>284</v>
      </c>
      <c r="C111" s="113"/>
    </row>
    <row r="112" spans="1:3" x14ac:dyDescent="0.25">
      <c r="A112" s="112">
        <v>4601</v>
      </c>
      <c r="B112" s="116" t="s">
        <v>285</v>
      </c>
      <c r="C112" s="113" t="s">
        <v>286</v>
      </c>
    </row>
    <row r="113" spans="1:3" x14ac:dyDescent="0.25">
      <c r="A113" s="112"/>
      <c r="B113" s="117"/>
      <c r="C113" s="113"/>
    </row>
    <row r="114" spans="1:3" x14ac:dyDescent="0.25">
      <c r="A114" s="112"/>
      <c r="B114" s="115" t="s">
        <v>287</v>
      </c>
      <c r="C114" s="113"/>
    </row>
    <row r="115" spans="1:3" ht="41.4" x14ac:dyDescent="0.25">
      <c r="A115" s="112">
        <v>5001</v>
      </c>
      <c r="B115" s="116" t="s">
        <v>22</v>
      </c>
      <c r="C115" s="113" t="s">
        <v>288</v>
      </c>
    </row>
    <row r="116" spans="1:3" ht="41.4" x14ac:dyDescent="0.25">
      <c r="A116" s="112">
        <v>5002</v>
      </c>
      <c r="B116" s="116" t="s">
        <v>20</v>
      </c>
      <c r="C116" s="113" t="s">
        <v>289</v>
      </c>
    </row>
    <row r="117" spans="1:3" ht="27.6" x14ac:dyDescent="0.25">
      <c r="A117" s="112">
        <v>5003</v>
      </c>
      <c r="B117" s="116" t="s">
        <v>290</v>
      </c>
      <c r="C117" s="113" t="s">
        <v>291</v>
      </c>
    </row>
    <row r="118" spans="1:3" ht="55.2" x14ac:dyDescent="0.25">
      <c r="A118" s="112">
        <v>5004</v>
      </c>
      <c r="B118" s="116" t="s">
        <v>179</v>
      </c>
      <c r="C118" s="113" t="s">
        <v>292</v>
      </c>
    </row>
    <row r="119" spans="1:3" ht="55.2" x14ac:dyDescent="0.25">
      <c r="A119" s="112">
        <v>5005</v>
      </c>
      <c r="B119" s="116" t="s">
        <v>180</v>
      </c>
      <c r="C119" s="113" t="s">
        <v>293</v>
      </c>
    </row>
    <row r="120" spans="1:3" ht="33.15" customHeight="1" x14ac:dyDescent="0.25">
      <c r="A120" s="112">
        <v>5006</v>
      </c>
      <c r="B120" s="116" t="s">
        <v>181</v>
      </c>
      <c r="C120" s="139" t="s">
        <v>324</v>
      </c>
    </row>
    <row r="121" spans="1:3" ht="41.4" x14ac:dyDescent="0.25">
      <c r="A121" s="112">
        <v>5007</v>
      </c>
      <c r="B121" s="116" t="s">
        <v>182</v>
      </c>
      <c r="C121" s="113" t="s">
        <v>294</v>
      </c>
    </row>
    <row r="122" spans="1:3" ht="27.6" x14ac:dyDescent="0.25">
      <c r="A122" s="112">
        <v>5008</v>
      </c>
      <c r="B122" s="116" t="s">
        <v>183</v>
      </c>
      <c r="C122" s="113" t="s">
        <v>295</v>
      </c>
    </row>
    <row r="123" spans="1:3" ht="27.6" x14ac:dyDescent="0.25">
      <c r="A123" s="112">
        <v>5010</v>
      </c>
      <c r="B123" s="116" t="s">
        <v>21</v>
      </c>
      <c r="C123" s="113" t="s">
        <v>296</v>
      </c>
    </row>
    <row r="124" spans="1:3" ht="27.6" x14ac:dyDescent="0.25">
      <c r="A124" s="112">
        <v>5012</v>
      </c>
      <c r="B124" s="116" t="s">
        <v>18</v>
      </c>
      <c r="C124" s="113" t="s">
        <v>297</v>
      </c>
    </row>
    <row r="125" spans="1:3" ht="41.4" x14ac:dyDescent="0.25">
      <c r="A125" s="112">
        <v>5013</v>
      </c>
      <c r="B125" s="116" t="s">
        <v>184</v>
      </c>
      <c r="C125" s="113" t="s">
        <v>298</v>
      </c>
    </row>
    <row r="126" spans="1:3" ht="27.6" x14ac:dyDescent="0.25">
      <c r="A126" s="112">
        <v>5015</v>
      </c>
      <c r="B126" s="116" t="s">
        <v>27</v>
      </c>
      <c r="C126" s="113" t="s">
        <v>299</v>
      </c>
    </row>
    <row r="127" spans="1:3" ht="41.4" x14ac:dyDescent="0.25">
      <c r="A127" s="112">
        <v>5017</v>
      </c>
      <c r="B127" s="116" t="s">
        <v>185</v>
      </c>
      <c r="C127" s="128" t="s">
        <v>316</v>
      </c>
    </row>
    <row r="128" spans="1:3" ht="27.6" x14ac:dyDescent="0.25">
      <c r="A128" s="112">
        <v>5018</v>
      </c>
      <c r="B128" s="116" t="s">
        <v>186</v>
      </c>
      <c r="C128" s="113" t="s">
        <v>300</v>
      </c>
    </row>
    <row r="129" spans="1:3" ht="27.6" x14ac:dyDescent="0.25">
      <c r="A129" s="112">
        <v>5019</v>
      </c>
      <c r="B129" s="116" t="s">
        <v>331</v>
      </c>
      <c r="C129" s="143" t="s">
        <v>332</v>
      </c>
    </row>
    <row r="130" spans="1:3" ht="55.2" x14ac:dyDescent="0.25">
      <c r="A130" s="112">
        <v>5099</v>
      </c>
      <c r="B130" s="126" t="s">
        <v>187</v>
      </c>
      <c r="C130" s="113" t="s">
        <v>301</v>
      </c>
    </row>
    <row r="131" spans="1:3" x14ac:dyDescent="0.25">
      <c r="A131" s="112"/>
      <c r="B131" s="116"/>
      <c r="C131" s="113"/>
    </row>
    <row r="132" spans="1:3" x14ac:dyDescent="0.25">
      <c r="A132" s="112"/>
      <c r="B132" s="115" t="s">
        <v>87</v>
      </c>
      <c r="C132" s="113"/>
    </row>
    <row r="133" spans="1:3" ht="27.6" x14ac:dyDescent="0.25">
      <c r="A133" s="112">
        <v>6001</v>
      </c>
      <c r="B133" s="116" t="s">
        <v>302</v>
      </c>
      <c r="C133" s="113" t="s">
        <v>303</v>
      </c>
    </row>
    <row r="134" spans="1:3" ht="27.6" x14ac:dyDescent="0.25">
      <c r="A134" s="112">
        <v>6002</v>
      </c>
      <c r="B134" s="116" t="s">
        <v>304</v>
      </c>
      <c r="C134" s="113" t="s">
        <v>305</v>
      </c>
    </row>
    <row r="135" spans="1:3" x14ac:dyDescent="0.25">
      <c r="A135" s="112">
        <v>6003</v>
      </c>
      <c r="B135" s="116" t="s">
        <v>306</v>
      </c>
      <c r="C135" s="113" t="s">
        <v>307</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Proposed Budget</vt:lpstr>
      <vt:lpstr>Best Practices</vt:lpstr>
      <vt:lpstr>'Proposed Budget'!Print_Area</vt:lpstr>
      <vt:lpstr>'Proposed Budget'!Print_Titles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PSCC</dc:creator>
  <cp:lastModifiedBy>James Barnes</cp:lastModifiedBy>
  <cp:lastPrinted>2022-05-13T19:28:29Z</cp:lastPrinted>
  <dcterms:created xsi:type="dcterms:W3CDTF">2004-06-29T02:28:20Z</dcterms:created>
  <dcterms:modified xsi:type="dcterms:W3CDTF">2022-10-24T18:51:28Z</dcterms:modified>
</cp:coreProperties>
</file>