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ystems Management\CPO Website Administration\TN.gov\RFI Updates\32110-13033\"/>
    </mc:Choice>
  </mc:AlternateContent>
  <xr:revisionPtr revIDLastSave="0" documentId="8_{E155435D-68C1-4A4A-858B-D1933E6699EB}" xr6:coauthVersionLast="47" xr6:coauthVersionMax="47" xr10:uidLastSave="{00000000-0000-0000-0000-000000000000}"/>
  <bookViews>
    <workbookView xWindow="20370" yWindow="-120" windowWidth="29040" windowHeight="15840" xr2:uid="{55FE9DE6-3B54-4E72-999B-2ACC59E60B91}"/>
  </bookViews>
  <sheets>
    <sheet name="Instructions" sheetId="12" r:id="rId1"/>
    <sheet name="Cleaning &amp; Janitoral" sheetId="1" r:id="rId2"/>
    <sheet name="Industrial Supplies" sheetId="3" r:id="rId3"/>
    <sheet name="Hand Tools" sheetId="4" r:id="rId4"/>
    <sheet name="HVAC" sheetId="5" r:id="rId5"/>
    <sheet name="Electrical" sheetId="6" r:id="rId6"/>
    <sheet name="Security" sheetId="11" r:id="rId7"/>
    <sheet name="Plumbing" sheetId="7" r:id="rId8"/>
    <sheet name="Plumbing Fixtures" sheetId="8" r:id="rId9"/>
    <sheet name="Safety" sheetId="9" r:id="rId10"/>
    <sheet name="Lighting" sheetId="10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8" l="1"/>
  <c r="G8" i="8"/>
  <c r="G9" i="9"/>
  <c r="G8" i="9"/>
  <c r="G9" i="10"/>
  <c r="G8" i="10"/>
  <c r="G11" i="7"/>
  <c r="G10" i="7"/>
  <c r="G9" i="11"/>
  <c r="G8" i="11"/>
  <c r="G9" i="6"/>
  <c r="G8" i="6"/>
  <c r="G8" i="5"/>
  <c r="G10" i="5"/>
  <c r="G9" i="5"/>
  <c r="H11" i="3"/>
  <c r="H11" i="4"/>
  <c r="B23" i="10"/>
  <c r="B35" i="9"/>
  <c r="B26" i="8"/>
  <c r="B39" i="7"/>
  <c r="B21" i="11"/>
  <c r="B31" i="6"/>
  <c r="B24" i="5"/>
  <c r="H13" i="4"/>
  <c r="H12" i="4"/>
  <c r="H10" i="4"/>
  <c r="H9" i="4"/>
  <c r="H8" i="4"/>
  <c r="C32" i="4"/>
  <c r="C34" i="3"/>
  <c r="G10" i="10"/>
  <c r="G12" i="9"/>
  <c r="G11" i="9"/>
  <c r="G10" i="9"/>
  <c r="G12" i="8"/>
  <c r="G11" i="8"/>
  <c r="G10" i="8"/>
  <c r="G14" i="7"/>
  <c r="G13" i="7"/>
  <c r="G12" i="7"/>
  <c r="G10" i="11"/>
  <c r="G11" i="6"/>
  <c r="G10" i="6"/>
  <c r="G11" i="5"/>
  <c r="D2" i="11" l="1"/>
  <c r="K11" i="9"/>
  <c r="K13" i="7"/>
  <c r="K12" i="9"/>
  <c r="K12" i="8"/>
  <c r="K8" i="9"/>
  <c r="K10" i="10"/>
  <c r="K9" i="8"/>
  <c r="K9" i="9"/>
  <c r="K11" i="8"/>
  <c r="K11" i="10"/>
  <c r="K8" i="10"/>
  <c r="K9" i="10"/>
  <c r="K12" i="7"/>
  <c r="K10" i="9"/>
  <c r="K10" i="8"/>
  <c r="D2" i="9"/>
  <c r="D2" i="8"/>
  <c r="K8" i="8"/>
  <c r="K14" i="7"/>
  <c r="K10" i="7"/>
  <c r="D2" i="7"/>
  <c r="K11" i="7"/>
  <c r="K9" i="11"/>
  <c r="K8" i="11"/>
  <c r="K10" i="11"/>
  <c r="K10" i="6"/>
  <c r="K11" i="6"/>
  <c r="K8" i="6"/>
  <c r="K9" i="6"/>
  <c r="K10" i="5"/>
  <c r="K9" i="5"/>
  <c r="K11" i="5"/>
  <c r="K8" i="5"/>
  <c r="E2" i="4"/>
  <c r="L13" i="4"/>
  <c r="L12" i="4"/>
  <c r="L11" i="4"/>
  <c r="L10" i="4"/>
  <c r="L9" i="4"/>
  <c r="L8" i="4"/>
  <c r="H12" i="3"/>
  <c r="L12" i="3" s="1"/>
  <c r="L11" i="3"/>
  <c r="H10" i="3"/>
  <c r="H9" i="3"/>
  <c r="H8" i="3"/>
  <c r="E2" i="3" s="1"/>
  <c r="C35" i="1"/>
  <c r="H15" i="1"/>
  <c r="H14" i="1"/>
  <c r="L14" i="1" s="1"/>
  <c r="H13" i="1"/>
  <c r="H12" i="1"/>
  <c r="H11" i="1"/>
  <c r="L11" i="1" s="1"/>
  <c r="H10" i="1"/>
  <c r="H9" i="1"/>
  <c r="E2" i="1" l="1"/>
  <c r="D2" i="6"/>
  <c r="D2" i="10"/>
  <c r="D1" i="10"/>
  <c r="D1" i="9"/>
  <c r="D1" i="8"/>
  <c r="D5" i="8" s="1"/>
  <c r="D1" i="7"/>
  <c r="D5" i="7" s="1"/>
  <c r="D1" i="11"/>
  <c r="D5" i="11" s="1"/>
  <c r="D1" i="6"/>
  <c r="D2" i="5"/>
  <c r="D1" i="5"/>
  <c r="E1" i="4"/>
  <c r="E5" i="4" s="1"/>
  <c r="L9" i="1"/>
  <c r="L8" i="3"/>
  <c r="L9" i="3"/>
  <c r="L10" i="3"/>
  <c r="L13" i="1"/>
  <c r="L15" i="1"/>
  <c r="L10" i="1"/>
  <c r="L12" i="1"/>
  <c r="D5" i="6" l="1"/>
  <c r="D5" i="9"/>
  <c r="D5" i="10"/>
  <c r="D5" i="5"/>
  <c r="E1" i="3"/>
  <c r="E5" i="3" s="1"/>
  <c r="E1" i="1"/>
  <c r="E5" i="1" s="1"/>
</calcChain>
</file>

<file path=xl/sharedStrings.xml><?xml version="1.0" encoding="utf-8"?>
<sst xmlns="http://schemas.openxmlformats.org/spreadsheetml/2006/main" count="990" uniqueCount="281">
  <si>
    <t>Total Market Basket Cost Amount:</t>
  </si>
  <si>
    <t>Commercial Cleaning and Janitorial</t>
  </si>
  <si>
    <t>Total Non-Market Basket Cost Amount:</t>
  </si>
  <si>
    <t>Market Basket Weight (based on historical data)</t>
  </si>
  <si>
    <t>Non-Market Basket Weight (based on historical data)</t>
  </si>
  <si>
    <t xml:space="preserve"> </t>
  </si>
  <si>
    <t>Category Total:</t>
  </si>
  <si>
    <t>Functional Equivalent</t>
  </si>
  <si>
    <t>Subcategory</t>
  </si>
  <si>
    <t>Item Description</t>
  </si>
  <si>
    <t>Est. One Year Volume</t>
  </si>
  <si>
    <t>UOM</t>
  </si>
  <si>
    <t>Number of Items Per UOM</t>
  </si>
  <si>
    <t>Proposed  Number of Items Per UOM</t>
  </si>
  <si>
    <t>Adjusted Volume (to allow UOM differences)</t>
  </si>
  <si>
    <t>Proposed 
Price</t>
  </si>
  <si>
    <t>Detailed Product Description</t>
  </si>
  <si>
    <t>Market Basket ItemTotal</t>
  </si>
  <si>
    <t>Cleaning Tools</t>
  </si>
  <si>
    <t>EA</t>
  </si>
  <si>
    <t>Wet Mops and Accessories</t>
  </si>
  <si>
    <t>Floor Care</t>
  </si>
  <si>
    <t>Industrial Chemicals</t>
  </si>
  <si>
    <t>PK</t>
  </si>
  <si>
    <t>Please provide the Percent Off List Price for all Commercial Cleaning and Janitorial Supplies:</t>
  </si>
  <si>
    <t>Subcategory Catalog Discount</t>
  </si>
  <si>
    <t>Air Fresheners</t>
  </si>
  <si>
    <t>Bathroom Cleaners</t>
  </si>
  <si>
    <t>Brooms, Mops, and Accessories</t>
  </si>
  <si>
    <t>Carts and Hand Trucks</t>
  </si>
  <si>
    <t>Cloth Wipers and Rags</t>
  </si>
  <si>
    <t>Dust Mops and Accessories</t>
  </si>
  <si>
    <t>Indoor and Outdoor Trash Cans</t>
  </si>
  <si>
    <t>Urinal Screens</t>
  </si>
  <si>
    <t>Bleach and Ammonia</t>
  </si>
  <si>
    <t>Brakes, Wheels, and Parts Cleaners</t>
  </si>
  <si>
    <t>Brooms and Accessories</t>
  </si>
  <si>
    <t>Brooms and Mops</t>
  </si>
  <si>
    <t>Buckets, Feeder Pails, and Containers</t>
  </si>
  <si>
    <t>Cleaning and Maint Equipmnt</t>
  </si>
  <si>
    <t>Cleaning Hand Pads</t>
  </si>
  <si>
    <t>Degreasers</t>
  </si>
  <si>
    <t>Dish and Laundry Detergents</t>
  </si>
  <si>
    <t>Disinfectant Sprays/Wipes</t>
  </si>
  <si>
    <t>Dry Disposable Wipers</t>
  </si>
  <si>
    <t>Dry Mops and Accessories</t>
  </si>
  <si>
    <t>Dust Pans and Accessories</t>
  </si>
  <si>
    <t>Floor Care and Furniture Cleaners</t>
  </si>
  <si>
    <t>Floor Cleaning Machines and Accessories</t>
  </si>
  <si>
    <t>Glass Cleaners</t>
  </si>
  <si>
    <t>Grout Cleaners</t>
  </si>
  <si>
    <t>Hand Dryers</t>
  </si>
  <si>
    <t>Hand Sanitizers</t>
  </si>
  <si>
    <t>Insecticides</t>
  </si>
  <si>
    <t>Laundry Products</t>
  </si>
  <si>
    <t>Marking Paints</t>
  </si>
  <si>
    <t>Multi Purpose Cleaners</t>
  </si>
  <si>
    <t>Penetrants</t>
  </si>
  <si>
    <t>Sensor Soap Dispensers</t>
  </si>
  <si>
    <t>Soaps</t>
  </si>
  <si>
    <t>Sponges</t>
  </si>
  <si>
    <t>Spray Bottles</t>
  </si>
  <si>
    <t>Spreaders</t>
  </si>
  <si>
    <t>Trash Bags</t>
  </si>
  <si>
    <t>Trash Bags and Can Liners</t>
  </si>
  <si>
    <t>Trash Can Lids</t>
  </si>
  <si>
    <t>Vacuums and Accessories</t>
  </si>
  <si>
    <t>Wastebaskets</t>
  </si>
  <si>
    <t>Wet Wipers (Waterless)</t>
  </si>
  <si>
    <t>Wipers</t>
  </si>
  <si>
    <t>Other</t>
  </si>
  <si>
    <t>General Catalog Price</t>
  </si>
  <si>
    <t>Hand Soap,Cartridge,Foam,1250mL,PK4</t>
  </si>
  <si>
    <t>Hand Soap,Lotion,Refill,800 mL,PK12</t>
  </si>
  <si>
    <t>Handle,60 in L,Threaded</t>
  </si>
  <si>
    <t>Wet Mop,Natural,Cotton</t>
  </si>
  <si>
    <t>Handheld Dust Pan,Black</t>
  </si>
  <si>
    <t>Bath and Bowl Cleaner,32 oz,Bottle</t>
  </si>
  <si>
    <t>Toilet Brush,14 in L,White</t>
  </si>
  <si>
    <t>Floor Buffing Machines</t>
  </si>
  <si>
    <t>Cleaning Hand Tools</t>
  </si>
  <si>
    <r>
      <t>Floor Care</t>
    </r>
    <r>
      <rPr>
        <sz val="12"/>
        <color rgb="FFFF0000"/>
        <rFont val="Calibri"/>
        <family val="2"/>
      </rPr>
      <t xml:space="preserve"> </t>
    </r>
    <r>
      <rPr>
        <sz val="12"/>
        <color theme="1"/>
        <rFont val="Calibri"/>
        <family val="2"/>
      </rPr>
      <t>Chemicals</t>
    </r>
  </si>
  <si>
    <t>Industrial Cleaning Chemicals</t>
  </si>
  <si>
    <t>Liquid Hand Soap &amp; Dispensers</t>
  </si>
  <si>
    <t>Racks, Shelving</t>
  </si>
  <si>
    <t>Metal Shlvng,Cap:450 lb,24inx84inx48in</t>
  </si>
  <si>
    <t>General Hand Tool Kit,No. of Pcs. 7</t>
  </si>
  <si>
    <t>44-7/8"Lx1/2"Wx.023" x 14/18TPI Portable Bi-Metal Band Saw Blade</t>
  </si>
  <si>
    <t>Tools and Equipment</t>
  </si>
  <si>
    <t>Portable Gas Air Compr,1 Stage, 5 1/2 hp</t>
  </si>
  <si>
    <t>Pneumatic Compressors, Tools, and Accessories</t>
  </si>
  <si>
    <t>Portable Generator,7500W,389cc</t>
  </si>
  <si>
    <t>Portable Generators</t>
  </si>
  <si>
    <t>Hand tools</t>
  </si>
  <si>
    <t>Dead Bolt Locks</t>
  </si>
  <si>
    <t>Door Handles, Locks, and Accessories</t>
  </si>
  <si>
    <t>Lock Boxes &amp; Key Cabinets</t>
  </si>
  <si>
    <t>Padlocks</t>
  </si>
  <si>
    <t>Safety Tape</t>
  </si>
  <si>
    <t>Ballast &amp; Lamp Recycling Kits</t>
  </si>
  <si>
    <t>Fixtures</t>
  </si>
  <si>
    <t>LED Lamps</t>
  </si>
  <si>
    <t>Metal Halide Lamps</t>
  </si>
  <si>
    <t>Security Lights</t>
  </si>
  <si>
    <t>Hydration Drink mixes( water excluded)</t>
  </si>
  <si>
    <t>Detection and Alarm Devices</t>
  </si>
  <si>
    <t>Disposable Gloves</t>
  </si>
  <si>
    <t>Hearing Protection</t>
  </si>
  <si>
    <t>Environmental and Industrial Oil Sorbents</t>
  </si>
  <si>
    <t>Ergonomic supplies</t>
  </si>
  <si>
    <t>Eye Wash &amp; Drench Shower Products</t>
  </si>
  <si>
    <t>Fall Protection</t>
  </si>
  <si>
    <t>Hard Hats and Accessories</t>
  </si>
  <si>
    <t>Marking and Safety Tape</t>
  </si>
  <si>
    <t>Non-Disposable Gloves</t>
  </si>
  <si>
    <t>Respirator Mask</t>
  </si>
  <si>
    <t>Safety Cans</t>
  </si>
  <si>
    <t>Interior Safety Signs</t>
  </si>
  <si>
    <t>Safety Eyewear</t>
  </si>
  <si>
    <t>Security Lights and Signs</t>
  </si>
  <si>
    <t>Tarps</t>
  </si>
  <si>
    <t>Faucets</t>
  </si>
  <si>
    <t>Plumbing Fixtures</t>
  </si>
  <si>
    <t>Porcelain Sinks, Wall/Counter mount w/o faucet</t>
  </si>
  <si>
    <t>Toilets</t>
  </si>
  <si>
    <t>Tubs and Showers</t>
  </si>
  <si>
    <t>Water Fountains</t>
  </si>
  <si>
    <t>Bathroom Hardware</t>
  </si>
  <si>
    <t>Water Heaters up to 150 Gallons</t>
  </si>
  <si>
    <t>Ball Valves</t>
  </si>
  <si>
    <t>Copper Pipes and Accessories</t>
  </si>
  <si>
    <t>Diaphragm Pumps</t>
  </si>
  <si>
    <t>Faucet Valve Replacement Parts</t>
  </si>
  <si>
    <t>Galvanized Pipes and Accessories</t>
  </si>
  <si>
    <t>Gas Engine Water &amp; Trash Pumps</t>
  </si>
  <si>
    <t>Plumbing Gasket Materials</t>
  </si>
  <si>
    <t>Hose Couplers &amp; Accessories</t>
  </si>
  <si>
    <t>Hydronic Heating</t>
  </si>
  <si>
    <t>PVC Pipes and Accessories</t>
  </si>
  <si>
    <t>Sewage Ejectors, Submersible &amp; Sump Pumps</t>
  </si>
  <si>
    <t>Shut-Off Valves</t>
  </si>
  <si>
    <t>Sink drains</t>
  </si>
  <si>
    <t>Solenoids</t>
  </si>
  <si>
    <t>Test Instruments</t>
  </si>
  <si>
    <t>Thermostatic Mixing Valve</t>
  </si>
  <si>
    <t>Toilet Accessories</t>
  </si>
  <si>
    <t>Valve Caps</t>
  </si>
  <si>
    <t>Water Filters</t>
  </si>
  <si>
    <t>Circuit Breakers and Fuses</t>
  </si>
  <si>
    <t>Clamp Meters</t>
  </si>
  <si>
    <t>Electric Motors and Accessories</t>
  </si>
  <si>
    <t>Electrical Safety Accessories (Lock out/Tag out)</t>
  </si>
  <si>
    <t>Extension Cords</t>
  </si>
  <si>
    <t>Flashlights</t>
  </si>
  <si>
    <t>General Purpose AC Motors</t>
  </si>
  <si>
    <t>Plugs</t>
  </si>
  <si>
    <t>Switches</t>
  </si>
  <si>
    <t>Tapes</t>
  </si>
  <si>
    <t>Terminals</t>
  </si>
  <si>
    <t>Wire, Conduit, Cables, and Accessories</t>
  </si>
  <si>
    <t>Air Conditioner Accessories</t>
  </si>
  <si>
    <t>Electric Fans</t>
  </si>
  <si>
    <t>HVAC Parts and Supplies</t>
  </si>
  <si>
    <t>HVAC Thermostats and Controllers</t>
  </si>
  <si>
    <t>Air Filters</t>
  </si>
  <si>
    <t>Refrigeration Supplies</t>
  </si>
  <si>
    <t>Power Transmission-V Belts</t>
  </si>
  <si>
    <t>Window AC units</t>
  </si>
  <si>
    <t>Chains and Ratchet Sets</t>
  </si>
  <si>
    <t>Concrete Repair Products</t>
  </si>
  <si>
    <t>Drill Bits</t>
  </si>
  <si>
    <t>Fasteners</t>
  </si>
  <si>
    <t>Hand Tools</t>
  </si>
  <si>
    <t>Portable Ladders</t>
  </si>
  <si>
    <t>Landscaping Hand Tools</t>
  </si>
  <si>
    <t>Power Tools and Accessories</t>
  </si>
  <si>
    <t>Saw Blades</t>
  </si>
  <si>
    <t>Sealants and Cements</t>
  </si>
  <si>
    <t>Abrasives</t>
  </si>
  <si>
    <t>Batteries</t>
  </si>
  <si>
    <t>Cable and Wire Rope</t>
  </si>
  <si>
    <t>Cargo Tie Downs</t>
  </si>
  <si>
    <t>Ceiling Tiles</t>
  </si>
  <si>
    <t>Clear Resealable Plastic Bags</t>
  </si>
  <si>
    <t>Hydraulic Supplies</t>
  </si>
  <si>
    <t>Machining Supplies</t>
  </si>
  <si>
    <t>Packaging Wrap and Accessories</t>
  </si>
  <si>
    <t>Shelving</t>
  </si>
  <si>
    <t>Storage Bins</t>
  </si>
  <si>
    <t>Welders and Accessories/Equipment</t>
  </si>
  <si>
    <t>Work Benches</t>
  </si>
  <si>
    <t>Safety Marking Tape,Roll,3In W,300 ft. L</t>
  </si>
  <si>
    <t>"Safety Tape"</t>
  </si>
  <si>
    <t>Pleated Air Filter,16x20x2,MERV 8</t>
  </si>
  <si>
    <t>Pleated Air Filter,16x20x2,MERV 13</t>
  </si>
  <si>
    <t>Pleated Air Filter,20x20x2,MERV 8</t>
  </si>
  <si>
    <t>Pleated Air Filter,20x24x2,MERV 8</t>
  </si>
  <si>
    <t>FLUOR Ballast,Electronic,Instant,32W</t>
  </si>
  <si>
    <t>Battery,Alkaline,AA,Everyday,PK24</t>
  </si>
  <si>
    <t>Disposable Gloves,Nitrile,XL,PK100</t>
  </si>
  <si>
    <t>XL Series 816BK 6 mil Black Nitrile Industrial Powder Free  Body Guard[REG] Disposable Glove</t>
  </si>
  <si>
    <t>Chemical Resistant Glove,17 mil,Sz 10,PR</t>
  </si>
  <si>
    <t>Vacuum Breaker Repair Kit,Sloan</t>
  </si>
  <si>
    <t>Toilets, Urinals and Repair Parts</t>
  </si>
  <si>
    <t>1/2" Copper PEX Crimp Ring</t>
  </si>
  <si>
    <t>Wax Ring,Sloan, Zurn, American Standard</t>
  </si>
  <si>
    <t>T8 LED Lamp</t>
  </si>
  <si>
    <t>Linear LED Bulb,T8,48"L,2-Pin(G13),4000K</t>
  </si>
  <si>
    <t>Square Point Shovel,47-1/2 In. Handle</t>
  </si>
  <si>
    <t>Abrasive Cut-Off Wheel,0.045" Thick</t>
  </si>
  <si>
    <t>Jobber Drill,1/4",</t>
  </si>
  <si>
    <t>Motor,1/20 HP,1550 rpm,3.3,115V</t>
  </si>
  <si>
    <t>Cable Protection Plate, 2.56 In. L</t>
  </si>
  <si>
    <t>Electrical Box,Handy,13.0 cu. in.</t>
  </si>
  <si>
    <t>LED Panel, 4,000 K Color Temperature</t>
  </si>
  <si>
    <t>Close Pipe Nipple,Threaded,1/2x1-1/8 In</t>
  </si>
  <si>
    <t>Plastic Clamp,Single,3/4 in. Tube Size</t>
  </si>
  <si>
    <t>Hard Hat,Type 1, Class E,Orange</t>
  </si>
  <si>
    <t>Combination Padlock,2 in,Square,Gold</t>
  </si>
  <si>
    <t>Keyed Padlock, 5/8 in,Rectangle,Silver</t>
  </si>
  <si>
    <t>Kohler,Bath Sink,Rect,15inx10inx3-1/4in</t>
  </si>
  <si>
    <t>Toilet Bowl,Elongated,Floor w/BackOutlet</t>
  </si>
  <si>
    <t>Toilet Bowl,Floor Mount,Flush 1.6 gal.</t>
  </si>
  <si>
    <t>Single Drinking Ftn, H 26 5/16in, Silver</t>
  </si>
  <si>
    <t>Electric Tankless Water Heater,120V</t>
  </si>
  <si>
    <t xml:space="preserve">Bolt Assortment Kits </t>
  </si>
  <si>
    <t>Fluorescent Lamps &amp; Bulbs</t>
  </si>
  <si>
    <t>LED Lamps &amp; Bulbs</t>
  </si>
  <si>
    <t>Battery,Alkaline,AAA,Everyday,PK24</t>
  </si>
  <si>
    <t>Floor Care Chemicals</t>
  </si>
  <si>
    <t>Conduit Fitting,Iron; Steel,Trd Sz 3/4in</t>
  </si>
  <si>
    <t>Door Sweep,Single Fin,3 ft. L</t>
  </si>
  <si>
    <t>1.</t>
  </si>
  <si>
    <t>Instructions</t>
  </si>
  <si>
    <t>Overview of Workbook</t>
  </si>
  <si>
    <t>General Instructions</t>
  </si>
  <si>
    <t>2.</t>
  </si>
  <si>
    <t>Award Criteria:</t>
  </si>
  <si>
    <t>3.</t>
  </si>
  <si>
    <t>Company and Contact Information</t>
  </si>
  <si>
    <t>  </t>
  </si>
  <si>
    <t>Please provide the following basic information about your company:</t>
  </si>
  <si>
    <t>Company Name</t>
  </si>
  <si>
    <t>Headquarters Address</t>
  </si>
  <si>
    <t>Regional Address</t>
  </si>
  <si>
    <t>Provide the following information regarding the main contact completing this bid:</t>
  </si>
  <si>
    <t>Primary contact</t>
  </si>
  <si>
    <t>Additional Contact
(If any)</t>
  </si>
  <si>
    <t>Contact Name</t>
  </si>
  <si>
    <t>Contact Title</t>
  </si>
  <si>
    <t>Office Telephone Number</t>
  </si>
  <si>
    <t>Mobile Phone Number (Optional)</t>
  </si>
  <si>
    <t>Email Address</t>
  </si>
  <si>
    <t>You will note there are eleven (11) tabs in this workbook.  The tabs are:</t>
  </si>
  <si>
    <t>The evaluation will be based upon the respondents lowest overall cost per category.</t>
  </si>
  <si>
    <t>Please provide the Percent Off List Price for all Industrial l Supplies:</t>
  </si>
  <si>
    <t>Please provide the Percent Off List Price for Hand Tools:</t>
  </si>
  <si>
    <t>Please provide the Percent Off List Price for HVAC Supplies:</t>
  </si>
  <si>
    <t>Please provide the Percent Off List Price for Electrical Supplies:</t>
  </si>
  <si>
    <t>Please provide the Percent Off List Price for Security Supplies:</t>
  </si>
  <si>
    <t>Please provide the Percent Off List Price for Plumbing Supplies:</t>
  </si>
  <si>
    <t>Please provide the Percent Off List Price for Plumbing Fixture Supplies:</t>
  </si>
  <si>
    <t>Please provide the Percent Off List Price for Lighting Supplies:</t>
  </si>
  <si>
    <t>Please provide the Percent Off List Price for Safety Supplies:</t>
  </si>
  <si>
    <t>MINIMUM DISCOUNT OF 15% MUST BE BID</t>
  </si>
  <si>
    <t>SWC235 Industrial Supples</t>
  </si>
  <si>
    <t>Industrial Supplies</t>
  </si>
  <si>
    <t>HVAC Supplies</t>
  </si>
  <si>
    <t>Electrical Supplies</t>
  </si>
  <si>
    <t>Security Supplies</t>
  </si>
  <si>
    <t>Plumbing Supplies</t>
  </si>
  <si>
    <t>Safety Supplies</t>
  </si>
  <si>
    <t>Lighting Fixtures</t>
  </si>
  <si>
    <t xml:space="preserve">Pricing does not include freight. Freight will be quoted with each order seperately. </t>
  </si>
  <si>
    <t xml:space="preserve">2.1. Multiple Awards –Per Category. The State will award up to three separate contracts to the lowest responsive and responsible respondents per category. </t>
  </si>
  <si>
    <t>Tab 1 – Instructions.  Please read all instructions carefully.  Please fill in company and contact information for all highlighted in Green Cells below (Section 3).</t>
  </si>
  <si>
    <t>- Bidders must bid all sub-categories in each category tab they are bidding in the workbook.  All cells highlighted in green must be filled out.C15</t>
  </si>
  <si>
    <t xml:space="preserve"> Pricing must be based off discount from public facing  website, catalog, or price list.</t>
  </si>
  <si>
    <r>
      <t xml:space="preserve">Tab 2 trhu 10 - Pricing .  Please completely fill in the core item pricing and pack size  along with the subcategory discount percentage (Green Cells)  for the entire state of TN.  </t>
    </r>
    <r>
      <rPr>
        <b/>
        <sz val="10"/>
        <color rgb="FFFF0000"/>
        <rFont val="Arial Narrow"/>
        <family val="2"/>
      </rPr>
      <t xml:space="preserve">Pricing does not include freight. Freight will be quoted with each order seperately. </t>
    </r>
    <r>
      <rPr>
        <sz val="10"/>
        <color rgb="FFFF0000"/>
        <rFont val="Arial Narrow"/>
        <family val="2"/>
      </rPr>
      <t>Pricing must be based off discount from public facing  website, catalog, or price list.</t>
    </r>
  </si>
  <si>
    <r>
      <t xml:space="preserve">- Attach your completed bid workbook to the event in </t>
    </r>
    <r>
      <rPr>
        <b/>
        <sz val="10"/>
        <color rgb="FFFF0000"/>
        <rFont val="Arial Narrow"/>
        <family val="2"/>
      </rPr>
      <t>Edison by 4:00 PM CST Janurary 5 , 2024.</t>
    </r>
  </si>
  <si>
    <t>State of Tennessee
SWC 235 Industrial Supplies - Invitation To Bid Workbook for  Event# 32110-13033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</si>
</sst>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Palatino Linotype"/>
      <family val="1"/>
    </font>
    <font>
      <sz val="11"/>
      <name val="Palatino Linotype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sz val="11"/>
      <color theme="1"/>
      <name val="Palatino Linotype"/>
      <family val="1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  <font>
      <b/>
      <sz val="12"/>
      <color theme="1"/>
      <name val="Palatino Linotype"/>
      <family val="1"/>
    </font>
    <font>
      <b/>
      <sz val="11"/>
      <color theme="1"/>
      <name val="Palatino Linotype"/>
      <family val="1"/>
    </font>
    <font>
      <sz val="10"/>
      <color rgb="FF252C2F"/>
      <name val="Palatino Linotype"/>
      <family val="1"/>
    </font>
    <font>
      <b/>
      <i/>
      <sz val="10"/>
      <color theme="1"/>
      <name val="Palatino Linotype"/>
      <family val="1"/>
    </font>
    <font>
      <b/>
      <u/>
      <sz val="11"/>
      <color theme="1"/>
      <name val="Palatino Linotype"/>
      <family val="1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name val="Arial Narrow"/>
      <family val="2"/>
    </font>
    <font>
      <sz val="14"/>
      <color theme="1"/>
      <name val="Arial Narrow"/>
      <family val="2"/>
    </font>
    <font>
      <b/>
      <sz val="11"/>
      <color theme="0"/>
      <name val="Arial Narrow"/>
      <family val="2"/>
    </font>
    <font>
      <sz val="10"/>
      <color theme="1"/>
      <name val="Arial Narrow"/>
      <family val="2"/>
    </font>
    <font>
      <b/>
      <u/>
      <sz val="11"/>
      <color theme="1"/>
      <name val="Arial Narrow"/>
      <family val="2"/>
    </font>
    <font>
      <b/>
      <u/>
      <sz val="10"/>
      <color theme="1"/>
      <name val="Arial Narrow"/>
      <family val="2"/>
    </font>
    <font>
      <sz val="10"/>
      <name val="Arial Narrow"/>
      <family val="2"/>
    </font>
    <font>
      <b/>
      <u/>
      <sz val="11"/>
      <name val="Arial Narrow"/>
      <family val="2"/>
    </font>
    <font>
      <b/>
      <sz val="10"/>
      <color rgb="FFFF0000"/>
      <name val="Arial Narrow"/>
      <family val="2"/>
    </font>
    <font>
      <b/>
      <u/>
      <sz val="9"/>
      <color rgb="FF000000"/>
      <name val="Arial"/>
      <family val="2"/>
    </font>
    <font>
      <sz val="11"/>
      <color theme="1"/>
      <name val="Arial Narrow"/>
      <family val="2"/>
    </font>
    <font>
      <sz val="9"/>
      <color rgb="FF000000"/>
      <name val="Arial"/>
      <family val="2"/>
    </font>
    <font>
      <b/>
      <sz val="10"/>
      <name val="Arial Narrow"/>
      <family val="2"/>
    </font>
    <font>
      <b/>
      <sz val="10"/>
      <color rgb="FFFF0000"/>
      <name val="Palatino Linotype"/>
      <family val="1"/>
    </font>
    <font>
      <sz val="10"/>
      <color rgb="FFFF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58">
    <xf numFmtId="0" fontId="0" fillId="0" borderId="0" xfId="0"/>
    <xf numFmtId="0" fontId="6" fillId="0" borderId="0" xfId="0" applyFont="1"/>
    <xf numFmtId="164" fontId="7" fillId="0" borderId="0" xfId="1" applyNumberFormat="1" applyFont="1"/>
    <xf numFmtId="164" fontId="8" fillId="0" borderId="1" xfId="1" applyNumberFormat="1" applyFont="1" applyFill="1" applyBorder="1" applyAlignment="1">
      <alignment horizontal="center" wrapText="1"/>
    </xf>
    <xf numFmtId="164" fontId="7" fillId="0" borderId="0" xfId="1" applyNumberFormat="1" applyFont="1" applyFill="1" applyBorder="1"/>
    <xf numFmtId="0" fontId="7" fillId="0" borderId="0" xfId="0" applyFont="1"/>
    <xf numFmtId="44" fontId="8" fillId="0" borderId="1" xfId="2" applyFont="1" applyFill="1" applyBorder="1" applyAlignment="1">
      <alignment horizontal="center" wrapText="1"/>
    </xf>
    <xf numFmtId="1" fontId="8" fillId="0" borderId="1" xfId="1" applyNumberFormat="1" applyFont="1" applyFill="1" applyBorder="1" applyAlignment="1">
      <alignment horizontal="center" wrapText="1"/>
    </xf>
    <xf numFmtId="1" fontId="7" fillId="0" borderId="0" xfId="1" applyNumberFormat="1" applyFont="1"/>
    <xf numFmtId="1" fontId="7" fillId="0" borderId="0" xfId="1" applyNumberFormat="1" applyFont="1" applyFill="1" applyBorder="1"/>
    <xf numFmtId="0" fontId="9" fillId="0" borderId="0" xfId="0" applyFont="1"/>
    <xf numFmtId="44" fontId="7" fillId="0" borderId="0" xfId="2" applyFont="1"/>
    <xf numFmtId="44" fontId="7" fillId="0" borderId="0" xfId="2" applyFont="1" applyFill="1" applyBorder="1"/>
    <xf numFmtId="44" fontId="6" fillId="0" borderId="0" xfId="2" applyFont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0" xfId="0" applyFont="1"/>
    <xf numFmtId="164" fontId="4" fillId="0" borderId="0" xfId="1" applyNumberFormat="1" applyFont="1"/>
    <xf numFmtId="164" fontId="5" fillId="0" borderId="1" xfId="1" applyNumberFormat="1" applyFont="1" applyFill="1" applyBorder="1" applyAlignment="1">
      <alignment horizontal="center" wrapText="1"/>
    </xf>
    <xf numFmtId="164" fontId="4" fillId="0" borderId="0" xfId="1" applyNumberFormat="1" applyFont="1" applyFill="1" applyBorder="1"/>
    <xf numFmtId="0" fontId="6" fillId="0" borderId="1" xfId="0" applyFont="1" applyBorder="1"/>
    <xf numFmtId="49" fontId="7" fillId="0" borderId="0" xfId="0" applyNumberFormat="1" applyFont="1"/>
    <xf numFmtId="0" fontId="3" fillId="0" borderId="1" xfId="0" applyFont="1" applyBorder="1"/>
    <xf numFmtId="0" fontId="11" fillId="0" borderId="1" xfId="0" applyFont="1" applyBorder="1" applyAlignment="1">
      <alignment horizontal="right"/>
    </xf>
    <xf numFmtId="164" fontId="4" fillId="0" borderId="1" xfId="1" applyNumberFormat="1" applyFont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9" fontId="8" fillId="0" borderId="5" xfId="3" applyFont="1" applyFill="1" applyBorder="1"/>
    <xf numFmtId="44" fontId="8" fillId="2" borderId="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165" fontId="6" fillId="0" borderId="1" xfId="3" applyNumberFormat="1" applyFont="1" applyBorder="1" applyAlignment="1">
      <alignment horizontal="center"/>
    </xf>
    <xf numFmtId="10" fontId="6" fillId="0" borderId="0" xfId="0" applyNumberFormat="1" applyFont="1"/>
    <xf numFmtId="0" fontId="6" fillId="0" borderId="12" xfId="0" applyFont="1" applyBorder="1"/>
    <xf numFmtId="0" fontId="8" fillId="0" borderId="2" xfId="0" applyFont="1" applyBorder="1"/>
    <xf numFmtId="44" fontId="8" fillId="0" borderId="3" xfId="0" applyNumberFormat="1" applyFont="1" applyBorder="1"/>
    <xf numFmtId="0" fontId="2" fillId="0" borderId="0" xfId="0" applyFont="1" applyAlignment="1">
      <alignment vertical="top"/>
    </xf>
    <xf numFmtId="0" fontId="8" fillId="0" borderId="4" xfId="0" applyFont="1" applyBorder="1"/>
    <xf numFmtId="44" fontId="8" fillId="0" borderId="5" xfId="0" applyNumberFormat="1" applyFont="1" applyBorder="1"/>
    <xf numFmtId="0" fontId="8" fillId="0" borderId="4" xfId="0" applyFont="1" applyBorder="1" applyAlignment="1">
      <alignment wrapText="1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vertical="top" wrapText="1"/>
    </xf>
    <xf numFmtId="0" fontId="8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0" fillId="0" borderId="11" xfId="0" applyFont="1" applyBorder="1"/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165" fontId="6" fillId="0" borderId="10" xfId="3" applyNumberFormat="1" applyFont="1" applyBorder="1" applyAlignment="1">
      <alignment horizontal="center"/>
    </xf>
    <xf numFmtId="49" fontId="8" fillId="0" borderId="0" xfId="0" applyNumberFormat="1" applyFont="1"/>
    <xf numFmtId="10" fontId="4" fillId="0" borderId="1" xfId="0" applyNumberFormat="1" applyFont="1" applyBorder="1" applyAlignment="1">
      <alignment horizontal="center"/>
    </xf>
    <xf numFmtId="10" fontId="4" fillId="0" borderId="0" xfId="0" applyNumberFormat="1" applyFont="1" applyAlignment="1">
      <alignment horizontal="center"/>
    </xf>
    <xf numFmtId="10" fontId="6" fillId="0" borderId="0" xfId="0" applyNumberFormat="1" applyFont="1" applyAlignment="1">
      <alignment horizontal="center"/>
    </xf>
    <xf numFmtId="0" fontId="12" fillId="3" borderId="16" xfId="0" applyFont="1" applyFill="1" applyBorder="1" applyAlignment="1">
      <alignment horizontal="right" vertical="center"/>
    </xf>
    <xf numFmtId="44" fontId="8" fillId="2" borderId="17" xfId="0" applyNumberFormat="1" applyFont="1" applyFill="1" applyBorder="1" applyAlignment="1">
      <alignment horizontal="center" vertical="center"/>
    </xf>
    <xf numFmtId="4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10" fontId="6" fillId="0" borderId="1" xfId="0" applyNumberFormat="1" applyFont="1" applyBorder="1" applyAlignment="1">
      <alignment horizontal="center"/>
    </xf>
    <xf numFmtId="49" fontId="8" fillId="0" borderId="1" xfId="0" applyNumberFormat="1" applyFont="1" applyBorder="1"/>
    <xf numFmtId="49" fontId="7" fillId="0" borderId="1" xfId="0" applyNumberFormat="1" applyFont="1" applyBorder="1"/>
    <xf numFmtId="0" fontId="6" fillId="0" borderId="8" xfId="0" applyFont="1" applyBorder="1"/>
    <xf numFmtId="0" fontId="4" fillId="0" borderId="8" xfId="0" applyFont="1" applyBorder="1"/>
    <xf numFmtId="0" fontId="3" fillId="0" borderId="8" xfId="0" applyFont="1" applyBorder="1"/>
    <xf numFmtId="0" fontId="10" fillId="0" borderId="6" xfId="0" applyFont="1" applyBorder="1"/>
    <xf numFmtId="10" fontId="4" fillId="0" borderId="0" xfId="0" applyNumberFormat="1" applyFont="1"/>
    <xf numFmtId="10" fontId="4" fillId="0" borderId="1" xfId="0" applyNumberFormat="1" applyFont="1" applyBorder="1"/>
    <xf numFmtId="0" fontId="7" fillId="0" borderId="1" xfId="0" applyFont="1" applyBorder="1"/>
    <xf numFmtId="0" fontId="8" fillId="0" borderId="10" xfId="0" applyFont="1" applyBorder="1" applyAlignment="1">
      <alignment horizontal="center" wrapText="1"/>
    </xf>
    <xf numFmtId="49" fontId="18" fillId="4" borderId="20" xfId="4" applyNumberFormat="1" applyFont="1" applyFill="1" applyBorder="1" applyAlignment="1">
      <alignment horizontal="right" vertical="center"/>
    </xf>
    <xf numFmtId="0" fontId="19" fillId="2" borderId="18" xfId="4" applyFont="1" applyFill="1" applyBorder="1"/>
    <xf numFmtId="0" fontId="20" fillId="2" borderId="0" xfId="4" applyFont="1" applyFill="1"/>
    <xf numFmtId="0" fontId="19" fillId="2" borderId="0" xfId="4" applyFont="1" applyFill="1"/>
    <xf numFmtId="0" fontId="19" fillId="2" borderId="23" xfId="4" applyFont="1" applyFill="1" applyBorder="1"/>
    <xf numFmtId="0" fontId="21" fillId="0" borderId="0" xfId="4" applyFont="1" applyAlignment="1">
      <alignment horizontal="justify" vertical="center"/>
    </xf>
    <xf numFmtId="0" fontId="22" fillId="2" borderId="18" xfId="4" applyFont="1" applyFill="1" applyBorder="1"/>
    <xf numFmtId="0" fontId="22" fillId="2" borderId="23" xfId="4" applyFont="1" applyFill="1" applyBorder="1"/>
    <xf numFmtId="0" fontId="23" fillId="2" borderId="0" xfId="4" applyFont="1" applyFill="1" applyAlignment="1">
      <alignment horizontal="left" vertical="center"/>
    </xf>
    <xf numFmtId="0" fontId="22" fillId="2" borderId="18" xfId="4" quotePrefix="1" applyFont="1" applyFill="1" applyBorder="1" applyAlignment="1">
      <alignment horizontal="left" vertical="center" wrapText="1" indent="1"/>
    </xf>
    <xf numFmtId="0" fontId="22" fillId="2" borderId="23" xfId="4" quotePrefix="1" applyFont="1" applyFill="1" applyBorder="1" applyAlignment="1">
      <alignment horizontal="left" vertical="center" wrapText="1" indent="1"/>
    </xf>
    <xf numFmtId="0" fontId="22" fillId="5" borderId="18" xfId="4" quotePrefix="1" applyFont="1" applyFill="1" applyBorder="1" applyAlignment="1">
      <alignment horizontal="left" vertical="center" wrapText="1" indent="1"/>
    </xf>
    <xf numFmtId="0" fontId="22" fillId="2" borderId="0" xfId="4" quotePrefix="1" applyFont="1" applyFill="1" applyAlignment="1">
      <alignment horizontal="left" vertical="top" indent="1"/>
    </xf>
    <xf numFmtId="0" fontId="22" fillId="2" borderId="0" xfId="4" quotePrefix="1" applyFont="1" applyFill="1" applyAlignment="1">
      <alignment horizontal="left" vertical="center" wrapText="1" indent="1"/>
    </xf>
    <xf numFmtId="0" fontId="22" fillId="5" borderId="0" xfId="4" quotePrefix="1" applyFont="1" applyFill="1" applyAlignment="1">
      <alignment horizontal="left" vertical="center" wrapText="1" indent="1"/>
    </xf>
    <xf numFmtId="0" fontId="22" fillId="5" borderId="23" xfId="4" quotePrefix="1" applyFont="1" applyFill="1" applyBorder="1" applyAlignment="1">
      <alignment horizontal="left" vertical="center" wrapText="1" indent="1"/>
    </xf>
    <xf numFmtId="49" fontId="18" fillId="4" borderId="28" xfId="4" applyNumberFormat="1" applyFont="1" applyFill="1" applyBorder="1" applyAlignment="1">
      <alignment horizontal="right" vertical="center"/>
    </xf>
    <xf numFmtId="0" fontId="26" fillId="2" borderId="18" xfId="4" applyFont="1" applyFill="1" applyBorder="1"/>
    <xf numFmtId="0" fontId="26" fillId="2" borderId="23" xfId="4" applyFont="1" applyFill="1" applyBorder="1"/>
    <xf numFmtId="0" fontId="28" fillId="2" borderId="0" xfId="4" applyFont="1" applyFill="1" applyAlignment="1">
      <alignment vertical="center"/>
    </xf>
    <xf numFmtId="0" fontId="22" fillId="2" borderId="29" xfId="4" applyFont="1" applyFill="1" applyBorder="1" applyAlignment="1">
      <alignment horizontal="left" vertical="center" indent="1"/>
    </xf>
    <xf numFmtId="0" fontId="22" fillId="2" borderId="30" xfId="4" applyFont="1" applyFill="1" applyBorder="1" applyAlignment="1">
      <alignment horizontal="left" vertical="center" indent="1"/>
    </xf>
    <xf numFmtId="0" fontId="22" fillId="5" borderId="31" xfId="4" applyFont="1" applyFill="1" applyBorder="1" applyAlignment="1">
      <alignment horizontal="left" vertical="center" indent="1"/>
    </xf>
    <xf numFmtId="0" fontId="26" fillId="2" borderId="18" xfId="4" applyFont="1" applyFill="1" applyBorder="1" applyAlignment="1">
      <alignment vertical="center"/>
    </xf>
    <xf numFmtId="0" fontId="22" fillId="2" borderId="0" xfId="4" applyFont="1" applyFill="1" applyAlignment="1">
      <alignment vertical="center" wrapText="1"/>
    </xf>
    <xf numFmtId="0" fontId="22" fillId="2" borderId="23" xfId="4" applyFont="1" applyFill="1" applyBorder="1" applyAlignment="1">
      <alignment vertical="center" wrapText="1"/>
    </xf>
    <xf numFmtId="0" fontId="28" fillId="2" borderId="1" xfId="4" applyFont="1" applyFill="1" applyBorder="1" applyAlignment="1">
      <alignment vertical="center" wrapText="1"/>
    </xf>
    <xf numFmtId="0" fontId="22" fillId="0" borderId="32" xfId="4" applyFont="1" applyBorder="1" applyAlignment="1">
      <alignment horizontal="right" vertical="center" wrapText="1" indent="1"/>
    </xf>
    <xf numFmtId="0" fontId="22" fillId="0" borderId="1" xfId="4" applyFont="1" applyBorder="1" applyAlignment="1">
      <alignment horizontal="right" vertical="center" wrapText="1" indent="1"/>
    </xf>
    <xf numFmtId="0" fontId="22" fillId="0" borderId="33" xfId="4" applyFont="1" applyBorder="1" applyAlignment="1">
      <alignment horizontal="right" vertical="center" wrapText="1" indent="1"/>
    </xf>
    <xf numFmtId="0" fontId="28" fillId="7" borderId="1" xfId="4" applyFont="1" applyFill="1" applyBorder="1" applyAlignment="1">
      <alignment horizontal="center" vertical="center" wrapText="1"/>
    </xf>
    <xf numFmtId="0" fontId="22" fillId="0" borderId="34" xfId="4" applyFont="1" applyBorder="1" applyAlignment="1">
      <alignment horizontal="right" vertical="center" wrapText="1" indent="1"/>
    </xf>
    <xf numFmtId="0" fontId="26" fillId="2" borderId="15" xfId="4" applyFont="1" applyFill="1" applyBorder="1" applyAlignment="1">
      <alignment vertical="center"/>
    </xf>
    <xf numFmtId="0" fontId="26" fillId="2" borderId="24" xfId="4" applyFont="1" applyFill="1" applyBorder="1"/>
    <xf numFmtId="0" fontId="26" fillId="2" borderId="25" xfId="4" applyFont="1" applyFill="1" applyBorder="1"/>
    <xf numFmtId="0" fontId="26" fillId="0" borderId="0" xfId="4" applyFont="1"/>
    <xf numFmtId="0" fontId="1" fillId="0" borderId="0" xfId="4"/>
    <xf numFmtId="0" fontId="0" fillId="0" borderId="0" xfId="0" applyAlignment="1">
      <alignment horizontal="left" vertical="top"/>
    </xf>
    <xf numFmtId="165" fontId="6" fillId="8" borderId="1" xfId="3" applyNumberFormat="1" applyFont="1" applyFill="1" applyBorder="1" applyAlignment="1">
      <alignment horizontal="center"/>
    </xf>
    <xf numFmtId="165" fontId="6" fillId="8" borderId="10" xfId="3" applyNumberFormat="1" applyFont="1" applyFill="1" applyBorder="1" applyAlignment="1">
      <alignment horizontal="center"/>
    </xf>
    <xf numFmtId="10" fontId="4" fillId="8" borderId="1" xfId="0" applyNumberFormat="1" applyFont="1" applyFill="1" applyBorder="1" applyAlignment="1">
      <alignment horizontal="center"/>
    </xf>
    <xf numFmtId="165" fontId="6" fillId="8" borderId="1" xfId="0" applyNumberFormat="1" applyFont="1" applyFill="1" applyBorder="1" applyAlignment="1" applyProtection="1">
      <alignment horizontal="center"/>
      <protection hidden="1"/>
    </xf>
    <xf numFmtId="164" fontId="7" fillId="8" borderId="1" xfId="1" applyNumberFormat="1" applyFont="1" applyFill="1" applyBorder="1" applyAlignment="1">
      <alignment horizontal="center"/>
    </xf>
    <xf numFmtId="44" fontId="7" fillId="8" borderId="1" xfId="2" applyFont="1" applyFill="1" applyBorder="1"/>
    <xf numFmtId="0" fontId="7" fillId="8" borderId="1" xfId="0" applyFont="1" applyFill="1" applyBorder="1"/>
    <xf numFmtId="10" fontId="6" fillId="8" borderId="9" xfId="3" applyNumberFormat="1" applyFont="1" applyFill="1" applyBorder="1" applyAlignment="1">
      <alignment horizontal="center"/>
    </xf>
    <xf numFmtId="10" fontId="6" fillId="8" borderId="19" xfId="3" applyNumberFormat="1" applyFont="1" applyFill="1" applyBorder="1" applyAlignment="1">
      <alignment horizontal="center"/>
    </xf>
    <xf numFmtId="10" fontId="6" fillId="8" borderId="9" xfId="0" applyNumberFormat="1" applyFont="1" applyFill="1" applyBorder="1" applyAlignment="1" applyProtection="1">
      <alignment horizontal="center"/>
      <protection hidden="1"/>
    </xf>
    <xf numFmtId="10" fontId="6" fillId="8" borderId="1" xfId="0" applyNumberFormat="1" applyFont="1" applyFill="1" applyBorder="1" applyAlignment="1">
      <alignment horizontal="center"/>
    </xf>
    <xf numFmtId="10" fontId="4" fillId="8" borderId="1" xfId="0" applyNumberFormat="1" applyFont="1" applyFill="1" applyBorder="1"/>
    <xf numFmtId="10" fontId="6" fillId="8" borderId="1" xfId="3" applyNumberFormat="1" applyFont="1" applyFill="1" applyBorder="1" applyAlignment="1">
      <alignment horizontal="center"/>
    </xf>
    <xf numFmtId="10" fontId="4" fillId="8" borderId="9" xfId="0" applyNumberFormat="1" applyFont="1" applyFill="1" applyBorder="1" applyAlignment="1">
      <alignment horizontal="center"/>
    </xf>
    <xf numFmtId="10" fontId="6" fillId="8" borderId="10" xfId="0" applyNumberFormat="1" applyFont="1" applyFill="1" applyBorder="1" applyAlignment="1" applyProtection="1">
      <alignment horizontal="center"/>
      <protection hidden="1"/>
    </xf>
    <xf numFmtId="0" fontId="10" fillId="0" borderId="0" xfId="0" applyFont="1"/>
    <xf numFmtId="0" fontId="22" fillId="8" borderId="1" xfId="4" applyFont="1" applyFill="1" applyBorder="1" applyAlignment="1" applyProtection="1">
      <alignment horizontal="left" vertical="center" wrapText="1"/>
      <protection locked="0"/>
    </xf>
    <xf numFmtId="0" fontId="22" fillId="8" borderId="1" xfId="4" applyFont="1" applyFill="1" applyBorder="1" applyAlignment="1" applyProtection="1">
      <alignment vertical="center" wrapText="1"/>
      <protection locked="0"/>
    </xf>
    <xf numFmtId="49" fontId="29" fillId="0" borderId="0" xfId="0" applyNumberFormat="1" applyFont="1"/>
    <xf numFmtId="49" fontId="29" fillId="0" borderId="0" xfId="0" applyNumberFormat="1" applyFont="1" applyAlignment="1">
      <alignment vertical="top"/>
    </xf>
    <xf numFmtId="0" fontId="12" fillId="3" borderId="0" xfId="0" applyFont="1" applyFill="1" applyAlignment="1">
      <alignment horizontal="right" vertical="center"/>
    </xf>
    <xf numFmtId="44" fontId="8" fillId="2" borderId="0" xfId="0" applyNumberFormat="1" applyFont="1" applyFill="1" applyAlignment="1">
      <alignment horizontal="center" vertical="center"/>
    </xf>
    <xf numFmtId="164" fontId="7" fillId="9" borderId="1" xfId="1" applyNumberFormat="1" applyFont="1" applyFill="1" applyBorder="1" applyAlignment="1">
      <alignment horizontal="center"/>
    </xf>
    <xf numFmtId="44" fontId="4" fillId="0" borderId="0" xfId="0" applyNumberFormat="1" applyFont="1"/>
    <xf numFmtId="0" fontId="18" fillId="4" borderId="26" xfId="4" applyFont="1" applyFill="1" applyBorder="1" applyAlignment="1">
      <alignment horizontal="left" vertical="center" wrapText="1"/>
    </xf>
    <xf numFmtId="0" fontId="18" fillId="4" borderId="27" xfId="4" applyFont="1" applyFill="1" applyBorder="1" applyAlignment="1">
      <alignment horizontal="left" vertical="center" wrapText="1"/>
    </xf>
    <xf numFmtId="0" fontId="16" fillId="0" borderId="20" xfId="4" applyFont="1" applyBorder="1" applyAlignment="1">
      <alignment horizontal="center" vertical="center" wrapText="1"/>
    </xf>
    <xf numFmtId="0" fontId="17" fillId="0" borderId="21" xfId="4" applyFont="1" applyBorder="1"/>
    <xf numFmtId="0" fontId="17" fillId="0" borderId="22" xfId="4" applyFont="1" applyBorder="1"/>
    <xf numFmtId="0" fontId="17" fillId="0" borderId="18" xfId="4" applyFont="1" applyBorder="1"/>
    <xf numFmtId="0" fontId="17" fillId="0" borderId="0" xfId="4" applyFont="1"/>
    <xf numFmtId="0" fontId="17" fillId="0" borderId="23" xfId="4" applyFont="1" applyBorder="1"/>
    <xf numFmtId="0" fontId="17" fillId="0" borderId="15" xfId="4" applyFont="1" applyBorder="1"/>
    <xf numFmtId="0" fontId="17" fillId="0" borderId="24" xfId="4" applyFont="1" applyBorder="1"/>
    <xf numFmtId="0" fontId="17" fillId="0" borderId="25" xfId="4" applyFont="1" applyBorder="1"/>
    <xf numFmtId="0" fontId="18" fillId="4" borderId="26" xfId="4" quotePrefix="1" applyFont="1" applyFill="1" applyBorder="1" applyAlignment="1">
      <alignment horizontal="left" vertical="center" wrapText="1"/>
    </xf>
    <xf numFmtId="0" fontId="18" fillId="4" borderId="27" xfId="4" quotePrefix="1" applyFont="1" applyFill="1" applyBorder="1" applyAlignment="1">
      <alignment horizontal="left" vertical="center" wrapText="1"/>
    </xf>
    <xf numFmtId="0" fontId="22" fillId="0" borderId="0" xfId="4" applyFont="1" applyAlignment="1">
      <alignment horizontal="justify" vertical="center" wrapText="1"/>
    </xf>
    <xf numFmtId="0" fontId="22" fillId="0" borderId="0" xfId="4" applyFont="1" applyAlignment="1">
      <alignment vertical="center"/>
    </xf>
    <xf numFmtId="0" fontId="22" fillId="0" borderId="0" xfId="4" applyFont="1" applyAlignment="1">
      <alignment horizontal="justify" vertical="center"/>
    </xf>
    <xf numFmtId="49" fontId="22" fillId="2" borderId="0" xfId="4" applyNumberFormat="1" applyFont="1" applyFill="1" applyAlignment="1">
      <alignment horizontal="left" vertical="center" wrapText="1" indent="1"/>
    </xf>
    <xf numFmtId="49" fontId="1" fillId="0" borderId="0" xfId="4" applyNumberFormat="1" applyAlignment="1">
      <alignment horizontal="left" vertical="center" wrapText="1" indent="1"/>
    </xf>
    <xf numFmtId="0" fontId="22" fillId="8" borderId="1" xfId="4" applyFont="1" applyFill="1" applyBorder="1" applyAlignment="1" applyProtection="1">
      <alignment vertical="center" wrapText="1"/>
      <protection locked="0"/>
    </xf>
    <xf numFmtId="0" fontId="25" fillId="6" borderId="21" xfId="0" applyFont="1" applyFill="1" applyBorder="1" applyAlignment="1">
      <alignment horizontal="left" vertical="center" wrapText="1"/>
    </xf>
    <xf numFmtId="0" fontId="19" fillId="6" borderId="0" xfId="4" applyFont="1" applyFill="1" applyAlignment="1">
      <alignment horizontal="left" vertical="center" wrapText="1"/>
    </xf>
    <xf numFmtId="0" fontId="27" fillId="6" borderId="0" xfId="0" applyFont="1" applyFill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4" xfId="4" xr:uid="{856507F8-AC27-41BD-A5F6-661ED4378996}"/>
    <cellStyle name="Percent" xfId="3" builtinId="5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0</xdr:row>
      <xdr:rowOff>66675</xdr:rowOff>
    </xdr:from>
    <xdr:to>
      <xdr:col>2</xdr:col>
      <xdr:colOff>371475</xdr:colOff>
      <xdr:row>3</xdr:row>
      <xdr:rowOff>119634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F62AE3-6998-494B-9636-0C4F6C86B3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66675"/>
          <a:ext cx="628650" cy="624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DD8F8-394F-4CE9-8966-141FA3CD62BD}">
  <dimension ref="B1:F31"/>
  <sheetViews>
    <sheetView tabSelected="1" workbookViewId="0">
      <selection activeCell="B1" sqref="B1:F4"/>
    </sheetView>
  </sheetViews>
  <sheetFormatPr defaultRowHeight="15" x14ac:dyDescent="0.25"/>
  <cols>
    <col min="2" max="2" width="9.140625" style="107"/>
    <col min="3" max="3" width="62.5703125" style="107" customWidth="1"/>
    <col min="4" max="4" width="30.28515625" style="107" customWidth="1"/>
    <col min="5" max="5" width="31.42578125" style="107" customWidth="1"/>
    <col min="6" max="6" width="9.140625" style="107"/>
  </cols>
  <sheetData>
    <row r="1" spans="2:6" x14ac:dyDescent="0.25">
      <c r="B1" s="134" t="s">
        <v>280</v>
      </c>
      <c r="C1" s="135"/>
      <c r="D1" s="135"/>
      <c r="E1" s="135"/>
      <c r="F1" s="136"/>
    </row>
    <row r="2" spans="2:6" x14ac:dyDescent="0.25">
      <c r="B2" s="137"/>
      <c r="C2" s="138"/>
      <c r="D2" s="138"/>
      <c r="E2" s="138"/>
      <c r="F2" s="139"/>
    </row>
    <row r="3" spans="2:6" x14ac:dyDescent="0.25">
      <c r="B3" s="137"/>
      <c r="C3" s="138"/>
      <c r="D3" s="138"/>
      <c r="E3" s="138"/>
      <c r="F3" s="139"/>
    </row>
    <row r="4" spans="2:6" ht="15.75" thickBot="1" x14ac:dyDescent="0.3">
      <c r="B4" s="140"/>
      <c r="C4" s="141"/>
      <c r="D4" s="141"/>
      <c r="E4" s="141"/>
      <c r="F4" s="142"/>
    </row>
    <row r="5" spans="2:6" ht="17.25" thickBot="1" x14ac:dyDescent="0.3">
      <c r="B5" s="70" t="s">
        <v>232</v>
      </c>
      <c r="C5" s="132" t="s">
        <v>233</v>
      </c>
      <c r="D5" s="143"/>
      <c r="E5" s="143"/>
      <c r="F5" s="144"/>
    </row>
    <row r="6" spans="2:6" ht="16.5" x14ac:dyDescent="0.3">
      <c r="B6" s="71"/>
      <c r="C6" s="72" t="s">
        <v>234</v>
      </c>
      <c r="D6" s="73"/>
      <c r="E6" s="73"/>
      <c r="F6" s="74"/>
    </row>
    <row r="7" spans="2:6" x14ac:dyDescent="0.25">
      <c r="B7" s="71"/>
      <c r="C7" s="75" t="s">
        <v>253</v>
      </c>
      <c r="D7" s="73"/>
      <c r="E7" s="73"/>
      <c r="F7" s="74"/>
    </row>
    <row r="8" spans="2:6" x14ac:dyDescent="0.25">
      <c r="B8" s="76"/>
      <c r="C8" s="145" t="s">
        <v>275</v>
      </c>
      <c r="D8" s="146"/>
      <c r="E8" s="146"/>
      <c r="F8" s="77"/>
    </row>
    <row r="9" spans="2:6" ht="39" customHeight="1" x14ac:dyDescent="0.25">
      <c r="B9" s="76"/>
      <c r="C9" s="147" t="s">
        <v>278</v>
      </c>
      <c r="D9" s="146"/>
      <c r="E9" s="146"/>
      <c r="F9" s="77"/>
    </row>
    <row r="10" spans="2:6" ht="16.5" x14ac:dyDescent="0.25">
      <c r="B10" s="71"/>
      <c r="C10" s="78" t="s">
        <v>235</v>
      </c>
      <c r="D10" s="73"/>
      <c r="E10" s="73"/>
      <c r="F10" s="74"/>
    </row>
    <row r="11" spans="2:6" x14ac:dyDescent="0.25">
      <c r="B11" s="79"/>
      <c r="C11" s="148" t="s">
        <v>276</v>
      </c>
      <c r="D11" s="149"/>
      <c r="E11" s="149"/>
      <c r="F11" s="80"/>
    </row>
    <row r="12" spans="2:6" ht="15.75" thickBot="1" x14ac:dyDescent="0.3">
      <c r="B12" s="81"/>
      <c r="C12" s="82" t="s">
        <v>279</v>
      </c>
      <c r="D12" s="83"/>
      <c r="E12" s="84"/>
      <c r="F12" s="85"/>
    </row>
    <row r="13" spans="2:6" ht="17.25" thickBot="1" x14ac:dyDescent="0.3">
      <c r="B13" s="86" t="s">
        <v>236</v>
      </c>
      <c r="C13" s="132" t="s">
        <v>237</v>
      </c>
      <c r="D13" s="132"/>
      <c r="E13" s="132"/>
      <c r="F13" s="133"/>
    </row>
    <row r="14" spans="2:6" ht="40.5" customHeight="1" x14ac:dyDescent="0.25">
      <c r="B14" s="71"/>
      <c r="C14" s="151" t="s">
        <v>274</v>
      </c>
      <c r="D14" s="151"/>
      <c r="E14" s="151"/>
      <c r="F14" s="74"/>
    </row>
    <row r="15" spans="2:6" ht="28.5" customHeight="1" x14ac:dyDescent="0.25">
      <c r="B15" s="71"/>
      <c r="C15" s="152" t="s">
        <v>254</v>
      </c>
      <c r="D15" s="152"/>
      <c r="E15" s="152"/>
      <c r="F15" s="74"/>
    </row>
    <row r="16" spans="2:6" ht="16.5" x14ac:dyDescent="0.3">
      <c r="B16" s="87"/>
      <c r="C16" s="153"/>
      <c r="D16" s="153"/>
      <c r="E16" s="153"/>
      <c r="F16" s="88"/>
    </row>
    <row r="17" spans="2:6" ht="17.25" thickBot="1" x14ac:dyDescent="0.35">
      <c r="B17" s="87"/>
      <c r="C17" s="89" t="s">
        <v>5</v>
      </c>
      <c r="D17" s="90"/>
      <c r="E17" s="91"/>
      <c r="F17" s="92"/>
    </row>
    <row r="18" spans="2:6" ht="17.25" thickBot="1" x14ac:dyDescent="0.3">
      <c r="B18" s="86" t="s">
        <v>238</v>
      </c>
      <c r="C18" s="132" t="s">
        <v>239</v>
      </c>
      <c r="D18" s="132"/>
      <c r="E18" s="132"/>
      <c r="F18" s="133"/>
    </row>
    <row r="19" spans="2:6" ht="16.5" x14ac:dyDescent="0.25">
      <c r="B19" s="93"/>
      <c r="C19" s="94" t="s">
        <v>240</v>
      </c>
      <c r="D19" s="94"/>
      <c r="E19" s="94"/>
      <c r="F19" s="95"/>
    </row>
    <row r="20" spans="2:6" ht="16.5" x14ac:dyDescent="0.3">
      <c r="B20" s="87"/>
      <c r="C20" s="96" t="s">
        <v>241</v>
      </c>
      <c r="D20" s="73"/>
      <c r="E20" s="73"/>
      <c r="F20" s="74"/>
    </row>
    <row r="21" spans="2:6" ht="16.5" x14ac:dyDescent="0.25">
      <c r="B21" s="93"/>
      <c r="C21" s="97" t="s">
        <v>242</v>
      </c>
      <c r="D21" s="150"/>
      <c r="E21" s="150"/>
      <c r="F21" s="74"/>
    </row>
    <row r="22" spans="2:6" ht="16.5" x14ac:dyDescent="0.25">
      <c r="B22" s="93"/>
      <c r="C22" s="98" t="s">
        <v>243</v>
      </c>
      <c r="D22" s="150"/>
      <c r="E22" s="150"/>
      <c r="F22" s="74"/>
    </row>
    <row r="23" spans="2:6" ht="16.5" x14ac:dyDescent="0.25">
      <c r="B23" s="93"/>
      <c r="C23" s="99" t="s">
        <v>244</v>
      </c>
      <c r="D23" s="150"/>
      <c r="E23" s="150"/>
      <c r="F23" s="74"/>
    </row>
    <row r="24" spans="2:6" ht="25.5" x14ac:dyDescent="0.25">
      <c r="B24" s="93"/>
      <c r="C24" s="96" t="s">
        <v>245</v>
      </c>
      <c r="D24" s="100" t="s">
        <v>246</v>
      </c>
      <c r="E24" s="100" t="s">
        <v>247</v>
      </c>
      <c r="F24" s="74"/>
    </row>
    <row r="25" spans="2:6" ht="16.5" x14ac:dyDescent="0.25">
      <c r="B25" s="93"/>
      <c r="C25" s="101" t="s">
        <v>248</v>
      </c>
      <c r="D25" s="124"/>
      <c r="E25" s="125"/>
      <c r="F25" s="74"/>
    </row>
    <row r="26" spans="2:6" ht="16.5" x14ac:dyDescent="0.25">
      <c r="B26" s="93"/>
      <c r="C26" s="99" t="s">
        <v>249</v>
      </c>
      <c r="D26" s="124"/>
      <c r="E26" s="125"/>
      <c r="F26" s="74"/>
    </row>
    <row r="27" spans="2:6" ht="16.5" x14ac:dyDescent="0.25">
      <c r="B27" s="93"/>
      <c r="C27" s="98" t="s">
        <v>250</v>
      </c>
      <c r="D27" s="125"/>
      <c r="E27" s="125"/>
      <c r="F27" s="74"/>
    </row>
    <row r="28" spans="2:6" ht="16.5" x14ac:dyDescent="0.25">
      <c r="B28" s="93"/>
      <c r="C28" s="98" t="s">
        <v>251</v>
      </c>
      <c r="D28" s="125"/>
      <c r="E28" s="125"/>
      <c r="F28" s="74"/>
    </row>
    <row r="29" spans="2:6" ht="16.5" x14ac:dyDescent="0.25">
      <c r="B29" s="93"/>
      <c r="C29" s="98" t="s">
        <v>252</v>
      </c>
      <c r="D29" s="125"/>
      <c r="E29" s="125"/>
      <c r="F29" s="74"/>
    </row>
    <row r="30" spans="2:6" ht="17.25" thickBot="1" x14ac:dyDescent="0.35">
      <c r="B30" s="102"/>
      <c r="C30" s="103"/>
      <c r="D30" s="103"/>
      <c r="E30" s="103"/>
      <c r="F30" s="104"/>
    </row>
    <row r="31" spans="2:6" ht="16.5" x14ac:dyDescent="0.3">
      <c r="B31" s="105"/>
      <c r="C31" s="106"/>
      <c r="D31" s="106"/>
      <c r="E31" s="106"/>
      <c r="F31" s="106"/>
    </row>
  </sheetData>
  <mergeCells count="13">
    <mergeCell ref="D23:E23"/>
    <mergeCell ref="C14:E14"/>
    <mergeCell ref="C15:E15"/>
    <mergeCell ref="C16:E16"/>
    <mergeCell ref="C18:F18"/>
    <mergeCell ref="D21:E21"/>
    <mergeCell ref="D22:E22"/>
    <mergeCell ref="C13:F13"/>
    <mergeCell ref="B1:F4"/>
    <mergeCell ref="C5:F5"/>
    <mergeCell ref="C8:E8"/>
    <mergeCell ref="C9:E9"/>
    <mergeCell ref="C11:E11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AFF6C-C810-4484-A8E8-E3DDE0F147B4}">
  <dimension ref="A1:K264"/>
  <sheetViews>
    <sheetView workbookViewId="0"/>
  </sheetViews>
  <sheetFormatPr defaultRowHeight="15.75" x14ac:dyDescent="0.3"/>
  <cols>
    <col min="1" max="1" width="48.140625" style="21" bestFit="1" customWidth="1"/>
    <col min="2" max="2" width="32.5703125" style="16" customWidth="1"/>
    <col min="3" max="3" width="48.85546875" style="5" customWidth="1"/>
    <col min="4" max="4" width="18.7109375" style="8" customWidth="1"/>
    <col min="5" max="5" width="7.7109375" style="16" customWidth="1"/>
    <col min="6" max="6" width="10.28515625" style="17" customWidth="1"/>
    <col min="7" max="7" width="13" style="5" customWidth="1"/>
    <col min="8" max="8" width="11.7109375" style="2" customWidth="1"/>
    <col min="9" max="9" width="12.140625" style="11" customWidth="1"/>
    <col min="10" max="10" width="13.28515625" style="11" customWidth="1"/>
    <col min="11" max="11" width="46" style="5" customWidth="1"/>
  </cols>
  <sheetData>
    <row r="1" spans="1:11" ht="16.5" thickBot="1" x14ac:dyDescent="0.35">
      <c r="A1" s="49" t="s">
        <v>265</v>
      </c>
      <c r="B1" s="5"/>
      <c r="C1" s="33" t="s">
        <v>0</v>
      </c>
      <c r="D1" s="34">
        <f>(SUM(K8:K12))</f>
        <v>0</v>
      </c>
    </row>
    <row r="2" spans="1:11" ht="17.25" thickTop="1" thickBot="1" x14ac:dyDescent="0.35">
      <c r="A2" s="49" t="s">
        <v>271</v>
      </c>
      <c r="B2" s="35"/>
      <c r="C2" s="36" t="s">
        <v>2</v>
      </c>
      <c r="D2" s="37">
        <f>SUMPRODUCT($G$8:$G$12,$I$8:$I$12)</f>
        <v>0</v>
      </c>
    </row>
    <row r="3" spans="1:11" ht="17.25" thickTop="1" thickBot="1" x14ac:dyDescent="0.35">
      <c r="B3" s="35"/>
      <c r="C3" s="38" t="s">
        <v>3</v>
      </c>
      <c r="D3" s="26">
        <v>0.3</v>
      </c>
    </row>
    <row r="4" spans="1:11" ht="17.25" thickTop="1" thickBot="1" x14ac:dyDescent="0.35">
      <c r="A4" s="126" t="s">
        <v>273</v>
      </c>
      <c r="B4" s="35"/>
      <c r="C4" s="38" t="s">
        <v>4</v>
      </c>
      <c r="D4" s="26">
        <v>0.7</v>
      </c>
    </row>
    <row r="5" spans="1:11" ht="16.5" thickTop="1" x14ac:dyDescent="0.3">
      <c r="A5" s="127" t="s">
        <v>277</v>
      </c>
      <c r="B5" s="35"/>
      <c r="C5" s="53" t="s">
        <v>6</v>
      </c>
      <c r="D5" s="27" t="e">
        <f>SUM(PRODUCT(D1,D3),PRODUCT(PRODUCT(D2,D4),(1-B35)))</f>
        <v>#DIV/0!</v>
      </c>
    </row>
    <row r="6" spans="1:11" x14ac:dyDescent="0.3">
      <c r="B6" s="21"/>
      <c r="D6" s="5"/>
      <c r="E6" s="5"/>
      <c r="F6" s="5"/>
      <c r="I6" s="154" t="s">
        <v>7</v>
      </c>
      <c r="J6" s="154"/>
    </row>
    <row r="7" spans="1:11" ht="90" x14ac:dyDescent="0.3">
      <c r="A7" s="41" t="s">
        <v>8</v>
      </c>
      <c r="B7" s="41" t="s">
        <v>9</v>
      </c>
      <c r="C7" s="7" t="s">
        <v>10</v>
      </c>
      <c r="D7" s="42" t="s">
        <v>11</v>
      </c>
      <c r="E7" s="18" t="s">
        <v>12</v>
      </c>
      <c r="F7" s="41" t="s">
        <v>13</v>
      </c>
      <c r="G7" s="3" t="s">
        <v>14</v>
      </c>
      <c r="H7" s="6" t="s">
        <v>15</v>
      </c>
      <c r="I7" s="6" t="s">
        <v>71</v>
      </c>
      <c r="J7" s="41" t="s">
        <v>16</v>
      </c>
      <c r="K7" s="41" t="s">
        <v>17</v>
      </c>
    </row>
    <row r="8" spans="1:11" x14ac:dyDescent="0.3">
      <c r="A8" s="14" t="s">
        <v>192</v>
      </c>
      <c r="B8" s="15" t="s">
        <v>191</v>
      </c>
      <c r="C8" s="24">
        <v>120</v>
      </c>
      <c r="D8" s="43" t="s">
        <v>19</v>
      </c>
      <c r="E8" s="23">
        <v>1</v>
      </c>
      <c r="F8" s="112"/>
      <c r="G8" s="3">
        <f t="shared" ref="G8:G12" si="0">IF(F8&gt;0,(E8*C8)/F8,C8)</f>
        <v>120</v>
      </c>
      <c r="H8" s="113"/>
      <c r="I8" s="113"/>
      <c r="J8" s="114"/>
      <c r="K8" s="6">
        <f t="shared" ref="K8:K12" si="1">G8*H8</f>
        <v>0</v>
      </c>
    </row>
    <row r="9" spans="1:11" x14ac:dyDescent="0.3">
      <c r="A9" s="14" t="s">
        <v>106</v>
      </c>
      <c r="B9" s="15" t="s">
        <v>199</v>
      </c>
      <c r="C9" s="24">
        <v>7500</v>
      </c>
      <c r="D9" s="43" t="s">
        <v>19</v>
      </c>
      <c r="E9" s="23">
        <v>1</v>
      </c>
      <c r="F9" s="112"/>
      <c r="G9" s="3">
        <f t="shared" si="0"/>
        <v>7500</v>
      </c>
      <c r="H9" s="113"/>
      <c r="I9" s="113"/>
      <c r="J9" s="114"/>
      <c r="K9" s="6">
        <f t="shared" si="1"/>
        <v>0</v>
      </c>
    </row>
    <row r="10" spans="1:11" x14ac:dyDescent="0.3">
      <c r="A10" s="14" t="s">
        <v>106</v>
      </c>
      <c r="B10" s="15" t="s">
        <v>200</v>
      </c>
      <c r="C10" s="24">
        <v>32000</v>
      </c>
      <c r="D10" s="43" t="s">
        <v>19</v>
      </c>
      <c r="E10" s="23">
        <v>1</v>
      </c>
      <c r="F10" s="112"/>
      <c r="G10" s="3">
        <f t="shared" si="0"/>
        <v>32000</v>
      </c>
      <c r="H10" s="113"/>
      <c r="I10" s="113"/>
      <c r="J10" s="114"/>
      <c r="K10" s="6">
        <f t="shared" si="1"/>
        <v>0</v>
      </c>
    </row>
    <row r="11" spans="1:11" x14ac:dyDescent="0.3">
      <c r="A11" s="14" t="s">
        <v>114</v>
      </c>
      <c r="B11" s="15" t="s">
        <v>201</v>
      </c>
      <c r="C11" s="25">
        <v>38000</v>
      </c>
      <c r="D11" s="43" t="s">
        <v>19</v>
      </c>
      <c r="E11" s="23">
        <v>1</v>
      </c>
      <c r="F11" s="112"/>
      <c r="G11" s="3">
        <f t="shared" si="0"/>
        <v>38000</v>
      </c>
      <c r="H11" s="113"/>
      <c r="I11" s="113"/>
      <c r="J11" s="114"/>
      <c r="K11" s="6">
        <f t="shared" si="1"/>
        <v>0</v>
      </c>
    </row>
    <row r="12" spans="1:11" x14ac:dyDescent="0.3">
      <c r="A12" s="14" t="s">
        <v>112</v>
      </c>
      <c r="B12" s="15" t="s">
        <v>217</v>
      </c>
      <c r="C12" s="25">
        <v>94</v>
      </c>
      <c r="D12" s="43" t="s">
        <v>19</v>
      </c>
      <c r="E12" s="23">
        <v>1</v>
      </c>
      <c r="F12" s="112"/>
      <c r="G12" s="3">
        <f t="shared" si="0"/>
        <v>94</v>
      </c>
      <c r="H12" s="113"/>
      <c r="I12" s="113"/>
      <c r="J12" s="114"/>
      <c r="K12" s="6">
        <f t="shared" si="1"/>
        <v>0</v>
      </c>
    </row>
    <row r="13" spans="1:11" x14ac:dyDescent="0.3">
      <c r="D13" s="9"/>
      <c r="F13" s="19"/>
      <c r="H13" s="4"/>
      <c r="I13" s="12"/>
      <c r="J13" s="12"/>
    </row>
    <row r="14" spans="1:11" s="1" customFormat="1" ht="34.5" customHeight="1" x14ac:dyDescent="0.3">
      <c r="A14" s="155" t="s">
        <v>263</v>
      </c>
      <c r="B14" s="156"/>
      <c r="G14" s="13"/>
      <c r="H14" s="13"/>
    </row>
    <row r="15" spans="1:11" ht="16.5" x14ac:dyDescent="0.3">
      <c r="A15"/>
      <c r="B15" s="1"/>
      <c r="C15" s="1"/>
      <c r="D15" s="1"/>
      <c r="E15" s="1"/>
      <c r="F15" s="13"/>
      <c r="G15" s="13"/>
      <c r="H15" s="1"/>
      <c r="I15" s="1"/>
      <c r="J15" s="1"/>
      <c r="K15" s="1"/>
    </row>
    <row r="16" spans="1:11" ht="16.5" x14ac:dyDescent="0.3">
      <c r="A16" s="28"/>
      <c r="B16" s="1"/>
      <c r="C16" s="1"/>
      <c r="D16" s="28"/>
      <c r="E16" s="28"/>
      <c r="F16" s="13"/>
      <c r="G16" s="13"/>
      <c r="H16" s="1"/>
      <c r="I16" s="1"/>
      <c r="J16" s="1"/>
      <c r="K16" s="1"/>
    </row>
    <row r="17" spans="1:11" ht="17.25" x14ac:dyDescent="0.35">
      <c r="A17" s="29" t="s">
        <v>25</v>
      </c>
      <c r="B17" s="30"/>
      <c r="C17" s="29"/>
      <c r="D17" s="1"/>
      <c r="E17" s="1"/>
      <c r="F17" s="13"/>
      <c r="G17" s="13"/>
      <c r="H17" s="1"/>
      <c r="I17" s="1"/>
      <c r="J17" s="1"/>
      <c r="K17" s="1"/>
    </row>
    <row r="18" spans="1:11" ht="16.5" x14ac:dyDescent="0.3">
      <c r="A18" s="58" t="s">
        <v>104</v>
      </c>
      <c r="B18" s="115"/>
      <c r="C18" s="1"/>
      <c r="D18" s="31"/>
      <c r="E18" s="13"/>
      <c r="F18" s="13"/>
      <c r="G18" s="1"/>
      <c r="H18" s="1"/>
      <c r="I18" s="1"/>
      <c r="J18" s="1"/>
      <c r="K18" s="1"/>
    </row>
    <row r="19" spans="1:11" ht="16.5" x14ac:dyDescent="0.3">
      <c r="A19" s="58" t="s">
        <v>105</v>
      </c>
      <c r="B19" s="115"/>
      <c r="C19" s="1"/>
      <c r="D19" s="31"/>
      <c r="E19" s="13"/>
      <c r="F19" s="13"/>
      <c r="G19" s="1"/>
      <c r="H19" s="1"/>
      <c r="I19" s="1"/>
      <c r="J19" s="1"/>
      <c r="K19" s="1"/>
    </row>
    <row r="20" spans="1:11" ht="16.5" x14ac:dyDescent="0.3">
      <c r="A20" s="58" t="s">
        <v>106</v>
      </c>
      <c r="B20" s="115"/>
      <c r="C20" s="1"/>
      <c r="D20" s="31"/>
      <c r="E20" s="13"/>
      <c r="F20" s="13"/>
      <c r="G20" s="1"/>
      <c r="H20" s="1"/>
      <c r="I20" s="1"/>
      <c r="J20" s="1"/>
      <c r="K20" s="1"/>
    </row>
    <row r="21" spans="1:11" ht="16.5" x14ac:dyDescent="0.3">
      <c r="A21" s="58" t="s">
        <v>107</v>
      </c>
      <c r="B21" s="115"/>
      <c r="C21" s="1"/>
      <c r="D21" s="31"/>
      <c r="E21" s="13"/>
      <c r="F21" s="13"/>
      <c r="G21" s="1"/>
      <c r="H21" s="1"/>
      <c r="I21" s="1"/>
      <c r="J21" s="1"/>
      <c r="K21" s="1"/>
    </row>
    <row r="22" spans="1:11" ht="16.5" x14ac:dyDescent="0.3">
      <c r="A22" s="58" t="s">
        <v>108</v>
      </c>
      <c r="B22" s="115"/>
      <c r="C22" s="1"/>
      <c r="D22" s="31"/>
      <c r="E22" s="13"/>
      <c r="F22" s="13"/>
      <c r="G22" s="1"/>
      <c r="H22" s="1"/>
      <c r="I22" s="1"/>
      <c r="J22" s="1"/>
      <c r="K22" s="1"/>
    </row>
    <row r="23" spans="1:11" ht="16.5" x14ac:dyDescent="0.3">
      <c r="A23" s="58" t="s">
        <v>109</v>
      </c>
      <c r="B23" s="115"/>
      <c r="C23" s="1"/>
      <c r="D23" s="31"/>
      <c r="E23" s="13"/>
      <c r="F23" s="13"/>
      <c r="G23" s="1"/>
      <c r="H23" s="1"/>
      <c r="I23" s="1"/>
      <c r="J23" s="1"/>
      <c r="K23" s="1"/>
    </row>
    <row r="24" spans="1:11" ht="16.5" x14ac:dyDescent="0.3">
      <c r="A24" s="58" t="s">
        <v>110</v>
      </c>
      <c r="B24" s="115"/>
      <c r="C24" s="1"/>
      <c r="D24" s="31"/>
      <c r="E24" s="13"/>
      <c r="F24" s="13"/>
      <c r="G24" s="1"/>
      <c r="H24" s="1"/>
      <c r="I24" s="1"/>
      <c r="J24" s="1"/>
      <c r="K24" s="1"/>
    </row>
    <row r="25" spans="1:11" ht="16.5" x14ac:dyDescent="0.3">
      <c r="A25" s="58" t="s">
        <v>111</v>
      </c>
      <c r="B25" s="115"/>
      <c r="C25" s="1"/>
      <c r="D25" s="31"/>
      <c r="E25" s="13"/>
      <c r="F25" s="13"/>
      <c r="G25" s="1"/>
      <c r="H25" s="1"/>
      <c r="I25" s="1"/>
      <c r="J25" s="1"/>
      <c r="K25" s="1"/>
    </row>
    <row r="26" spans="1:11" ht="16.5" x14ac:dyDescent="0.3">
      <c r="A26" s="58" t="s">
        <v>112</v>
      </c>
      <c r="B26" s="115"/>
      <c r="C26" s="1"/>
      <c r="D26" s="31"/>
      <c r="E26" s="13"/>
      <c r="F26" s="13"/>
      <c r="G26" s="1"/>
      <c r="H26" s="1"/>
      <c r="I26" s="1"/>
      <c r="J26" s="1"/>
      <c r="K26" s="1"/>
    </row>
    <row r="27" spans="1:11" ht="16.5" x14ac:dyDescent="0.3">
      <c r="A27" s="58" t="s">
        <v>113</v>
      </c>
      <c r="B27" s="115"/>
      <c r="C27" s="1"/>
      <c r="D27" s="31"/>
      <c r="E27" s="13"/>
      <c r="F27" s="13"/>
      <c r="G27" s="1"/>
      <c r="H27" s="1"/>
      <c r="I27" s="1"/>
      <c r="J27" s="1"/>
      <c r="K27" s="1"/>
    </row>
    <row r="28" spans="1:11" ht="16.5" x14ac:dyDescent="0.3">
      <c r="A28" s="58" t="s">
        <v>114</v>
      </c>
      <c r="B28" s="116"/>
      <c r="C28" s="1"/>
      <c r="D28" s="31"/>
      <c r="E28" s="13"/>
      <c r="F28" s="13"/>
      <c r="G28" s="1"/>
      <c r="H28" s="1"/>
      <c r="I28" s="1"/>
      <c r="J28" s="1"/>
      <c r="K28" s="1"/>
    </row>
    <row r="29" spans="1:11" ht="16.5" x14ac:dyDescent="0.3">
      <c r="A29" s="58" t="s">
        <v>115</v>
      </c>
      <c r="B29" s="121"/>
      <c r="C29" s="1"/>
      <c r="D29" s="31"/>
      <c r="E29" s="13"/>
      <c r="F29" s="13"/>
      <c r="G29" s="1"/>
      <c r="H29" s="1"/>
      <c r="I29" s="1"/>
      <c r="J29" s="1"/>
      <c r="K29" s="1"/>
    </row>
    <row r="30" spans="1:11" ht="16.5" x14ac:dyDescent="0.3">
      <c r="A30" s="57" t="s">
        <v>116</v>
      </c>
      <c r="B30" s="122"/>
      <c r="C30" s="9"/>
      <c r="D30" s="16"/>
      <c r="E30" s="19"/>
      <c r="F30" s="5"/>
      <c r="G30" s="4"/>
      <c r="H30" s="12"/>
      <c r="I30" s="12"/>
      <c r="J30" s="5"/>
    </row>
    <row r="31" spans="1:11" ht="16.5" x14ac:dyDescent="0.3">
      <c r="A31" s="58" t="s">
        <v>117</v>
      </c>
      <c r="B31" s="118"/>
      <c r="C31" s="1"/>
      <c r="D31" s="1"/>
      <c r="E31" s="13"/>
      <c r="F31" s="13"/>
      <c r="G31" s="1"/>
      <c r="H31" s="1"/>
      <c r="I31" s="1"/>
      <c r="J31" s="1"/>
      <c r="K31" s="1"/>
    </row>
    <row r="32" spans="1:11" x14ac:dyDescent="0.3">
      <c r="A32" s="61" t="s">
        <v>118</v>
      </c>
      <c r="B32" s="110"/>
      <c r="D32" s="9"/>
      <c r="F32" s="19"/>
      <c r="H32" s="4"/>
      <c r="I32" s="12"/>
      <c r="J32" s="12"/>
    </row>
    <row r="33" spans="1:10" x14ac:dyDescent="0.3">
      <c r="A33" s="61" t="s">
        <v>119</v>
      </c>
      <c r="B33" s="119"/>
      <c r="D33" s="9"/>
      <c r="F33" s="19"/>
      <c r="H33" s="4"/>
      <c r="I33" s="12"/>
      <c r="J33" s="12"/>
    </row>
    <row r="34" spans="1:10" x14ac:dyDescent="0.3">
      <c r="A34" s="61" t="s">
        <v>120</v>
      </c>
      <c r="B34" s="119"/>
      <c r="D34" s="9"/>
      <c r="F34" s="19"/>
      <c r="H34" s="4"/>
      <c r="I34" s="12"/>
      <c r="J34" s="12"/>
    </row>
    <row r="35" spans="1:10" x14ac:dyDescent="0.3">
      <c r="B35" s="66" t="e">
        <f>AVERAGE(B18:B34)</f>
        <v>#DIV/0!</v>
      </c>
      <c r="D35" s="9"/>
      <c r="F35" s="19"/>
      <c r="H35" s="4"/>
      <c r="I35" s="12"/>
      <c r="J35" s="12"/>
    </row>
    <row r="36" spans="1:10" x14ac:dyDescent="0.3">
      <c r="D36" s="9"/>
      <c r="F36" s="19"/>
      <c r="H36" s="4"/>
      <c r="I36" s="12"/>
      <c r="J36" s="12"/>
    </row>
    <row r="37" spans="1:10" x14ac:dyDescent="0.3">
      <c r="D37" s="9"/>
      <c r="F37" s="19"/>
      <c r="H37" s="4"/>
      <c r="I37" s="12"/>
      <c r="J37" s="12"/>
    </row>
    <row r="38" spans="1:10" x14ac:dyDescent="0.3">
      <c r="D38" s="9"/>
      <c r="F38" s="19"/>
      <c r="H38" s="4"/>
      <c r="I38" s="12"/>
      <c r="J38" s="12"/>
    </row>
    <row r="39" spans="1:10" x14ac:dyDescent="0.3">
      <c r="D39" s="9"/>
      <c r="F39" s="19"/>
      <c r="H39" s="4"/>
      <c r="I39" s="12"/>
      <c r="J39" s="12"/>
    </row>
    <row r="40" spans="1:10" x14ac:dyDescent="0.3">
      <c r="D40" s="9"/>
      <c r="F40" s="19"/>
      <c r="H40" s="4"/>
      <c r="I40" s="12"/>
      <c r="J40" s="12"/>
    </row>
    <row r="41" spans="1:10" x14ac:dyDescent="0.3">
      <c r="D41" s="9"/>
      <c r="F41" s="19"/>
      <c r="H41" s="4"/>
      <c r="I41" s="12"/>
      <c r="J41" s="12"/>
    </row>
    <row r="42" spans="1:10" x14ac:dyDescent="0.3">
      <c r="D42" s="9"/>
      <c r="F42" s="19"/>
      <c r="H42" s="4"/>
      <c r="I42" s="12"/>
      <c r="J42" s="12"/>
    </row>
    <row r="43" spans="1:10" x14ac:dyDescent="0.3">
      <c r="D43" s="9"/>
      <c r="F43" s="19"/>
      <c r="H43" s="4"/>
      <c r="I43" s="12"/>
      <c r="J43" s="12"/>
    </row>
    <row r="44" spans="1:10" x14ac:dyDescent="0.3">
      <c r="D44" s="9"/>
      <c r="F44" s="19"/>
      <c r="H44" s="4"/>
      <c r="I44" s="12"/>
      <c r="J44" s="12"/>
    </row>
    <row r="45" spans="1:10" x14ac:dyDescent="0.3">
      <c r="D45" s="9"/>
      <c r="F45" s="19"/>
      <c r="H45" s="4"/>
      <c r="I45" s="12"/>
      <c r="J45" s="12"/>
    </row>
    <row r="46" spans="1:10" x14ac:dyDescent="0.3">
      <c r="D46" s="9"/>
      <c r="F46" s="19"/>
      <c r="H46" s="4"/>
      <c r="I46" s="12"/>
      <c r="J46" s="12"/>
    </row>
    <row r="47" spans="1:10" x14ac:dyDescent="0.3">
      <c r="D47" s="9"/>
      <c r="F47" s="19"/>
      <c r="H47" s="4"/>
      <c r="I47" s="12"/>
      <c r="J47" s="12"/>
    </row>
    <row r="48" spans="1:10" x14ac:dyDescent="0.3">
      <c r="D48" s="9"/>
      <c r="F48" s="19"/>
      <c r="H48" s="4"/>
      <c r="I48" s="12"/>
      <c r="J48" s="12"/>
    </row>
    <row r="49" spans="4:10" x14ac:dyDescent="0.3">
      <c r="D49" s="9"/>
      <c r="F49" s="19"/>
      <c r="H49" s="4"/>
      <c r="I49" s="12"/>
      <c r="J49" s="12"/>
    </row>
    <row r="50" spans="4:10" x14ac:dyDescent="0.3">
      <c r="D50" s="9"/>
      <c r="F50" s="19"/>
      <c r="H50" s="4"/>
      <c r="I50" s="12"/>
      <c r="J50" s="12"/>
    </row>
    <row r="51" spans="4:10" x14ac:dyDescent="0.3">
      <c r="D51" s="9"/>
      <c r="F51" s="19"/>
      <c r="H51" s="4"/>
      <c r="I51" s="12"/>
      <c r="J51" s="12"/>
    </row>
    <row r="52" spans="4:10" x14ac:dyDescent="0.3">
      <c r="D52" s="9"/>
      <c r="F52" s="19"/>
      <c r="H52" s="4"/>
      <c r="I52" s="12"/>
      <c r="J52" s="12"/>
    </row>
    <row r="53" spans="4:10" x14ac:dyDescent="0.3">
      <c r="D53" s="9"/>
      <c r="F53" s="19"/>
      <c r="H53" s="4"/>
      <c r="I53" s="12"/>
      <c r="J53" s="12"/>
    </row>
    <row r="54" spans="4:10" x14ac:dyDescent="0.3">
      <c r="D54" s="9"/>
      <c r="F54" s="19"/>
      <c r="H54" s="4"/>
      <c r="I54" s="12"/>
      <c r="J54" s="12"/>
    </row>
    <row r="55" spans="4:10" x14ac:dyDescent="0.3">
      <c r="D55" s="9"/>
      <c r="F55" s="19"/>
      <c r="H55" s="4"/>
      <c r="I55" s="12"/>
      <c r="J55" s="12"/>
    </row>
    <row r="56" spans="4:10" x14ac:dyDescent="0.3">
      <c r="D56" s="9"/>
      <c r="F56" s="19"/>
      <c r="H56" s="4"/>
      <c r="I56" s="12"/>
      <c r="J56" s="12"/>
    </row>
    <row r="57" spans="4:10" x14ac:dyDescent="0.3">
      <c r="D57" s="9"/>
      <c r="F57" s="19"/>
      <c r="H57" s="4"/>
      <c r="I57" s="12"/>
      <c r="J57" s="12"/>
    </row>
    <row r="58" spans="4:10" x14ac:dyDescent="0.3">
      <c r="D58" s="9"/>
      <c r="F58" s="19"/>
      <c r="H58" s="4"/>
      <c r="I58" s="12"/>
      <c r="J58" s="12"/>
    </row>
    <row r="59" spans="4:10" x14ac:dyDescent="0.3">
      <c r="D59" s="9"/>
      <c r="F59" s="19"/>
      <c r="H59" s="4"/>
      <c r="I59" s="12"/>
      <c r="J59" s="12"/>
    </row>
    <row r="60" spans="4:10" x14ac:dyDescent="0.3">
      <c r="D60" s="9"/>
      <c r="F60" s="19"/>
      <c r="H60" s="4"/>
      <c r="I60" s="12"/>
      <c r="J60" s="12"/>
    </row>
    <row r="61" spans="4:10" x14ac:dyDescent="0.3">
      <c r="D61" s="9"/>
      <c r="F61" s="19"/>
      <c r="H61" s="4"/>
      <c r="I61" s="12"/>
      <c r="J61" s="12"/>
    </row>
    <row r="62" spans="4:10" x14ac:dyDescent="0.3">
      <c r="D62" s="9"/>
      <c r="F62" s="19"/>
      <c r="H62" s="4"/>
      <c r="I62" s="12"/>
      <c r="J62" s="12"/>
    </row>
    <row r="63" spans="4:10" x14ac:dyDescent="0.3">
      <c r="D63" s="9"/>
      <c r="F63" s="19"/>
      <c r="H63" s="4"/>
      <c r="I63" s="12"/>
      <c r="J63" s="12"/>
    </row>
    <row r="64" spans="4:10" x14ac:dyDescent="0.3">
      <c r="D64" s="9"/>
      <c r="F64" s="19"/>
      <c r="H64" s="4"/>
      <c r="I64" s="12"/>
      <c r="J64" s="12"/>
    </row>
    <row r="65" spans="4:10" x14ac:dyDescent="0.3">
      <c r="D65" s="9"/>
      <c r="F65" s="19"/>
      <c r="H65" s="4"/>
      <c r="I65" s="12"/>
      <c r="J65" s="12"/>
    </row>
    <row r="66" spans="4:10" x14ac:dyDescent="0.3">
      <c r="D66" s="9"/>
      <c r="F66" s="19"/>
      <c r="H66" s="4"/>
      <c r="I66" s="12"/>
      <c r="J66" s="12"/>
    </row>
    <row r="67" spans="4:10" x14ac:dyDescent="0.3">
      <c r="D67" s="9"/>
      <c r="F67" s="19"/>
      <c r="H67" s="4"/>
      <c r="I67" s="12"/>
      <c r="J67" s="12"/>
    </row>
    <row r="68" spans="4:10" x14ac:dyDescent="0.3">
      <c r="D68" s="9"/>
      <c r="F68" s="19"/>
      <c r="H68" s="4"/>
      <c r="I68" s="12"/>
      <c r="J68" s="12"/>
    </row>
    <row r="69" spans="4:10" x14ac:dyDescent="0.3">
      <c r="D69" s="9"/>
      <c r="F69" s="19"/>
      <c r="H69" s="4"/>
      <c r="I69" s="12"/>
      <c r="J69" s="12"/>
    </row>
    <row r="70" spans="4:10" x14ac:dyDescent="0.3">
      <c r="D70" s="9"/>
      <c r="F70" s="19"/>
      <c r="H70" s="4"/>
      <c r="I70" s="12"/>
      <c r="J70" s="12"/>
    </row>
    <row r="71" spans="4:10" x14ac:dyDescent="0.3">
      <c r="D71" s="9"/>
      <c r="F71" s="19"/>
      <c r="H71" s="4"/>
      <c r="I71" s="12"/>
      <c r="J71" s="12"/>
    </row>
    <row r="72" spans="4:10" x14ac:dyDescent="0.3">
      <c r="D72" s="9"/>
      <c r="F72" s="19"/>
      <c r="H72" s="4"/>
      <c r="I72" s="12"/>
      <c r="J72" s="12"/>
    </row>
    <row r="73" spans="4:10" x14ac:dyDescent="0.3">
      <c r="D73" s="9"/>
      <c r="F73" s="19"/>
      <c r="H73" s="4"/>
      <c r="I73" s="12"/>
      <c r="J73" s="12"/>
    </row>
    <row r="74" spans="4:10" x14ac:dyDescent="0.3">
      <c r="D74" s="9"/>
      <c r="F74" s="19"/>
      <c r="H74" s="4"/>
      <c r="I74" s="12"/>
      <c r="J74" s="12"/>
    </row>
    <row r="75" spans="4:10" x14ac:dyDescent="0.3">
      <c r="D75" s="9"/>
      <c r="F75" s="19"/>
      <c r="H75" s="4"/>
      <c r="I75" s="12"/>
      <c r="J75" s="12"/>
    </row>
    <row r="76" spans="4:10" x14ac:dyDescent="0.3">
      <c r="D76" s="9"/>
      <c r="F76" s="19"/>
      <c r="H76" s="4"/>
      <c r="I76" s="12"/>
      <c r="J76" s="12"/>
    </row>
    <row r="77" spans="4:10" x14ac:dyDescent="0.3">
      <c r="D77" s="9"/>
      <c r="F77" s="19"/>
      <c r="H77" s="4"/>
      <c r="I77" s="12"/>
      <c r="J77" s="12"/>
    </row>
    <row r="78" spans="4:10" x14ac:dyDescent="0.3">
      <c r="D78" s="9"/>
      <c r="F78" s="19"/>
      <c r="H78" s="4"/>
      <c r="I78" s="12"/>
      <c r="J78" s="12"/>
    </row>
    <row r="79" spans="4:10" x14ac:dyDescent="0.3">
      <c r="D79" s="9"/>
      <c r="F79" s="19"/>
      <c r="H79" s="4"/>
      <c r="I79" s="12"/>
      <c r="J79" s="12"/>
    </row>
    <row r="80" spans="4:10" x14ac:dyDescent="0.3">
      <c r="D80" s="9"/>
      <c r="F80" s="19"/>
      <c r="H80" s="4"/>
      <c r="I80" s="12"/>
      <c r="J80" s="12"/>
    </row>
    <row r="81" spans="4:10" x14ac:dyDescent="0.3">
      <c r="D81" s="9"/>
      <c r="F81" s="19"/>
      <c r="H81" s="4"/>
      <c r="I81" s="12"/>
      <c r="J81" s="12"/>
    </row>
    <row r="82" spans="4:10" x14ac:dyDescent="0.3">
      <c r="I82" s="12"/>
      <c r="J82" s="12"/>
    </row>
    <row r="83" spans="4:10" x14ac:dyDescent="0.3">
      <c r="I83" s="12"/>
      <c r="J83" s="12"/>
    </row>
    <row r="84" spans="4:10" x14ac:dyDescent="0.3">
      <c r="I84" s="12"/>
      <c r="J84" s="12"/>
    </row>
    <row r="85" spans="4:10" x14ac:dyDescent="0.3">
      <c r="J85" s="12"/>
    </row>
    <row r="219" spans="1:1" ht="16.5" x14ac:dyDescent="0.3">
      <c r="A219" s="20" t="s">
        <v>26</v>
      </c>
    </row>
    <row r="220" spans="1:1" ht="16.5" x14ac:dyDescent="0.3">
      <c r="A220" s="20" t="s">
        <v>27</v>
      </c>
    </row>
    <row r="221" spans="1:1" ht="16.5" x14ac:dyDescent="0.3">
      <c r="A221" s="20" t="s">
        <v>34</v>
      </c>
    </row>
    <row r="222" spans="1:1" x14ac:dyDescent="0.3">
      <c r="A222" s="14" t="s">
        <v>35</v>
      </c>
    </row>
    <row r="223" spans="1:1" ht="16.5" x14ac:dyDescent="0.3">
      <c r="A223" s="20" t="s">
        <v>36</v>
      </c>
    </row>
    <row r="224" spans="1:1" ht="16.5" x14ac:dyDescent="0.3">
      <c r="A224" s="20" t="s">
        <v>37</v>
      </c>
    </row>
    <row r="225" spans="1:1" ht="16.5" x14ac:dyDescent="0.3">
      <c r="A225" s="20" t="s">
        <v>38</v>
      </c>
    </row>
    <row r="226" spans="1:1" ht="16.5" x14ac:dyDescent="0.3">
      <c r="A226" s="20" t="s">
        <v>39</v>
      </c>
    </row>
    <row r="227" spans="1:1" x14ac:dyDescent="0.3">
      <c r="A227" s="14" t="s">
        <v>40</v>
      </c>
    </row>
    <row r="228" spans="1:1" ht="16.5" x14ac:dyDescent="0.3">
      <c r="A228" s="20" t="s">
        <v>18</v>
      </c>
    </row>
    <row r="229" spans="1:1" ht="16.5" x14ac:dyDescent="0.3">
      <c r="A229" s="20" t="s">
        <v>30</v>
      </c>
    </row>
    <row r="230" spans="1:1" ht="16.5" x14ac:dyDescent="0.3">
      <c r="A230" s="20" t="s">
        <v>41</v>
      </c>
    </row>
    <row r="231" spans="1:1" x14ac:dyDescent="0.3">
      <c r="A231" s="14" t="s">
        <v>42</v>
      </c>
    </row>
    <row r="232" spans="1:1" ht="16.5" x14ac:dyDescent="0.3">
      <c r="A232" s="20" t="s">
        <v>43</v>
      </c>
    </row>
    <row r="233" spans="1:1" x14ac:dyDescent="0.3">
      <c r="A233" s="14" t="s">
        <v>44</v>
      </c>
    </row>
    <row r="234" spans="1:1" ht="16.5" x14ac:dyDescent="0.3">
      <c r="A234" s="20" t="s">
        <v>45</v>
      </c>
    </row>
    <row r="235" spans="1:1" x14ac:dyDescent="0.3">
      <c r="A235" s="14" t="s">
        <v>46</v>
      </c>
    </row>
    <row r="236" spans="1:1" ht="16.5" x14ac:dyDescent="0.3">
      <c r="A236" s="20" t="s">
        <v>21</v>
      </c>
    </row>
    <row r="237" spans="1:1" ht="16.5" x14ac:dyDescent="0.3">
      <c r="A237" s="20" t="s">
        <v>47</v>
      </c>
    </row>
    <row r="238" spans="1:1" ht="16.5" x14ac:dyDescent="0.3">
      <c r="A238" s="20" t="s">
        <v>48</v>
      </c>
    </row>
    <row r="239" spans="1:1" ht="16.5" x14ac:dyDescent="0.3">
      <c r="A239" s="20" t="s">
        <v>49</v>
      </c>
    </row>
    <row r="240" spans="1:1" ht="16.5" x14ac:dyDescent="0.3">
      <c r="A240" s="20" t="s">
        <v>50</v>
      </c>
    </row>
    <row r="241" spans="1:1" ht="16.5" x14ac:dyDescent="0.3">
      <c r="A241" s="20" t="s">
        <v>51</v>
      </c>
    </row>
    <row r="242" spans="1:1" x14ac:dyDescent="0.3">
      <c r="A242" s="14" t="s">
        <v>52</v>
      </c>
    </row>
    <row r="243" spans="1:1" ht="16.5" x14ac:dyDescent="0.3">
      <c r="A243" s="20" t="s">
        <v>32</v>
      </c>
    </row>
    <row r="244" spans="1:1" ht="16.5" x14ac:dyDescent="0.3">
      <c r="A244" s="20" t="s">
        <v>22</v>
      </c>
    </row>
    <row r="245" spans="1:1" ht="16.5" x14ac:dyDescent="0.3">
      <c r="A245" s="20" t="s">
        <v>53</v>
      </c>
    </row>
    <row r="246" spans="1:1" ht="16.5" x14ac:dyDescent="0.3">
      <c r="A246" s="20" t="s">
        <v>54</v>
      </c>
    </row>
    <row r="247" spans="1:1" ht="16.5" x14ac:dyDescent="0.3">
      <c r="A247" s="20" t="s">
        <v>55</v>
      </c>
    </row>
    <row r="248" spans="1:1" ht="16.5" x14ac:dyDescent="0.3">
      <c r="A248" s="20" t="s">
        <v>56</v>
      </c>
    </row>
    <row r="249" spans="1:1" ht="16.5" x14ac:dyDescent="0.3">
      <c r="A249" s="20" t="s">
        <v>57</v>
      </c>
    </row>
    <row r="250" spans="1:1" ht="16.5" x14ac:dyDescent="0.3">
      <c r="A250" s="20" t="s">
        <v>58</v>
      </c>
    </row>
    <row r="251" spans="1:1" ht="16.5" x14ac:dyDescent="0.3">
      <c r="A251" s="20" t="s">
        <v>59</v>
      </c>
    </row>
    <row r="252" spans="1:1" ht="16.5" x14ac:dyDescent="0.3">
      <c r="A252" s="20" t="s">
        <v>60</v>
      </c>
    </row>
    <row r="253" spans="1:1" ht="16.5" x14ac:dyDescent="0.3">
      <c r="A253" s="20" t="s">
        <v>61</v>
      </c>
    </row>
    <row r="254" spans="1:1" ht="16.5" x14ac:dyDescent="0.3">
      <c r="A254" s="20" t="s">
        <v>62</v>
      </c>
    </row>
    <row r="255" spans="1:1" ht="16.5" x14ac:dyDescent="0.3">
      <c r="A255" s="20" t="s">
        <v>63</v>
      </c>
    </row>
    <row r="256" spans="1:1" ht="16.5" x14ac:dyDescent="0.3">
      <c r="A256" s="20" t="s">
        <v>64</v>
      </c>
    </row>
    <row r="257" spans="1:1" ht="16.5" x14ac:dyDescent="0.3">
      <c r="A257" s="20" t="s">
        <v>65</v>
      </c>
    </row>
    <row r="258" spans="1:1" ht="16.5" x14ac:dyDescent="0.3">
      <c r="A258" s="20" t="s">
        <v>33</v>
      </c>
    </row>
    <row r="259" spans="1:1" ht="16.5" x14ac:dyDescent="0.3">
      <c r="A259" s="20" t="s">
        <v>66</v>
      </c>
    </row>
    <row r="260" spans="1:1" ht="16.5" x14ac:dyDescent="0.3">
      <c r="A260" s="20" t="s">
        <v>67</v>
      </c>
    </row>
    <row r="261" spans="1:1" ht="16.5" x14ac:dyDescent="0.3">
      <c r="A261" s="20" t="s">
        <v>20</v>
      </c>
    </row>
    <row r="262" spans="1:1" ht="16.5" x14ac:dyDescent="0.3">
      <c r="A262" s="20" t="s">
        <v>68</v>
      </c>
    </row>
    <row r="263" spans="1:1" ht="16.5" x14ac:dyDescent="0.3">
      <c r="A263" s="20" t="s">
        <v>69</v>
      </c>
    </row>
    <row r="264" spans="1:1" ht="16.5" x14ac:dyDescent="0.3">
      <c r="A264" s="20" t="s">
        <v>70</v>
      </c>
    </row>
  </sheetData>
  <mergeCells count="2">
    <mergeCell ref="I6:J6"/>
    <mergeCell ref="A14:B14"/>
  </mergeCells>
  <conditionalFormatting sqref="A219:A243">
    <cfRule type="duplicateValues" dxfId="1" priority="1"/>
  </conditionalFormatting>
  <dataValidations count="1">
    <dataValidation type="decimal" allowBlank="1" showInputMessage="1" showErrorMessage="1" sqref="A31:A41" xr:uid="{1450DE43-212A-4496-96C8-9653FD05C36F}">
      <formula1>0.05</formula1>
      <formula2>1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BA2E2-19BF-4A96-AEEB-1BC606C67088}">
  <dimension ref="A1:K256"/>
  <sheetViews>
    <sheetView workbookViewId="0"/>
  </sheetViews>
  <sheetFormatPr defaultRowHeight="15.75" x14ac:dyDescent="0.3"/>
  <cols>
    <col min="1" max="1" width="48.140625" style="21" bestFit="1" customWidth="1"/>
    <col min="2" max="2" width="32.5703125" style="16" customWidth="1"/>
    <col min="3" max="3" width="48.85546875" style="5" customWidth="1"/>
    <col min="4" max="4" width="18.7109375" style="8" customWidth="1"/>
    <col min="5" max="5" width="7.7109375" style="16" customWidth="1"/>
    <col min="6" max="6" width="10.28515625" style="17" customWidth="1"/>
    <col min="7" max="7" width="13" style="5" customWidth="1"/>
    <col min="8" max="8" width="11.7109375" style="2" customWidth="1"/>
    <col min="9" max="9" width="12.140625" style="11" customWidth="1"/>
    <col min="10" max="10" width="13.28515625" style="11" customWidth="1"/>
    <col min="11" max="11" width="46" style="5" customWidth="1"/>
  </cols>
  <sheetData>
    <row r="1" spans="1:11" ht="16.5" thickBot="1" x14ac:dyDescent="0.35">
      <c r="A1" s="49" t="s">
        <v>265</v>
      </c>
      <c r="B1" s="5"/>
      <c r="C1" s="33" t="s">
        <v>0</v>
      </c>
      <c r="D1" s="34">
        <f>(SUM(K8:K11))</f>
        <v>0</v>
      </c>
    </row>
    <row r="2" spans="1:11" ht="17.25" thickTop="1" thickBot="1" x14ac:dyDescent="0.35">
      <c r="A2" s="49" t="s">
        <v>272</v>
      </c>
      <c r="B2" s="35"/>
      <c r="C2" s="36" t="s">
        <v>2</v>
      </c>
      <c r="D2" s="37">
        <f>SUMPRODUCT($G$8:$G$11,$I$8:$I$11)</f>
        <v>0</v>
      </c>
    </row>
    <row r="3" spans="1:11" ht="17.25" thickTop="1" thickBot="1" x14ac:dyDescent="0.35">
      <c r="B3" s="35"/>
      <c r="C3" s="38" t="s">
        <v>3</v>
      </c>
      <c r="D3" s="26">
        <v>0.3</v>
      </c>
    </row>
    <row r="4" spans="1:11" ht="17.25" thickTop="1" thickBot="1" x14ac:dyDescent="0.35">
      <c r="A4" s="126" t="s">
        <v>273</v>
      </c>
      <c r="B4" s="35"/>
      <c r="C4" s="38" t="s">
        <v>4</v>
      </c>
      <c r="D4" s="26">
        <v>0.7</v>
      </c>
    </row>
    <row r="5" spans="1:11" ht="16.5" thickTop="1" x14ac:dyDescent="0.3">
      <c r="A5" s="127" t="s">
        <v>277</v>
      </c>
      <c r="B5" s="35"/>
      <c r="C5" s="53" t="s">
        <v>6</v>
      </c>
      <c r="D5" s="27" t="e">
        <f>SUM(PRODUCT(D1,D3),PRODUCT(PRODUCT(D2,D4),(1-B23)))</f>
        <v>#DIV/0!</v>
      </c>
    </row>
    <row r="6" spans="1:11" x14ac:dyDescent="0.3">
      <c r="B6" s="21"/>
      <c r="D6" s="5"/>
      <c r="E6" s="5"/>
      <c r="F6" s="5"/>
      <c r="I6" s="154" t="s">
        <v>7</v>
      </c>
      <c r="J6" s="154"/>
    </row>
    <row r="7" spans="1:11" ht="90" x14ac:dyDescent="0.3">
      <c r="A7" s="41" t="s">
        <v>8</v>
      </c>
      <c r="B7" s="41" t="s">
        <v>9</v>
      </c>
      <c r="C7" s="7" t="s">
        <v>10</v>
      </c>
      <c r="D7" s="42" t="s">
        <v>11</v>
      </c>
      <c r="E7" s="18" t="s">
        <v>12</v>
      </c>
      <c r="F7" s="41" t="s">
        <v>13</v>
      </c>
      <c r="G7" s="3" t="s">
        <v>14</v>
      </c>
      <c r="H7" s="6" t="s">
        <v>15</v>
      </c>
      <c r="I7" s="6" t="s">
        <v>71</v>
      </c>
      <c r="J7" s="41" t="s">
        <v>16</v>
      </c>
      <c r="K7" s="41" t="s">
        <v>17</v>
      </c>
    </row>
    <row r="8" spans="1:11" x14ac:dyDescent="0.3">
      <c r="A8" s="14" t="s">
        <v>99</v>
      </c>
      <c r="B8" s="15" t="s">
        <v>197</v>
      </c>
      <c r="C8" s="24">
        <v>230</v>
      </c>
      <c r="D8" s="43" t="s">
        <v>19</v>
      </c>
      <c r="E8" s="23">
        <v>1</v>
      </c>
      <c r="F8" s="112"/>
      <c r="G8" s="3">
        <f t="shared" ref="G8:G10" si="0">IF(F8&gt;0,(E8*C8)/F8,C8)</f>
        <v>230</v>
      </c>
      <c r="H8" s="113"/>
      <c r="I8" s="113"/>
      <c r="J8" s="114"/>
      <c r="K8" s="6">
        <f t="shared" ref="K8:K11" si="1">G8*H8</f>
        <v>0</v>
      </c>
    </row>
    <row r="9" spans="1:11" x14ac:dyDescent="0.3">
      <c r="A9" s="14" t="s">
        <v>227</v>
      </c>
      <c r="B9" s="15" t="s">
        <v>206</v>
      </c>
      <c r="C9" s="24">
        <v>1800</v>
      </c>
      <c r="D9" s="43" t="s">
        <v>19</v>
      </c>
      <c r="E9" s="23">
        <v>1</v>
      </c>
      <c r="F9" s="112"/>
      <c r="G9" s="3">
        <f t="shared" si="0"/>
        <v>1800</v>
      </c>
      <c r="H9" s="113"/>
      <c r="I9" s="113"/>
      <c r="J9" s="114"/>
      <c r="K9" s="6">
        <f t="shared" si="1"/>
        <v>0</v>
      </c>
    </row>
    <row r="10" spans="1:11" x14ac:dyDescent="0.3">
      <c r="A10" s="14" t="s">
        <v>227</v>
      </c>
      <c r="B10" s="15" t="s">
        <v>207</v>
      </c>
      <c r="C10" s="24">
        <v>1750</v>
      </c>
      <c r="D10" s="43" t="s">
        <v>19</v>
      </c>
      <c r="E10" s="23">
        <v>1</v>
      </c>
      <c r="F10" s="112"/>
      <c r="G10" s="3">
        <f t="shared" si="0"/>
        <v>1750</v>
      </c>
      <c r="H10" s="113"/>
      <c r="I10" s="113"/>
      <c r="J10" s="114"/>
      <c r="K10" s="6">
        <f t="shared" si="1"/>
        <v>0</v>
      </c>
    </row>
    <row r="11" spans="1:11" x14ac:dyDescent="0.3">
      <c r="A11" s="14" t="s">
        <v>101</v>
      </c>
      <c r="B11" s="15" t="s">
        <v>214</v>
      </c>
      <c r="C11" s="25">
        <v>250</v>
      </c>
      <c r="D11" s="43" t="s">
        <v>19</v>
      </c>
      <c r="E11" s="23">
        <v>1</v>
      </c>
      <c r="F11" s="112"/>
      <c r="G11" s="3">
        <v>250</v>
      </c>
      <c r="H11" s="113"/>
      <c r="I11" s="113"/>
      <c r="J11" s="114"/>
      <c r="K11" s="6">
        <f t="shared" si="1"/>
        <v>0</v>
      </c>
    </row>
    <row r="12" spans="1:11" x14ac:dyDescent="0.3">
      <c r="D12" s="9"/>
      <c r="F12" s="19"/>
      <c r="H12" s="4"/>
      <c r="I12" s="12"/>
      <c r="J12" s="12"/>
    </row>
    <row r="13" spans="1:11" s="1" customFormat="1" ht="34.5" customHeight="1" x14ac:dyDescent="0.3">
      <c r="A13" s="155" t="s">
        <v>262</v>
      </c>
      <c r="B13" s="156"/>
      <c r="G13" s="13"/>
      <c r="H13" s="13"/>
    </row>
    <row r="14" spans="1:11" ht="16.5" x14ac:dyDescent="0.3">
      <c r="A14"/>
      <c r="B14" s="1"/>
      <c r="C14" s="1"/>
      <c r="D14" s="1"/>
      <c r="E14" s="1"/>
      <c r="F14" s="13"/>
      <c r="G14" s="13"/>
      <c r="H14" s="1"/>
      <c r="I14" s="1"/>
      <c r="J14" s="1"/>
      <c r="K14" s="1"/>
    </row>
    <row r="15" spans="1:11" ht="16.5" x14ac:dyDescent="0.3">
      <c r="A15" s="28"/>
      <c r="B15" s="1"/>
      <c r="C15" s="1"/>
      <c r="D15" s="28"/>
      <c r="E15" s="28"/>
      <c r="F15" s="13"/>
      <c r="G15" s="13"/>
      <c r="H15" s="1"/>
      <c r="I15" s="1"/>
      <c r="J15" s="1"/>
      <c r="K15" s="1"/>
    </row>
    <row r="16" spans="1:11" ht="18" thickBot="1" x14ac:dyDescent="0.4">
      <c r="A16" s="29" t="s">
        <v>25</v>
      </c>
      <c r="B16" s="30"/>
      <c r="C16" s="29"/>
      <c r="D16" s="1"/>
      <c r="E16" s="1"/>
      <c r="F16" s="13"/>
      <c r="G16" s="13"/>
      <c r="H16" s="1"/>
      <c r="I16" s="1"/>
      <c r="J16" s="1"/>
      <c r="K16" s="1"/>
    </row>
    <row r="17" spans="1:11" ht="17.25" thickBot="1" x14ac:dyDescent="0.35">
      <c r="A17" s="45" t="s">
        <v>99</v>
      </c>
      <c r="B17" s="120"/>
      <c r="C17" s="1"/>
      <c r="D17" s="31"/>
      <c r="E17" s="13"/>
      <c r="F17" s="13"/>
      <c r="G17" s="1"/>
      <c r="H17" s="1"/>
      <c r="I17" s="1"/>
      <c r="J17" s="1"/>
      <c r="K17" s="1"/>
    </row>
    <row r="18" spans="1:11" ht="17.25" thickBot="1" x14ac:dyDescent="0.35">
      <c r="A18" s="46" t="s">
        <v>100</v>
      </c>
      <c r="B18" s="120"/>
      <c r="C18" s="1"/>
      <c r="D18" s="31"/>
      <c r="E18" s="13"/>
      <c r="F18" s="13"/>
      <c r="G18" s="1"/>
      <c r="H18" s="1"/>
      <c r="I18" s="1"/>
      <c r="J18" s="1"/>
      <c r="K18" s="1"/>
    </row>
    <row r="19" spans="1:11" ht="17.25" thickBot="1" x14ac:dyDescent="0.35">
      <c r="A19" s="46" t="s">
        <v>226</v>
      </c>
      <c r="B19" s="120"/>
      <c r="C19" s="1"/>
      <c r="D19" s="31"/>
      <c r="E19" s="13"/>
      <c r="F19" s="13"/>
      <c r="G19" s="1"/>
      <c r="H19" s="1"/>
      <c r="I19" s="1"/>
      <c r="J19" s="1"/>
      <c r="K19" s="1"/>
    </row>
    <row r="20" spans="1:11" ht="17.25" thickBot="1" x14ac:dyDescent="0.35">
      <c r="A20" s="46" t="s">
        <v>227</v>
      </c>
      <c r="B20" s="120"/>
      <c r="C20" s="1"/>
      <c r="D20" s="31"/>
      <c r="E20" s="13"/>
      <c r="F20" s="13"/>
      <c r="G20" s="1"/>
      <c r="H20" s="1"/>
      <c r="I20" s="1"/>
      <c r="J20" s="1"/>
      <c r="K20" s="1"/>
    </row>
    <row r="21" spans="1:11" ht="17.25" thickBot="1" x14ac:dyDescent="0.35">
      <c r="A21" s="46" t="s">
        <v>102</v>
      </c>
      <c r="B21" s="120"/>
      <c r="C21" s="1"/>
      <c r="D21" s="31"/>
      <c r="E21" s="13"/>
      <c r="F21" s="13"/>
      <c r="G21" s="1"/>
      <c r="H21" s="1"/>
      <c r="I21" s="1"/>
      <c r="J21" s="1"/>
      <c r="K21" s="1"/>
    </row>
    <row r="22" spans="1:11" ht="17.25" thickBot="1" x14ac:dyDescent="0.35">
      <c r="A22" s="46" t="s">
        <v>103</v>
      </c>
      <c r="B22" s="120"/>
      <c r="C22" s="1"/>
      <c r="D22" s="31"/>
      <c r="E22" s="13"/>
      <c r="F22" s="13"/>
      <c r="G22" s="1"/>
      <c r="H22" s="1"/>
      <c r="I22" s="1"/>
      <c r="J22" s="1"/>
      <c r="K22" s="1"/>
    </row>
    <row r="23" spans="1:11" ht="16.5" x14ac:dyDescent="0.3">
      <c r="A23" s="57"/>
      <c r="B23" s="52" t="e">
        <f>AVERAGE(B17:B22)</f>
        <v>#DIV/0!</v>
      </c>
      <c r="C23" s="1"/>
      <c r="D23" s="1"/>
      <c r="E23" s="13"/>
      <c r="F23" s="13"/>
      <c r="G23" s="1"/>
      <c r="H23" s="1"/>
      <c r="I23" s="1"/>
      <c r="J23" s="1"/>
      <c r="K23" s="1"/>
    </row>
    <row r="24" spans="1:11" x14ac:dyDescent="0.3">
      <c r="A24" s="49"/>
      <c r="B24" s="51"/>
      <c r="D24" s="9"/>
      <c r="F24" s="19"/>
      <c r="H24" s="4"/>
      <c r="I24" s="12"/>
      <c r="J24" s="12"/>
    </row>
    <row r="25" spans="1:11" x14ac:dyDescent="0.3">
      <c r="A25" s="49"/>
      <c r="D25" s="9"/>
      <c r="F25" s="19"/>
      <c r="H25" s="4"/>
      <c r="I25" s="12"/>
      <c r="J25" s="12"/>
    </row>
    <row r="26" spans="1:11" x14ac:dyDescent="0.3">
      <c r="D26" s="9"/>
      <c r="F26" s="19"/>
      <c r="H26" s="4"/>
      <c r="I26" s="12"/>
      <c r="J26" s="12"/>
    </row>
    <row r="27" spans="1:11" x14ac:dyDescent="0.3">
      <c r="D27" s="9"/>
      <c r="F27" s="19"/>
      <c r="H27" s="4"/>
      <c r="I27" s="12"/>
      <c r="J27" s="12"/>
    </row>
    <row r="28" spans="1:11" x14ac:dyDescent="0.3">
      <c r="D28" s="9"/>
      <c r="F28" s="19"/>
      <c r="H28" s="4"/>
      <c r="I28" s="12"/>
      <c r="J28" s="12"/>
    </row>
    <row r="29" spans="1:11" x14ac:dyDescent="0.3">
      <c r="D29" s="9"/>
      <c r="F29" s="19"/>
      <c r="H29" s="4"/>
      <c r="I29" s="12"/>
      <c r="J29" s="12"/>
    </row>
    <row r="30" spans="1:11" x14ac:dyDescent="0.3">
      <c r="D30" s="9"/>
      <c r="F30" s="19"/>
      <c r="H30" s="4"/>
      <c r="I30" s="12"/>
      <c r="J30" s="12"/>
    </row>
    <row r="31" spans="1:11" x14ac:dyDescent="0.3">
      <c r="D31" s="9"/>
      <c r="F31" s="19"/>
      <c r="H31" s="4"/>
      <c r="I31" s="12"/>
      <c r="J31" s="12"/>
    </row>
    <row r="32" spans="1:11" x14ac:dyDescent="0.3">
      <c r="D32" s="9"/>
      <c r="F32" s="19"/>
      <c r="H32" s="4"/>
      <c r="I32" s="12"/>
      <c r="J32" s="12"/>
    </row>
    <row r="33" spans="4:10" x14ac:dyDescent="0.3">
      <c r="D33" s="9"/>
      <c r="F33" s="19"/>
      <c r="H33" s="4"/>
      <c r="I33" s="12"/>
      <c r="J33" s="12"/>
    </row>
    <row r="34" spans="4:10" x14ac:dyDescent="0.3">
      <c r="D34" s="9"/>
      <c r="F34" s="19"/>
      <c r="H34" s="4"/>
      <c r="I34" s="12"/>
      <c r="J34" s="12"/>
    </row>
    <row r="35" spans="4:10" x14ac:dyDescent="0.3">
      <c r="D35" s="9"/>
      <c r="F35" s="19"/>
      <c r="H35" s="4"/>
      <c r="I35" s="12"/>
      <c r="J35" s="12"/>
    </row>
    <row r="36" spans="4:10" x14ac:dyDescent="0.3">
      <c r="D36" s="9"/>
      <c r="F36" s="19"/>
      <c r="H36" s="4"/>
      <c r="I36" s="12"/>
      <c r="J36" s="12"/>
    </row>
    <row r="37" spans="4:10" x14ac:dyDescent="0.3">
      <c r="D37" s="9"/>
      <c r="F37" s="19"/>
      <c r="H37" s="4"/>
      <c r="I37" s="12"/>
      <c r="J37" s="12"/>
    </row>
    <row r="38" spans="4:10" x14ac:dyDescent="0.3">
      <c r="D38" s="9"/>
      <c r="F38" s="19"/>
      <c r="H38" s="4"/>
      <c r="I38" s="12"/>
      <c r="J38" s="12"/>
    </row>
    <row r="39" spans="4:10" x14ac:dyDescent="0.3">
      <c r="D39" s="9"/>
      <c r="F39" s="19"/>
      <c r="H39" s="4"/>
      <c r="I39" s="12"/>
      <c r="J39" s="12"/>
    </row>
    <row r="40" spans="4:10" x14ac:dyDescent="0.3">
      <c r="D40" s="9"/>
      <c r="F40" s="19"/>
      <c r="H40" s="4"/>
      <c r="I40" s="12"/>
      <c r="J40" s="12"/>
    </row>
    <row r="41" spans="4:10" x14ac:dyDescent="0.3">
      <c r="D41" s="9"/>
      <c r="F41" s="19"/>
      <c r="H41" s="4"/>
      <c r="I41" s="12"/>
      <c r="J41" s="12"/>
    </row>
    <row r="42" spans="4:10" x14ac:dyDescent="0.3">
      <c r="D42" s="9"/>
      <c r="F42" s="19"/>
      <c r="H42" s="4"/>
      <c r="I42" s="12"/>
      <c r="J42" s="12"/>
    </row>
    <row r="43" spans="4:10" x14ac:dyDescent="0.3">
      <c r="D43" s="9"/>
      <c r="F43" s="19"/>
      <c r="H43" s="4"/>
      <c r="I43" s="12"/>
      <c r="J43" s="12"/>
    </row>
    <row r="44" spans="4:10" x14ac:dyDescent="0.3">
      <c r="D44" s="9"/>
      <c r="F44" s="19"/>
      <c r="H44" s="4"/>
      <c r="I44" s="12"/>
      <c r="J44" s="12"/>
    </row>
    <row r="45" spans="4:10" x14ac:dyDescent="0.3">
      <c r="D45" s="9"/>
      <c r="F45" s="19"/>
      <c r="H45" s="4"/>
      <c r="I45" s="12"/>
      <c r="J45" s="12"/>
    </row>
    <row r="46" spans="4:10" x14ac:dyDescent="0.3">
      <c r="D46" s="9"/>
      <c r="F46" s="19"/>
      <c r="H46" s="4"/>
      <c r="I46" s="12"/>
      <c r="J46" s="12"/>
    </row>
    <row r="47" spans="4:10" x14ac:dyDescent="0.3">
      <c r="D47" s="9"/>
      <c r="F47" s="19"/>
      <c r="H47" s="4"/>
      <c r="I47" s="12"/>
      <c r="J47" s="12"/>
    </row>
    <row r="48" spans="4:10" x14ac:dyDescent="0.3">
      <c r="D48" s="9"/>
      <c r="F48" s="19"/>
      <c r="H48" s="4"/>
      <c r="I48" s="12"/>
      <c r="J48" s="12"/>
    </row>
    <row r="49" spans="4:10" x14ac:dyDescent="0.3">
      <c r="D49" s="9"/>
      <c r="F49" s="19"/>
      <c r="H49" s="4"/>
      <c r="I49" s="12"/>
      <c r="J49" s="12"/>
    </row>
    <row r="50" spans="4:10" x14ac:dyDescent="0.3">
      <c r="D50" s="9"/>
      <c r="F50" s="19"/>
      <c r="H50" s="4"/>
      <c r="I50" s="12"/>
      <c r="J50" s="12"/>
    </row>
    <row r="51" spans="4:10" x14ac:dyDescent="0.3">
      <c r="D51" s="9"/>
      <c r="F51" s="19"/>
      <c r="H51" s="4"/>
      <c r="I51" s="12"/>
      <c r="J51" s="12"/>
    </row>
    <row r="52" spans="4:10" x14ac:dyDescent="0.3">
      <c r="D52" s="9"/>
      <c r="F52" s="19"/>
      <c r="H52" s="4"/>
      <c r="I52" s="12"/>
      <c r="J52" s="12"/>
    </row>
    <row r="53" spans="4:10" x14ac:dyDescent="0.3">
      <c r="D53" s="9"/>
      <c r="F53" s="19"/>
      <c r="H53" s="4"/>
      <c r="I53" s="12"/>
      <c r="J53" s="12"/>
    </row>
    <row r="54" spans="4:10" x14ac:dyDescent="0.3">
      <c r="D54" s="9"/>
      <c r="F54" s="19"/>
      <c r="H54" s="4"/>
      <c r="I54" s="12"/>
      <c r="J54" s="12"/>
    </row>
    <row r="55" spans="4:10" x14ac:dyDescent="0.3">
      <c r="D55" s="9"/>
      <c r="F55" s="19"/>
      <c r="H55" s="4"/>
      <c r="I55" s="12"/>
      <c r="J55" s="12"/>
    </row>
    <row r="56" spans="4:10" x14ac:dyDescent="0.3">
      <c r="D56" s="9"/>
      <c r="F56" s="19"/>
      <c r="H56" s="4"/>
      <c r="I56" s="12"/>
      <c r="J56" s="12"/>
    </row>
    <row r="57" spans="4:10" x14ac:dyDescent="0.3">
      <c r="D57" s="9"/>
      <c r="F57" s="19"/>
      <c r="H57" s="4"/>
      <c r="I57" s="12"/>
      <c r="J57" s="12"/>
    </row>
    <row r="58" spans="4:10" x14ac:dyDescent="0.3">
      <c r="D58" s="9"/>
      <c r="F58" s="19"/>
      <c r="H58" s="4"/>
      <c r="I58" s="12"/>
      <c r="J58" s="12"/>
    </row>
    <row r="59" spans="4:10" x14ac:dyDescent="0.3">
      <c r="D59" s="9"/>
      <c r="F59" s="19"/>
      <c r="H59" s="4"/>
      <c r="I59" s="12"/>
      <c r="J59" s="12"/>
    </row>
    <row r="60" spans="4:10" x14ac:dyDescent="0.3">
      <c r="D60" s="9"/>
      <c r="F60" s="19"/>
      <c r="H60" s="4"/>
      <c r="I60" s="12"/>
      <c r="J60" s="12"/>
    </row>
    <row r="61" spans="4:10" x14ac:dyDescent="0.3">
      <c r="D61" s="9"/>
      <c r="F61" s="19"/>
      <c r="H61" s="4"/>
      <c r="I61" s="12"/>
      <c r="J61" s="12"/>
    </row>
    <row r="62" spans="4:10" x14ac:dyDescent="0.3">
      <c r="D62" s="9"/>
      <c r="F62" s="19"/>
      <c r="H62" s="4"/>
      <c r="I62" s="12"/>
      <c r="J62" s="12"/>
    </row>
    <row r="63" spans="4:10" x14ac:dyDescent="0.3">
      <c r="D63" s="9"/>
      <c r="F63" s="19"/>
      <c r="H63" s="4"/>
      <c r="I63" s="12"/>
      <c r="J63" s="12"/>
    </row>
    <row r="64" spans="4:10" x14ac:dyDescent="0.3">
      <c r="D64" s="9"/>
      <c r="F64" s="19"/>
      <c r="H64" s="4"/>
      <c r="I64" s="12"/>
      <c r="J64" s="12"/>
    </row>
    <row r="65" spans="4:10" x14ac:dyDescent="0.3">
      <c r="D65" s="9"/>
      <c r="F65" s="19"/>
      <c r="H65" s="4"/>
      <c r="I65" s="12"/>
      <c r="J65" s="12"/>
    </row>
    <row r="66" spans="4:10" x14ac:dyDescent="0.3">
      <c r="D66" s="9"/>
      <c r="F66" s="19"/>
      <c r="H66" s="4"/>
      <c r="I66" s="12"/>
      <c r="J66" s="12"/>
    </row>
    <row r="67" spans="4:10" x14ac:dyDescent="0.3">
      <c r="D67" s="9"/>
      <c r="F67" s="19"/>
      <c r="H67" s="4"/>
      <c r="I67" s="12"/>
      <c r="J67" s="12"/>
    </row>
    <row r="68" spans="4:10" x14ac:dyDescent="0.3">
      <c r="D68" s="9"/>
      <c r="F68" s="19"/>
      <c r="H68" s="4"/>
      <c r="I68" s="12"/>
      <c r="J68" s="12"/>
    </row>
    <row r="69" spans="4:10" x14ac:dyDescent="0.3">
      <c r="D69" s="9"/>
      <c r="F69" s="19"/>
      <c r="H69" s="4"/>
      <c r="I69" s="12"/>
      <c r="J69" s="12"/>
    </row>
    <row r="70" spans="4:10" x14ac:dyDescent="0.3">
      <c r="D70" s="9"/>
      <c r="F70" s="19"/>
      <c r="H70" s="4"/>
      <c r="I70" s="12"/>
      <c r="J70" s="12"/>
    </row>
    <row r="71" spans="4:10" x14ac:dyDescent="0.3">
      <c r="D71" s="9"/>
      <c r="F71" s="19"/>
      <c r="H71" s="4"/>
      <c r="I71" s="12"/>
      <c r="J71" s="12"/>
    </row>
    <row r="72" spans="4:10" x14ac:dyDescent="0.3">
      <c r="D72" s="9"/>
      <c r="F72" s="19"/>
      <c r="H72" s="4"/>
      <c r="I72" s="12"/>
      <c r="J72" s="12"/>
    </row>
    <row r="73" spans="4:10" x14ac:dyDescent="0.3">
      <c r="D73" s="9"/>
      <c r="F73" s="19"/>
      <c r="H73" s="4"/>
      <c r="I73" s="12"/>
      <c r="J73" s="12"/>
    </row>
    <row r="74" spans="4:10" x14ac:dyDescent="0.3">
      <c r="I74" s="12"/>
      <c r="J74" s="12"/>
    </row>
    <row r="75" spans="4:10" x14ac:dyDescent="0.3">
      <c r="I75" s="12"/>
      <c r="J75" s="12"/>
    </row>
    <row r="76" spans="4:10" x14ac:dyDescent="0.3">
      <c r="I76" s="12"/>
      <c r="J76" s="12"/>
    </row>
    <row r="77" spans="4:10" x14ac:dyDescent="0.3">
      <c r="J77" s="12"/>
    </row>
    <row r="211" spans="1:1" ht="16.5" x14ac:dyDescent="0.3">
      <c r="A211" s="20" t="s">
        <v>26</v>
      </c>
    </row>
    <row r="212" spans="1:1" ht="16.5" x14ac:dyDescent="0.3">
      <c r="A212" s="20" t="s">
        <v>27</v>
      </c>
    </row>
    <row r="213" spans="1:1" ht="16.5" x14ac:dyDescent="0.3">
      <c r="A213" s="20" t="s">
        <v>34</v>
      </c>
    </row>
    <row r="214" spans="1:1" x14ac:dyDescent="0.3">
      <c r="A214" s="14" t="s">
        <v>35</v>
      </c>
    </row>
    <row r="215" spans="1:1" ht="16.5" x14ac:dyDescent="0.3">
      <c r="A215" s="20" t="s">
        <v>36</v>
      </c>
    </row>
    <row r="216" spans="1:1" ht="16.5" x14ac:dyDescent="0.3">
      <c r="A216" s="20" t="s">
        <v>37</v>
      </c>
    </row>
    <row r="217" spans="1:1" ht="16.5" x14ac:dyDescent="0.3">
      <c r="A217" s="20" t="s">
        <v>38</v>
      </c>
    </row>
    <row r="218" spans="1:1" ht="16.5" x14ac:dyDescent="0.3">
      <c r="A218" s="20" t="s">
        <v>39</v>
      </c>
    </row>
    <row r="219" spans="1:1" x14ac:dyDescent="0.3">
      <c r="A219" s="14" t="s">
        <v>40</v>
      </c>
    </row>
    <row r="220" spans="1:1" ht="16.5" x14ac:dyDescent="0.3">
      <c r="A220" s="20" t="s">
        <v>18</v>
      </c>
    </row>
    <row r="221" spans="1:1" ht="16.5" x14ac:dyDescent="0.3">
      <c r="A221" s="20" t="s">
        <v>30</v>
      </c>
    </row>
    <row r="222" spans="1:1" ht="16.5" x14ac:dyDescent="0.3">
      <c r="A222" s="20" t="s">
        <v>41</v>
      </c>
    </row>
    <row r="223" spans="1:1" x14ac:dyDescent="0.3">
      <c r="A223" s="14" t="s">
        <v>42</v>
      </c>
    </row>
    <row r="224" spans="1:1" ht="16.5" x14ac:dyDescent="0.3">
      <c r="A224" s="20" t="s">
        <v>43</v>
      </c>
    </row>
    <row r="225" spans="1:1" x14ac:dyDescent="0.3">
      <c r="A225" s="14" t="s">
        <v>44</v>
      </c>
    </row>
    <row r="226" spans="1:1" ht="16.5" x14ac:dyDescent="0.3">
      <c r="A226" s="20" t="s">
        <v>45</v>
      </c>
    </row>
    <row r="227" spans="1:1" x14ac:dyDescent="0.3">
      <c r="A227" s="14" t="s">
        <v>46</v>
      </c>
    </row>
    <row r="228" spans="1:1" ht="16.5" x14ac:dyDescent="0.3">
      <c r="A228" s="20" t="s">
        <v>21</v>
      </c>
    </row>
    <row r="229" spans="1:1" ht="16.5" x14ac:dyDescent="0.3">
      <c r="A229" s="20" t="s">
        <v>47</v>
      </c>
    </row>
    <row r="230" spans="1:1" ht="16.5" x14ac:dyDescent="0.3">
      <c r="A230" s="20" t="s">
        <v>48</v>
      </c>
    </row>
    <row r="231" spans="1:1" ht="16.5" x14ac:dyDescent="0.3">
      <c r="A231" s="20" t="s">
        <v>49</v>
      </c>
    </row>
    <row r="232" spans="1:1" ht="16.5" x14ac:dyDescent="0.3">
      <c r="A232" s="20" t="s">
        <v>50</v>
      </c>
    </row>
    <row r="233" spans="1:1" ht="16.5" x14ac:dyDescent="0.3">
      <c r="A233" s="20" t="s">
        <v>51</v>
      </c>
    </row>
    <row r="234" spans="1:1" x14ac:dyDescent="0.3">
      <c r="A234" s="14" t="s">
        <v>52</v>
      </c>
    </row>
    <row r="235" spans="1:1" ht="16.5" x14ac:dyDescent="0.3">
      <c r="A235" s="20" t="s">
        <v>32</v>
      </c>
    </row>
    <row r="236" spans="1:1" ht="16.5" x14ac:dyDescent="0.3">
      <c r="A236" s="20" t="s">
        <v>22</v>
      </c>
    </row>
    <row r="237" spans="1:1" ht="16.5" x14ac:dyDescent="0.3">
      <c r="A237" s="20" t="s">
        <v>53</v>
      </c>
    </row>
    <row r="238" spans="1:1" ht="16.5" x14ac:dyDescent="0.3">
      <c r="A238" s="20" t="s">
        <v>54</v>
      </c>
    </row>
    <row r="239" spans="1:1" ht="16.5" x14ac:dyDescent="0.3">
      <c r="A239" s="20" t="s">
        <v>55</v>
      </c>
    </row>
    <row r="240" spans="1:1" ht="16.5" x14ac:dyDescent="0.3">
      <c r="A240" s="20" t="s">
        <v>56</v>
      </c>
    </row>
    <row r="241" spans="1:1" ht="16.5" x14ac:dyDescent="0.3">
      <c r="A241" s="20" t="s">
        <v>57</v>
      </c>
    </row>
    <row r="242" spans="1:1" ht="16.5" x14ac:dyDescent="0.3">
      <c r="A242" s="20" t="s">
        <v>58</v>
      </c>
    </row>
    <row r="243" spans="1:1" ht="16.5" x14ac:dyDescent="0.3">
      <c r="A243" s="20" t="s">
        <v>59</v>
      </c>
    </row>
    <row r="244" spans="1:1" ht="16.5" x14ac:dyDescent="0.3">
      <c r="A244" s="20" t="s">
        <v>60</v>
      </c>
    </row>
    <row r="245" spans="1:1" ht="16.5" x14ac:dyDescent="0.3">
      <c r="A245" s="20" t="s">
        <v>61</v>
      </c>
    </row>
    <row r="246" spans="1:1" ht="16.5" x14ac:dyDescent="0.3">
      <c r="A246" s="20" t="s">
        <v>62</v>
      </c>
    </row>
    <row r="247" spans="1:1" ht="16.5" x14ac:dyDescent="0.3">
      <c r="A247" s="20" t="s">
        <v>63</v>
      </c>
    </row>
    <row r="248" spans="1:1" ht="16.5" x14ac:dyDescent="0.3">
      <c r="A248" s="20" t="s">
        <v>64</v>
      </c>
    </row>
    <row r="249" spans="1:1" ht="16.5" x14ac:dyDescent="0.3">
      <c r="A249" s="20" t="s">
        <v>65</v>
      </c>
    </row>
    <row r="250" spans="1:1" ht="16.5" x14ac:dyDescent="0.3">
      <c r="A250" s="20" t="s">
        <v>33</v>
      </c>
    </row>
    <row r="251" spans="1:1" ht="16.5" x14ac:dyDescent="0.3">
      <c r="A251" s="20" t="s">
        <v>66</v>
      </c>
    </row>
    <row r="252" spans="1:1" ht="16.5" x14ac:dyDescent="0.3">
      <c r="A252" s="20" t="s">
        <v>67</v>
      </c>
    </row>
    <row r="253" spans="1:1" ht="16.5" x14ac:dyDescent="0.3">
      <c r="A253" s="20" t="s">
        <v>20</v>
      </c>
    </row>
    <row r="254" spans="1:1" ht="16.5" x14ac:dyDescent="0.3">
      <c r="A254" s="20" t="s">
        <v>68</v>
      </c>
    </row>
    <row r="255" spans="1:1" ht="16.5" x14ac:dyDescent="0.3">
      <c r="A255" s="20" t="s">
        <v>69</v>
      </c>
    </row>
    <row r="256" spans="1:1" ht="16.5" x14ac:dyDescent="0.3">
      <c r="A256" s="20" t="s">
        <v>70</v>
      </c>
    </row>
  </sheetData>
  <mergeCells count="2">
    <mergeCell ref="I6:J6"/>
    <mergeCell ref="A13:B13"/>
  </mergeCells>
  <conditionalFormatting sqref="A211:A235">
    <cfRule type="duplicateValues" dxfId="0" priority="1"/>
  </conditionalFormatting>
  <dataValidations count="1">
    <dataValidation type="decimal" allowBlank="1" showInputMessage="1" showErrorMessage="1" sqref="A23:A33" xr:uid="{EA1C79DE-BB0F-4639-B356-A2399E9B8DB1}">
      <formula1>0.05</formula1>
      <formula2>1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CE2BB-4F7F-47E9-9F00-35228FB1CF67}">
  <dimension ref="A1:M267"/>
  <sheetViews>
    <sheetView zoomScaleNormal="100" workbookViewId="0"/>
  </sheetViews>
  <sheetFormatPr defaultRowHeight="15.75" x14ac:dyDescent="0.3"/>
  <cols>
    <col min="1" max="1" width="2.7109375" style="5" customWidth="1"/>
    <col min="2" max="2" width="48.140625" style="21" bestFit="1" customWidth="1"/>
    <col min="3" max="3" width="32.5703125" style="16" customWidth="1"/>
    <col min="4" max="4" width="48.85546875" style="5" customWidth="1"/>
    <col min="5" max="5" width="18.7109375" style="8" customWidth="1"/>
    <col min="6" max="6" width="10.7109375" style="16" customWidth="1"/>
    <col min="7" max="7" width="10.28515625" style="17" customWidth="1"/>
    <col min="8" max="8" width="13" style="5" customWidth="1"/>
    <col min="9" max="9" width="11.7109375" style="2" customWidth="1"/>
    <col min="10" max="10" width="12.140625" style="11" customWidth="1"/>
    <col min="11" max="11" width="13.28515625" style="11" customWidth="1"/>
    <col min="12" max="12" width="46" style="5" customWidth="1"/>
    <col min="13" max="13" width="20.7109375" style="5" customWidth="1"/>
  </cols>
  <sheetData>
    <row r="1" spans="1:13" ht="18.75" thickBot="1" x14ac:dyDescent="0.4">
      <c r="A1" s="10"/>
      <c r="B1" s="49" t="s">
        <v>265</v>
      </c>
      <c r="C1" s="5"/>
      <c r="D1" s="33" t="s">
        <v>0</v>
      </c>
      <c r="E1" s="34">
        <f>(SUM(L9:L15))</f>
        <v>0</v>
      </c>
    </row>
    <row r="2" spans="1:13" ht="17.25" thickTop="1" thickBot="1" x14ac:dyDescent="0.35">
      <c r="B2" s="35" t="s">
        <v>1</v>
      </c>
      <c r="C2" s="35"/>
      <c r="D2" s="36" t="s">
        <v>2</v>
      </c>
      <c r="E2" s="37">
        <f>SUMPRODUCT($H$9:$H$15,$J$9:$J$15)</f>
        <v>0</v>
      </c>
      <c r="F2" s="131"/>
    </row>
    <row r="3" spans="1:13" ht="17.25" thickTop="1" thickBot="1" x14ac:dyDescent="0.35">
      <c r="A3" s="35"/>
      <c r="C3" s="35"/>
      <c r="D3" s="38" t="s">
        <v>3</v>
      </c>
      <c r="E3" s="26">
        <v>0.3</v>
      </c>
    </row>
    <row r="4" spans="1:13" ht="17.25" thickTop="1" thickBot="1" x14ac:dyDescent="0.35">
      <c r="A4" s="35"/>
      <c r="B4" s="126" t="s">
        <v>273</v>
      </c>
      <c r="C4" s="35"/>
      <c r="D4" s="38" t="s">
        <v>4</v>
      </c>
      <c r="E4" s="26">
        <v>0.7</v>
      </c>
    </row>
    <row r="5" spans="1:13" ht="16.5" thickTop="1" x14ac:dyDescent="0.3">
      <c r="A5" s="5" t="s">
        <v>5</v>
      </c>
      <c r="B5" s="127" t="s">
        <v>277</v>
      </c>
      <c r="C5" s="35"/>
      <c r="D5" s="53" t="s">
        <v>6</v>
      </c>
      <c r="E5" s="54" t="e">
        <f>SUM(PRODUCT(E1,E3),PRODUCT(PRODUCT(E2,E4),(1-C35)))</f>
        <v>#DIV/0!</v>
      </c>
      <c r="F5" s="131"/>
    </row>
    <row r="6" spans="1:13" x14ac:dyDescent="0.3">
      <c r="B6" s="40"/>
      <c r="C6" s="40"/>
      <c r="D6" s="56"/>
      <c r="E6" s="55"/>
    </row>
    <row r="7" spans="1:13" x14ac:dyDescent="0.3">
      <c r="C7" s="21"/>
      <c r="E7" s="5"/>
      <c r="F7" s="5"/>
      <c r="G7" s="5"/>
      <c r="J7" s="154" t="s">
        <v>7</v>
      </c>
      <c r="K7" s="154"/>
    </row>
    <row r="8" spans="1:13" ht="60" x14ac:dyDescent="0.3">
      <c r="B8" s="41" t="s">
        <v>8</v>
      </c>
      <c r="C8" s="41" t="s">
        <v>9</v>
      </c>
      <c r="D8" s="7" t="s">
        <v>10</v>
      </c>
      <c r="E8" s="42" t="s">
        <v>11</v>
      </c>
      <c r="F8" s="18" t="s">
        <v>12</v>
      </c>
      <c r="G8" s="41" t="s">
        <v>13</v>
      </c>
      <c r="H8" s="3" t="s">
        <v>14</v>
      </c>
      <c r="I8" s="6" t="s">
        <v>15</v>
      </c>
      <c r="J8" s="6" t="s">
        <v>71</v>
      </c>
      <c r="K8" s="41" t="s">
        <v>16</v>
      </c>
      <c r="L8" s="41" t="s">
        <v>17</v>
      </c>
      <c r="M8"/>
    </row>
    <row r="9" spans="1:13" x14ac:dyDescent="0.3">
      <c r="B9" s="14" t="s">
        <v>83</v>
      </c>
      <c r="C9" s="15" t="s">
        <v>72</v>
      </c>
      <c r="D9" s="24">
        <v>1066</v>
      </c>
      <c r="E9" s="43" t="s">
        <v>19</v>
      </c>
      <c r="F9" s="23">
        <v>1</v>
      </c>
      <c r="G9" s="130"/>
      <c r="H9" s="3">
        <f t="shared" ref="H9:H15" si="0">IF(G9&gt;0,(F9*D9)/G9,D9)</f>
        <v>1066</v>
      </c>
      <c r="I9" s="113"/>
      <c r="J9" s="113"/>
      <c r="K9" s="114"/>
      <c r="L9" s="6">
        <f t="shared" ref="L9:L15" si="1">H9*I9</f>
        <v>0</v>
      </c>
      <c r="M9"/>
    </row>
    <row r="10" spans="1:13" x14ac:dyDescent="0.3">
      <c r="B10" s="14" t="s">
        <v>83</v>
      </c>
      <c r="C10" s="15" t="s">
        <v>73</v>
      </c>
      <c r="D10" s="24">
        <v>1440</v>
      </c>
      <c r="E10" s="43" t="s">
        <v>19</v>
      </c>
      <c r="F10" s="23">
        <v>1</v>
      </c>
      <c r="G10" s="130"/>
      <c r="H10" s="3">
        <f t="shared" si="0"/>
        <v>1440</v>
      </c>
      <c r="I10" s="113"/>
      <c r="J10" s="113"/>
      <c r="K10" s="114"/>
      <c r="L10" s="6">
        <f t="shared" si="1"/>
        <v>0</v>
      </c>
      <c r="M10"/>
    </row>
    <row r="11" spans="1:13" x14ac:dyDescent="0.3">
      <c r="B11" s="14" t="s">
        <v>28</v>
      </c>
      <c r="C11" s="15" t="s">
        <v>74</v>
      </c>
      <c r="D11" s="24">
        <v>982</v>
      </c>
      <c r="E11" s="43" t="s">
        <v>19</v>
      </c>
      <c r="F11" s="23">
        <v>1</v>
      </c>
      <c r="G11" s="130"/>
      <c r="H11" s="3">
        <f t="shared" si="0"/>
        <v>982</v>
      </c>
      <c r="I11" s="113"/>
      <c r="J11" s="113"/>
      <c r="K11" s="114"/>
      <c r="L11" s="6">
        <f t="shared" si="1"/>
        <v>0</v>
      </c>
      <c r="M11"/>
    </row>
    <row r="12" spans="1:13" x14ac:dyDescent="0.3">
      <c r="B12" s="14" t="s">
        <v>28</v>
      </c>
      <c r="C12" s="15" t="s">
        <v>75</v>
      </c>
      <c r="D12" s="25">
        <v>1326</v>
      </c>
      <c r="E12" s="43" t="s">
        <v>19</v>
      </c>
      <c r="F12" s="23">
        <v>1</v>
      </c>
      <c r="G12" s="130"/>
      <c r="H12" s="3">
        <f t="shared" si="0"/>
        <v>1326</v>
      </c>
      <c r="I12" s="113"/>
      <c r="J12" s="113"/>
      <c r="K12" s="114"/>
      <c r="L12" s="6">
        <f t="shared" si="1"/>
        <v>0</v>
      </c>
      <c r="M12"/>
    </row>
    <row r="13" spans="1:13" x14ac:dyDescent="0.3">
      <c r="B13" s="14" t="s">
        <v>28</v>
      </c>
      <c r="C13" s="15" t="s">
        <v>76</v>
      </c>
      <c r="D13" s="25">
        <v>1028</v>
      </c>
      <c r="E13" s="43" t="s">
        <v>19</v>
      </c>
      <c r="F13" s="23">
        <v>1</v>
      </c>
      <c r="G13" s="130"/>
      <c r="H13" s="3">
        <f t="shared" si="0"/>
        <v>1028</v>
      </c>
      <c r="I13" s="113"/>
      <c r="J13" s="113"/>
      <c r="K13" s="114"/>
      <c r="L13" s="6">
        <f t="shared" si="1"/>
        <v>0</v>
      </c>
      <c r="M13"/>
    </row>
    <row r="14" spans="1:13" x14ac:dyDescent="0.3">
      <c r="B14" s="14" t="s">
        <v>229</v>
      </c>
      <c r="C14" s="15" t="s">
        <v>77</v>
      </c>
      <c r="D14" s="25">
        <v>936</v>
      </c>
      <c r="E14" s="43" t="s">
        <v>19</v>
      </c>
      <c r="F14" s="23">
        <v>1</v>
      </c>
      <c r="G14" s="130"/>
      <c r="H14" s="3">
        <f t="shared" si="0"/>
        <v>936</v>
      </c>
      <c r="I14" s="113"/>
      <c r="J14" s="113"/>
      <c r="K14" s="114"/>
      <c r="L14" s="6">
        <f t="shared" si="1"/>
        <v>0</v>
      </c>
      <c r="M14"/>
    </row>
    <row r="15" spans="1:13" x14ac:dyDescent="0.3">
      <c r="B15" s="14" t="s">
        <v>80</v>
      </c>
      <c r="C15" s="15" t="s">
        <v>78</v>
      </c>
      <c r="D15" s="25">
        <v>1236</v>
      </c>
      <c r="E15" s="43" t="s">
        <v>23</v>
      </c>
      <c r="F15" s="23">
        <v>1</v>
      </c>
      <c r="G15" s="130"/>
      <c r="H15" s="3">
        <f t="shared" si="0"/>
        <v>1236</v>
      </c>
      <c r="I15" s="113"/>
      <c r="J15" s="113"/>
      <c r="K15" s="114"/>
      <c r="L15" s="6">
        <f t="shared" si="1"/>
        <v>0</v>
      </c>
      <c r="M15"/>
    </row>
    <row r="16" spans="1:13" x14ac:dyDescent="0.3">
      <c r="E16" s="9"/>
      <c r="G16" s="19"/>
      <c r="I16" s="4"/>
      <c r="J16" s="12"/>
      <c r="K16" s="12"/>
    </row>
    <row r="17" spans="1:11" x14ac:dyDescent="0.3">
      <c r="E17" s="9"/>
      <c r="G17" s="19"/>
      <c r="I17" s="4"/>
      <c r="J17" s="12"/>
      <c r="K17" s="12"/>
    </row>
    <row r="18" spans="1:11" s="1" customFormat="1" ht="34.5" customHeight="1" x14ac:dyDescent="0.3">
      <c r="A18" s="155" t="s">
        <v>24</v>
      </c>
      <c r="B18" s="156"/>
      <c r="G18" s="13"/>
      <c r="H18" s="13"/>
    </row>
    <row r="19" spans="1:11" s="1" customFormat="1" ht="17.25" x14ac:dyDescent="0.35">
      <c r="A19" s="28"/>
      <c r="B19" s="28"/>
      <c r="C19" s="123" t="s">
        <v>264</v>
      </c>
      <c r="E19" s="28"/>
      <c r="F19" s="28"/>
      <c r="G19" s="13"/>
      <c r="H19" s="13"/>
    </row>
    <row r="20" spans="1:11" s="1" customFormat="1" ht="18" thickBot="1" x14ac:dyDescent="0.4">
      <c r="B20" s="29" t="s">
        <v>25</v>
      </c>
      <c r="C20" s="29"/>
      <c r="D20" s="29"/>
      <c r="G20" s="13"/>
      <c r="H20" s="13"/>
    </row>
    <row r="21" spans="1:11" s="1" customFormat="1" ht="17.25" thickBot="1" x14ac:dyDescent="0.35">
      <c r="A21" s="20"/>
      <c r="B21" s="45" t="s">
        <v>26</v>
      </c>
      <c r="C21" s="108"/>
      <c r="E21" s="31"/>
      <c r="F21" s="13"/>
      <c r="G21" s="13"/>
    </row>
    <row r="22" spans="1:11" s="1" customFormat="1" ht="17.25" thickBot="1" x14ac:dyDescent="0.35">
      <c r="A22" s="14"/>
      <c r="B22" s="46" t="s">
        <v>27</v>
      </c>
      <c r="C22" s="108"/>
      <c r="E22" s="31"/>
      <c r="F22" s="13"/>
      <c r="G22" s="13"/>
    </row>
    <row r="23" spans="1:11" s="1" customFormat="1" ht="17.25" thickBot="1" x14ac:dyDescent="0.35">
      <c r="A23" s="20"/>
      <c r="B23" s="46" t="s">
        <v>28</v>
      </c>
      <c r="C23" s="108"/>
      <c r="E23" s="31"/>
      <c r="F23" s="13"/>
      <c r="G23" s="13"/>
    </row>
    <row r="24" spans="1:11" s="1" customFormat="1" ht="17.25" thickBot="1" x14ac:dyDescent="0.35">
      <c r="A24" s="20"/>
      <c r="B24" s="46" t="s">
        <v>79</v>
      </c>
      <c r="C24" s="108"/>
      <c r="E24" s="31"/>
      <c r="F24" s="13"/>
      <c r="G24" s="13"/>
    </row>
    <row r="25" spans="1:11" s="1" customFormat="1" ht="17.25" thickBot="1" x14ac:dyDescent="0.35">
      <c r="A25" s="20"/>
      <c r="B25" s="46" t="s">
        <v>29</v>
      </c>
      <c r="C25" s="108"/>
      <c r="E25" s="31"/>
      <c r="F25" s="13"/>
      <c r="G25" s="13"/>
    </row>
    <row r="26" spans="1:11" s="1" customFormat="1" ht="17.25" thickBot="1" x14ac:dyDescent="0.35">
      <c r="A26" s="22"/>
      <c r="B26" s="46" t="s">
        <v>80</v>
      </c>
      <c r="C26" s="108"/>
      <c r="E26" s="31"/>
      <c r="F26" s="13"/>
      <c r="G26" s="13"/>
    </row>
    <row r="27" spans="1:11" s="1" customFormat="1" ht="17.25" thickBot="1" x14ac:dyDescent="0.35">
      <c r="A27" s="20"/>
      <c r="B27" s="46" t="s">
        <v>30</v>
      </c>
      <c r="C27" s="108"/>
      <c r="E27" s="31"/>
      <c r="F27" s="13"/>
      <c r="G27" s="13"/>
    </row>
    <row r="28" spans="1:11" s="1" customFormat="1" ht="17.25" thickBot="1" x14ac:dyDescent="0.35">
      <c r="A28" s="22"/>
      <c r="B28" s="46" t="s">
        <v>31</v>
      </c>
      <c r="C28" s="108"/>
      <c r="E28" s="31"/>
      <c r="F28" s="13"/>
      <c r="G28" s="13"/>
    </row>
    <row r="29" spans="1:11" s="1" customFormat="1" ht="17.25" thickBot="1" x14ac:dyDescent="0.35">
      <c r="A29" s="20"/>
      <c r="B29" s="46" t="s">
        <v>81</v>
      </c>
      <c r="C29" s="108"/>
      <c r="E29" s="31"/>
      <c r="F29" s="13"/>
      <c r="G29" s="13"/>
    </row>
    <row r="30" spans="1:11" s="1" customFormat="1" ht="17.25" thickBot="1" x14ac:dyDescent="0.35">
      <c r="A30" s="20"/>
      <c r="B30" s="46" t="s">
        <v>32</v>
      </c>
      <c r="C30" s="108"/>
      <c r="E30" s="31"/>
      <c r="F30" s="13"/>
      <c r="G30" s="13"/>
    </row>
    <row r="31" spans="1:11" s="1" customFormat="1" ht="17.25" thickBot="1" x14ac:dyDescent="0.35">
      <c r="A31" s="20"/>
      <c r="B31" s="46" t="s">
        <v>82</v>
      </c>
      <c r="C31" s="108"/>
      <c r="E31" s="31"/>
      <c r="F31" s="13"/>
      <c r="G31" s="13"/>
    </row>
    <row r="32" spans="1:11" s="1" customFormat="1" ht="17.25" thickBot="1" x14ac:dyDescent="0.35">
      <c r="A32" s="32"/>
      <c r="B32" s="46" t="s">
        <v>83</v>
      </c>
      <c r="C32" s="109"/>
      <c r="E32" s="31"/>
      <c r="F32" s="13"/>
      <c r="G32" s="13"/>
    </row>
    <row r="33" spans="1:13" s="1" customFormat="1" ht="18" thickTop="1" thickBot="1" x14ac:dyDescent="0.35">
      <c r="A33" s="5"/>
      <c r="B33" s="47" t="s">
        <v>20</v>
      </c>
      <c r="C33" s="110"/>
      <c r="D33" s="9"/>
      <c r="E33" s="16"/>
      <c r="F33" s="19"/>
      <c r="G33" s="5"/>
      <c r="H33" s="4"/>
      <c r="I33" s="12"/>
      <c r="J33" s="12"/>
      <c r="K33" s="5"/>
      <c r="L33" s="5"/>
    </row>
    <row r="34" spans="1:13" s="1" customFormat="1" ht="18" thickBot="1" x14ac:dyDescent="0.4">
      <c r="A34" s="44"/>
      <c r="B34" s="47" t="s">
        <v>33</v>
      </c>
      <c r="C34" s="111"/>
      <c r="F34" s="13"/>
      <c r="G34" s="13"/>
    </row>
    <row r="35" spans="1:13" s="1" customFormat="1" ht="16.5" x14ac:dyDescent="0.3">
      <c r="A35" s="5"/>
      <c r="B35" s="21"/>
      <c r="C35" s="51" t="e">
        <f>AVERAGE(C21:C34)</f>
        <v>#DIV/0!</v>
      </c>
      <c r="D35" s="5"/>
      <c r="E35" s="9"/>
      <c r="F35" s="16"/>
      <c r="G35" s="19"/>
      <c r="H35" s="5"/>
      <c r="I35" s="4"/>
      <c r="J35" s="12"/>
      <c r="K35" s="12"/>
      <c r="L35" s="5"/>
      <c r="M35" s="5"/>
    </row>
    <row r="36" spans="1:13" s="1" customFormat="1" ht="16.5" x14ac:dyDescent="0.3">
      <c r="A36" s="5"/>
      <c r="B36" s="49"/>
      <c r="C36" s="16"/>
      <c r="D36" s="5"/>
      <c r="E36" s="9"/>
      <c r="F36" s="16"/>
      <c r="G36" s="19"/>
      <c r="H36" s="5"/>
      <c r="I36" s="4"/>
      <c r="J36" s="12"/>
      <c r="K36" s="12"/>
      <c r="L36" s="5"/>
      <c r="M36" s="5"/>
    </row>
    <row r="37" spans="1:13" s="1" customFormat="1" ht="16.5" x14ac:dyDescent="0.3">
      <c r="A37" s="5"/>
      <c r="B37" s="21"/>
      <c r="C37" s="16"/>
      <c r="D37" s="5"/>
      <c r="E37" s="9"/>
      <c r="F37" s="16"/>
      <c r="G37" s="19"/>
      <c r="H37" s="5"/>
      <c r="I37" s="4"/>
      <c r="J37" s="12"/>
      <c r="K37" s="12"/>
      <c r="L37" s="5"/>
      <c r="M37" s="5"/>
    </row>
    <row r="38" spans="1:13" s="1" customFormat="1" ht="16.5" x14ac:dyDescent="0.3">
      <c r="A38" s="5"/>
      <c r="B38" s="21"/>
      <c r="C38" s="16"/>
      <c r="D38" s="5"/>
      <c r="E38" s="9"/>
      <c r="F38" s="16"/>
      <c r="G38" s="19"/>
      <c r="H38" s="5"/>
      <c r="I38" s="4"/>
      <c r="J38" s="12"/>
      <c r="K38" s="12"/>
      <c r="L38" s="5"/>
      <c r="M38" s="5"/>
    </row>
    <row r="39" spans="1:13" s="1" customFormat="1" ht="16.5" x14ac:dyDescent="0.3">
      <c r="A39" s="5"/>
      <c r="B39" s="21"/>
      <c r="C39" s="16"/>
      <c r="D39" s="5"/>
      <c r="E39" s="9"/>
      <c r="F39" s="16"/>
      <c r="G39" s="19"/>
      <c r="H39" s="5"/>
      <c r="I39" s="4"/>
      <c r="J39" s="12"/>
      <c r="K39" s="12"/>
      <c r="L39" s="5"/>
      <c r="M39" s="5"/>
    </row>
    <row r="40" spans="1:13" s="1" customFormat="1" ht="16.5" x14ac:dyDescent="0.3">
      <c r="A40" s="5"/>
      <c r="B40" s="21"/>
      <c r="C40" s="16"/>
      <c r="D40" s="5"/>
      <c r="E40" s="9"/>
      <c r="F40" s="16"/>
      <c r="G40" s="19"/>
      <c r="H40" s="5"/>
      <c r="I40" s="4"/>
      <c r="J40" s="12"/>
      <c r="K40" s="12"/>
      <c r="L40" s="5"/>
      <c r="M40" s="5"/>
    </row>
    <row r="41" spans="1:13" s="1" customFormat="1" ht="16.5" x14ac:dyDescent="0.3">
      <c r="A41" s="5"/>
      <c r="B41" s="21"/>
      <c r="C41" s="16"/>
      <c r="D41" s="5"/>
      <c r="E41" s="9"/>
      <c r="F41" s="16"/>
      <c r="G41" s="19"/>
      <c r="H41" s="5"/>
      <c r="I41" s="4"/>
      <c r="J41" s="12"/>
      <c r="K41" s="12"/>
      <c r="L41" s="5"/>
      <c r="M41" s="5"/>
    </row>
    <row r="42" spans="1:13" s="1" customFormat="1" ht="16.5" x14ac:dyDescent="0.3">
      <c r="A42" s="5"/>
      <c r="B42" s="21"/>
      <c r="C42" s="16"/>
      <c r="D42" s="5"/>
      <c r="E42" s="9"/>
      <c r="F42" s="16"/>
      <c r="G42" s="19"/>
      <c r="H42" s="5"/>
      <c r="I42" s="4"/>
      <c r="J42" s="12"/>
      <c r="K42" s="12"/>
      <c r="L42" s="5"/>
      <c r="M42" s="5"/>
    </row>
    <row r="43" spans="1:13" s="1" customFormat="1" ht="16.5" x14ac:dyDescent="0.3">
      <c r="A43" s="5"/>
      <c r="B43" s="21"/>
      <c r="C43" s="16"/>
      <c r="D43" s="5"/>
      <c r="E43" s="9"/>
      <c r="F43" s="16"/>
      <c r="G43" s="19"/>
      <c r="H43" s="5"/>
      <c r="I43" s="4"/>
      <c r="J43" s="12"/>
      <c r="K43" s="12"/>
      <c r="L43" s="5"/>
      <c r="M43" s="5"/>
    </row>
    <row r="44" spans="1:13" s="1" customFormat="1" ht="16.5" x14ac:dyDescent="0.3">
      <c r="A44" s="5"/>
      <c r="B44" s="21"/>
      <c r="C44" s="16"/>
      <c r="D44" s="5"/>
      <c r="E44" s="9"/>
      <c r="F44" s="16"/>
      <c r="G44" s="19"/>
      <c r="H44" s="5"/>
      <c r="I44" s="4"/>
      <c r="J44" s="12"/>
      <c r="K44" s="12"/>
      <c r="L44" s="5"/>
      <c r="M44" s="5"/>
    </row>
    <row r="45" spans="1:13" x14ac:dyDescent="0.3">
      <c r="E45" s="9"/>
      <c r="G45" s="19"/>
      <c r="I45" s="4"/>
      <c r="J45" s="12"/>
      <c r="K45" s="12"/>
    </row>
    <row r="46" spans="1:13" x14ac:dyDescent="0.3">
      <c r="E46" s="9"/>
      <c r="G46" s="19"/>
      <c r="I46" s="4"/>
      <c r="J46" s="12"/>
      <c r="K46" s="12"/>
    </row>
    <row r="47" spans="1:13" x14ac:dyDescent="0.3">
      <c r="E47" s="9"/>
      <c r="G47" s="19"/>
      <c r="I47" s="4"/>
      <c r="J47" s="12"/>
      <c r="K47" s="12"/>
    </row>
    <row r="48" spans="1:13" x14ac:dyDescent="0.3">
      <c r="E48" s="9"/>
      <c r="G48" s="19"/>
      <c r="I48" s="4"/>
      <c r="J48" s="12"/>
      <c r="K48" s="12"/>
    </row>
    <row r="49" spans="5:11" x14ac:dyDescent="0.3">
      <c r="E49" s="9"/>
      <c r="G49" s="19"/>
      <c r="I49" s="4"/>
      <c r="J49" s="12"/>
      <c r="K49" s="12"/>
    </row>
    <row r="50" spans="5:11" x14ac:dyDescent="0.3">
      <c r="E50" s="9"/>
      <c r="G50" s="19"/>
      <c r="I50" s="4"/>
      <c r="J50" s="12"/>
      <c r="K50" s="12"/>
    </row>
    <row r="51" spans="5:11" x14ac:dyDescent="0.3">
      <c r="E51" s="9"/>
      <c r="G51" s="19"/>
      <c r="I51" s="4"/>
      <c r="J51" s="12"/>
      <c r="K51" s="12"/>
    </row>
    <row r="52" spans="5:11" x14ac:dyDescent="0.3">
      <c r="E52" s="9"/>
      <c r="G52" s="19"/>
      <c r="I52" s="4"/>
      <c r="J52" s="12"/>
      <c r="K52" s="12"/>
    </row>
    <row r="53" spans="5:11" x14ac:dyDescent="0.3">
      <c r="E53" s="9"/>
      <c r="G53" s="19"/>
      <c r="I53" s="4"/>
      <c r="J53" s="12"/>
      <c r="K53" s="12"/>
    </row>
    <row r="54" spans="5:11" x14ac:dyDescent="0.3">
      <c r="E54" s="9"/>
      <c r="G54" s="19"/>
      <c r="I54" s="4"/>
      <c r="J54" s="12"/>
      <c r="K54" s="12"/>
    </row>
    <row r="55" spans="5:11" x14ac:dyDescent="0.3">
      <c r="E55" s="9"/>
      <c r="G55" s="19"/>
      <c r="I55" s="4"/>
      <c r="J55" s="12"/>
      <c r="K55" s="12"/>
    </row>
    <row r="56" spans="5:11" x14ac:dyDescent="0.3">
      <c r="E56" s="9"/>
      <c r="G56" s="19"/>
      <c r="I56" s="4"/>
      <c r="J56" s="12"/>
      <c r="K56" s="12"/>
    </row>
    <row r="57" spans="5:11" x14ac:dyDescent="0.3">
      <c r="E57" s="9"/>
      <c r="G57" s="19"/>
      <c r="I57" s="4"/>
      <c r="J57" s="12"/>
      <c r="K57" s="12"/>
    </row>
    <row r="58" spans="5:11" x14ac:dyDescent="0.3">
      <c r="E58" s="9"/>
      <c r="G58" s="19"/>
      <c r="I58" s="4"/>
      <c r="J58" s="12"/>
      <c r="K58" s="12"/>
    </row>
    <row r="59" spans="5:11" x14ac:dyDescent="0.3">
      <c r="E59" s="9"/>
      <c r="G59" s="19"/>
      <c r="I59" s="4"/>
      <c r="J59" s="12"/>
      <c r="K59" s="12"/>
    </row>
    <row r="60" spans="5:11" x14ac:dyDescent="0.3">
      <c r="E60" s="9"/>
      <c r="G60" s="19"/>
      <c r="I60" s="4"/>
      <c r="J60" s="12"/>
      <c r="K60" s="12"/>
    </row>
    <row r="61" spans="5:11" x14ac:dyDescent="0.3">
      <c r="E61" s="9"/>
      <c r="G61" s="19"/>
      <c r="I61" s="4"/>
      <c r="J61" s="12"/>
      <c r="K61" s="12"/>
    </row>
    <row r="62" spans="5:11" x14ac:dyDescent="0.3">
      <c r="E62" s="9"/>
      <c r="G62" s="19"/>
      <c r="I62" s="4"/>
      <c r="J62" s="12"/>
      <c r="K62" s="12"/>
    </row>
    <row r="63" spans="5:11" x14ac:dyDescent="0.3">
      <c r="E63" s="9"/>
      <c r="G63" s="19"/>
      <c r="I63" s="4"/>
      <c r="J63" s="12"/>
      <c r="K63" s="12"/>
    </row>
    <row r="64" spans="5:11" x14ac:dyDescent="0.3">
      <c r="E64" s="9"/>
      <c r="G64" s="19"/>
      <c r="I64" s="4"/>
      <c r="J64" s="12"/>
      <c r="K64" s="12"/>
    </row>
    <row r="65" spans="5:11" x14ac:dyDescent="0.3">
      <c r="E65" s="9"/>
      <c r="G65" s="19"/>
      <c r="I65" s="4"/>
      <c r="J65" s="12"/>
      <c r="K65" s="12"/>
    </row>
    <row r="66" spans="5:11" x14ac:dyDescent="0.3">
      <c r="E66" s="9"/>
      <c r="G66" s="19"/>
      <c r="I66" s="4"/>
      <c r="J66" s="12"/>
      <c r="K66" s="12"/>
    </row>
    <row r="67" spans="5:11" x14ac:dyDescent="0.3">
      <c r="E67" s="9"/>
      <c r="G67" s="19"/>
      <c r="I67" s="4"/>
      <c r="J67" s="12"/>
      <c r="K67" s="12"/>
    </row>
    <row r="68" spans="5:11" x14ac:dyDescent="0.3">
      <c r="E68" s="9"/>
      <c r="G68" s="19"/>
      <c r="I68" s="4"/>
      <c r="J68" s="12"/>
      <c r="K68" s="12"/>
    </row>
    <row r="69" spans="5:11" x14ac:dyDescent="0.3">
      <c r="E69" s="9"/>
      <c r="G69" s="19"/>
      <c r="I69" s="4"/>
      <c r="J69" s="12"/>
      <c r="K69" s="12"/>
    </row>
    <row r="70" spans="5:11" x14ac:dyDescent="0.3">
      <c r="E70" s="9"/>
      <c r="G70" s="19"/>
      <c r="I70" s="4"/>
      <c r="J70" s="12"/>
      <c r="K70" s="12"/>
    </row>
    <row r="71" spans="5:11" x14ac:dyDescent="0.3">
      <c r="E71" s="9"/>
      <c r="G71" s="19"/>
      <c r="I71" s="4"/>
      <c r="J71" s="12"/>
      <c r="K71" s="12"/>
    </row>
    <row r="72" spans="5:11" x14ac:dyDescent="0.3">
      <c r="E72" s="9"/>
      <c r="G72" s="19"/>
      <c r="I72" s="4"/>
      <c r="J72" s="12"/>
      <c r="K72" s="12"/>
    </row>
    <row r="73" spans="5:11" x14ac:dyDescent="0.3">
      <c r="E73" s="9"/>
      <c r="G73" s="19"/>
      <c r="I73" s="4"/>
      <c r="J73" s="12"/>
      <c r="K73" s="12"/>
    </row>
    <row r="74" spans="5:11" x14ac:dyDescent="0.3">
      <c r="E74" s="9"/>
      <c r="G74" s="19"/>
      <c r="I74" s="4"/>
      <c r="J74" s="12"/>
      <c r="K74" s="12"/>
    </row>
    <row r="75" spans="5:11" x14ac:dyDescent="0.3">
      <c r="E75" s="9"/>
      <c r="G75" s="19"/>
      <c r="I75" s="4"/>
      <c r="J75" s="12"/>
      <c r="K75" s="12"/>
    </row>
    <row r="76" spans="5:11" x14ac:dyDescent="0.3">
      <c r="E76" s="9"/>
      <c r="G76" s="19"/>
      <c r="I76" s="4"/>
      <c r="J76" s="12"/>
      <c r="K76" s="12"/>
    </row>
    <row r="77" spans="5:11" x14ac:dyDescent="0.3">
      <c r="E77" s="9"/>
      <c r="G77" s="19"/>
      <c r="I77" s="4"/>
      <c r="J77" s="12"/>
      <c r="K77" s="12"/>
    </row>
    <row r="78" spans="5:11" x14ac:dyDescent="0.3">
      <c r="E78" s="9"/>
      <c r="G78" s="19"/>
      <c r="I78" s="4"/>
      <c r="J78" s="12"/>
      <c r="K78" s="12"/>
    </row>
    <row r="79" spans="5:11" x14ac:dyDescent="0.3">
      <c r="E79" s="9"/>
      <c r="G79" s="19"/>
      <c r="I79" s="4"/>
      <c r="J79" s="12"/>
      <c r="K79" s="12"/>
    </row>
    <row r="80" spans="5:11" x14ac:dyDescent="0.3">
      <c r="E80" s="9"/>
      <c r="G80" s="19"/>
      <c r="I80" s="4"/>
      <c r="J80" s="12"/>
      <c r="K80" s="12"/>
    </row>
    <row r="81" spans="5:11" x14ac:dyDescent="0.3">
      <c r="E81" s="9"/>
      <c r="G81" s="19"/>
      <c r="I81" s="4"/>
      <c r="J81" s="12"/>
      <c r="K81" s="12"/>
    </row>
    <row r="82" spans="5:11" x14ac:dyDescent="0.3">
      <c r="E82" s="9"/>
      <c r="G82" s="19"/>
      <c r="I82" s="4"/>
      <c r="J82" s="12"/>
      <c r="K82" s="12"/>
    </row>
    <row r="83" spans="5:11" x14ac:dyDescent="0.3">
      <c r="E83" s="9"/>
      <c r="G83" s="19"/>
      <c r="I83" s="4"/>
      <c r="J83" s="12"/>
      <c r="K83" s="12"/>
    </row>
    <row r="84" spans="5:11" x14ac:dyDescent="0.3">
      <c r="E84" s="9"/>
      <c r="G84" s="19"/>
      <c r="I84" s="4"/>
      <c r="J84" s="12"/>
      <c r="K84" s="12"/>
    </row>
    <row r="85" spans="5:11" x14ac:dyDescent="0.3">
      <c r="J85" s="12"/>
      <c r="K85" s="12"/>
    </row>
    <row r="86" spans="5:11" x14ac:dyDescent="0.3">
      <c r="J86" s="12"/>
      <c r="K86" s="12"/>
    </row>
    <row r="87" spans="5:11" x14ac:dyDescent="0.3">
      <c r="J87" s="12"/>
      <c r="K87" s="12"/>
    </row>
    <row r="88" spans="5:11" x14ac:dyDescent="0.3">
      <c r="K88" s="12"/>
    </row>
    <row r="222" spans="2:2" ht="16.5" x14ac:dyDescent="0.3">
      <c r="B222" s="20" t="s">
        <v>26</v>
      </c>
    </row>
    <row r="223" spans="2:2" ht="16.5" x14ac:dyDescent="0.3">
      <c r="B223" s="20" t="s">
        <v>27</v>
      </c>
    </row>
    <row r="224" spans="2:2" ht="16.5" x14ac:dyDescent="0.3">
      <c r="B224" s="20" t="s">
        <v>34</v>
      </c>
    </row>
    <row r="225" spans="2:2" x14ac:dyDescent="0.3">
      <c r="B225" s="14" t="s">
        <v>35</v>
      </c>
    </row>
    <row r="226" spans="2:2" ht="16.5" x14ac:dyDescent="0.3">
      <c r="B226" s="20" t="s">
        <v>36</v>
      </c>
    </row>
    <row r="227" spans="2:2" ht="16.5" x14ac:dyDescent="0.3">
      <c r="B227" s="20" t="s">
        <v>37</v>
      </c>
    </row>
    <row r="228" spans="2:2" ht="16.5" x14ac:dyDescent="0.3">
      <c r="B228" s="20" t="s">
        <v>38</v>
      </c>
    </row>
    <row r="229" spans="2:2" ht="16.5" x14ac:dyDescent="0.3">
      <c r="B229" s="20" t="s">
        <v>39</v>
      </c>
    </row>
    <row r="230" spans="2:2" x14ac:dyDescent="0.3">
      <c r="B230" s="14" t="s">
        <v>40</v>
      </c>
    </row>
    <row r="231" spans="2:2" ht="16.5" x14ac:dyDescent="0.3">
      <c r="B231" s="20" t="s">
        <v>18</v>
      </c>
    </row>
    <row r="232" spans="2:2" ht="16.5" x14ac:dyDescent="0.3">
      <c r="B232" s="20" t="s">
        <v>30</v>
      </c>
    </row>
    <row r="233" spans="2:2" ht="16.5" x14ac:dyDescent="0.3">
      <c r="B233" s="20" t="s">
        <v>41</v>
      </c>
    </row>
    <row r="234" spans="2:2" x14ac:dyDescent="0.3">
      <c r="B234" s="14" t="s">
        <v>42</v>
      </c>
    </row>
    <row r="235" spans="2:2" ht="16.5" x14ac:dyDescent="0.3">
      <c r="B235" s="20" t="s">
        <v>43</v>
      </c>
    </row>
    <row r="236" spans="2:2" x14ac:dyDescent="0.3">
      <c r="B236" s="14" t="s">
        <v>44</v>
      </c>
    </row>
    <row r="237" spans="2:2" ht="16.5" x14ac:dyDescent="0.3">
      <c r="B237" s="20" t="s">
        <v>45</v>
      </c>
    </row>
    <row r="238" spans="2:2" x14ac:dyDescent="0.3">
      <c r="B238" s="14" t="s">
        <v>46</v>
      </c>
    </row>
    <row r="239" spans="2:2" ht="16.5" x14ac:dyDescent="0.3">
      <c r="B239" s="20" t="s">
        <v>21</v>
      </c>
    </row>
    <row r="240" spans="2:2" ht="16.5" x14ac:dyDescent="0.3">
      <c r="B240" s="20" t="s">
        <v>47</v>
      </c>
    </row>
    <row r="241" spans="2:2" ht="16.5" x14ac:dyDescent="0.3">
      <c r="B241" s="20" t="s">
        <v>48</v>
      </c>
    </row>
    <row r="242" spans="2:2" ht="16.5" x14ac:dyDescent="0.3">
      <c r="B242" s="20" t="s">
        <v>49</v>
      </c>
    </row>
    <row r="243" spans="2:2" ht="16.5" x14ac:dyDescent="0.3">
      <c r="B243" s="20" t="s">
        <v>50</v>
      </c>
    </row>
    <row r="244" spans="2:2" ht="16.5" x14ac:dyDescent="0.3">
      <c r="B244" s="20" t="s">
        <v>51</v>
      </c>
    </row>
    <row r="245" spans="2:2" x14ac:dyDescent="0.3">
      <c r="B245" s="14" t="s">
        <v>52</v>
      </c>
    </row>
    <row r="246" spans="2:2" ht="16.5" x14ac:dyDescent="0.3">
      <c r="B246" s="20" t="s">
        <v>32</v>
      </c>
    </row>
    <row r="247" spans="2:2" ht="16.5" x14ac:dyDescent="0.3">
      <c r="B247" s="20" t="s">
        <v>22</v>
      </c>
    </row>
    <row r="248" spans="2:2" ht="16.5" x14ac:dyDescent="0.3">
      <c r="B248" s="20" t="s">
        <v>53</v>
      </c>
    </row>
    <row r="249" spans="2:2" ht="16.5" x14ac:dyDescent="0.3">
      <c r="B249" s="20" t="s">
        <v>54</v>
      </c>
    </row>
    <row r="250" spans="2:2" ht="16.5" x14ac:dyDescent="0.3">
      <c r="B250" s="20" t="s">
        <v>55</v>
      </c>
    </row>
    <row r="251" spans="2:2" ht="16.5" x14ac:dyDescent="0.3">
      <c r="B251" s="20" t="s">
        <v>56</v>
      </c>
    </row>
    <row r="252" spans="2:2" ht="16.5" x14ac:dyDescent="0.3">
      <c r="B252" s="20" t="s">
        <v>57</v>
      </c>
    </row>
    <row r="253" spans="2:2" ht="16.5" x14ac:dyDescent="0.3">
      <c r="B253" s="20" t="s">
        <v>58</v>
      </c>
    </row>
    <row r="254" spans="2:2" ht="16.5" x14ac:dyDescent="0.3">
      <c r="B254" s="20" t="s">
        <v>59</v>
      </c>
    </row>
    <row r="255" spans="2:2" ht="16.5" x14ac:dyDescent="0.3">
      <c r="B255" s="20" t="s">
        <v>60</v>
      </c>
    </row>
    <row r="256" spans="2:2" ht="16.5" x14ac:dyDescent="0.3">
      <c r="B256" s="20" t="s">
        <v>61</v>
      </c>
    </row>
    <row r="257" spans="2:2" ht="16.5" x14ac:dyDescent="0.3">
      <c r="B257" s="20" t="s">
        <v>62</v>
      </c>
    </row>
    <row r="258" spans="2:2" ht="16.5" x14ac:dyDescent="0.3">
      <c r="B258" s="20" t="s">
        <v>63</v>
      </c>
    </row>
    <row r="259" spans="2:2" ht="16.5" x14ac:dyDescent="0.3">
      <c r="B259" s="20" t="s">
        <v>64</v>
      </c>
    </row>
    <row r="260" spans="2:2" ht="16.5" x14ac:dyDescent="0.3">
      <c r="B260" s="20" t="s">
        <v>65</v>
      </c>
    </row>
    <row r="261" spans="2:2" ht="16.5" x14ac:dyDescent="0.3">
      <c r="B261" s="20" t="s">
        <v>33</v>
      </c>
    </row>
    <row r="262" spans="2:2" ht="16.5" x14ac:dyDescent="0.3">
      <c r="B262" s="20" t="s">
        <v>66</v>
      </c>
    </row>
    <row r="263" spans="2:2" ht="16.5" x14ac:dyDescent="0.3">
      <c r="B263" s="20" t="s">
        <v>67</v>
      </c>
    </row>
    <row r="264" spans="2:2" ht="16.5" x14ac:dyDescent="0.3">
      <c r="B264" s="20" t="s">
        <v>20</v>
      </c>
    </row>
    <row r="265" spans="2:2" ht="16.5" x14ac:dyDescent="0.3">
      <c r="B265" s="20" t="s">
        <v>68</v>
      </c>
    </row>
    <row r="266" spans="2:2" ht="16.5" x14ac:dyDescent="0.3">
      <c r="B266" s="20" t="s">
        <v>69</v>
      </c>
    </row>
    <row r="267" spans="2:2" ht="16.5" x14ac:dyDescent="0.3">
      <c r="B267" s="20" t="s">
        <v>70</v>
      </c>
    </row>
  </sheetData>
  <mergeCells count="2">
    <mergeCell ref="J7:K7"/>
    <mergeCell ref="A18:B18"/>
  </mergeCells>
  <conditionalFormatting sqref="A21:A30">
    <cfRule type="duplicateValues" dxfId="12" priority="3"/>
  </conditionalFormatting>
  <conditionalFormatting sqref="B222:B246">
    <cfRule type="duplicateValues" dxfId="11" priority="4"/>
  </conditionalFormatting>
  <dataValidations count="1">
    <dataValidation type="decimal" allowBlank="1" showInputMessage="1" showErrorMessage="1" sqref="B34:B44" xr:uid="{5EE2914C-4D32-40D0-A209-DD30BCA41E5A}">
      <formula1>0.05</formula1>
      <formula2>1</formula2>
    </dataValidation>
  </dataValidation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F977C-C8AD-4B1B-8597-2787AFD59AF8}">
  <dimension ref="A1:M263"/>
  <sheetViews>
    <sheetView workbookViewId="0"/>
  </sheetViews>
  <sheetFormatPr defaultRowHeight="15.75" x14ac:dyDescent="0.3"/>
  <cols>
    <col min="1" max="1" width="2.7109375" style="5" customWidth="1"/>
    <col min="2" max="2" width="48.140625" style="21" bestFit="1" customWidth="1"/>
    <col min="3" max="3" width="36.140625" style="16" bestFit="1" customWidth="1"/>
    <col min="4" max="4" width="48.85546875" style="5" customWidth="1"/>
    <col min="5" max="5" width="18.7109375" style="8" customWidth="1"/>
    <col min="6" max="6" width="7.7109375" style="16" customWidth="1"/>
    <col min="7" max="7" width="10.28515625" style="17" customWidth="1"/>
    <col min="8" max="8" width="13" style="5" customWidth="1"/>
    <col min="9" max="9" width="11.7109375" style="2" customWidth="1"/>
    <col min="10" max="10" width="12.140625" style="11" customWidth="1"/>
    <col min="11" max="11" width="13.28515625" style="11" customWidth="1"/>
    <col min="12" max="12" width="46" style="5" customWidth="1"/>
    <col min="13" max="13" width="20.7109375" style="5" customWidth="1"/>
  </cols>
  <sheetData>
    <row r="1" spans="1:13" ht="18.75" thickBot="1" x14ac:dyDescent="0.4">
      <c r="A1" s="10"/>
      <c r="B1" s="49" t="s">
        <v>265</v>
      </c>
      <c r="C1" s="5"/>
      <c r="D1" s="33" t="s">
        <v>0</v>
      </c>
      <c r="E1" s="34">
        <f>(SUM(L8:L12))</f>
        <v>0</v>
      </c>
    </row>
    <row r="2" spans="1:13" ht="17.25" thickTop="1" thickBot="1" x14ac:dyDescent="0.35">
      <c r="A2" s="35"/>
      <c r="B2" s="35" t="s">
        <v>266</v>
      </c>
      <c r="C2" s="35"/>
      <c r="D2" s="36" t="s">
        <v>2</v>
      </c>
      <c r="E2" s="37">
        <f>SUMPRODUCT($H$8:$H$12,$J$8:$J$12)</f>
        <v>0</v>
      </c>
    </row>
    <row r="3" spans="1:13" ht="17.25" thickTop="1" thickBot="1" x14ac:dyDescent="0.35">
      <c r="A3" s="35"/>
      <c r="C3" s="35"/>
      <c r="D3" s="38" t="s">
        <v>3</v>
      </c>
      <c r="E3" s="26">
        <v>0.3</v>
      </c>
    </row>
    <row r="4" spans="1:13" ht="17.25" thickTop="1" thickBot="1" x14ac:dyDescent="0.35">
      <c r="A4" s="35"/>
      <c r="B4" s="126" t="s">
        <v>273</v>
      </c>
      <c r="C4" s="35"/>
      <c r="D4" s="38" t="s">
        <v>4</v>
      </c>
      <c r="E4" s="26">
        <v>0.7</v>
      </c>
    </row>
    <row r="5" spans="1:13" ht="16.5" thickTop="1" x14ac:dyDescent="0.3">
      <c r="A5" s="5" t="s">
        <v>5</v>
      </c>
      <c r="B5" s="127" t="s">
        <v>277</v>
      </c>
      <c r="C5" s="35"/>
      <c r="D5" s="53" t="s">
        <v>6</v>
      </c>
      <c r="E5" s="27" t="e">
        <f>SUM(PRODUCT(E1,E3),PRODUCT(PRODUCT(E2,E4),(1-C34)))</f>
        <v>#DIV/0!</v>
      </c>
    </row>
    <row r="6" spans="1:13" x14ac:dyDescent="0.3">
      <c r="C6" s="21"/>
      <c r="E6" s="5"/>
      <c r="F6" s="5"/>
      <c r="G6" s="5"/>
      <c r="J6" s="154" t="s">
        <v>7</v>
      </c>
      <c r="K6" s="154"/>
    </row>
    <row r="7" spans="1:13" ht="90" x14ac:dyDescent="0.3">
      <c r="B7" s="41" t="s">
        <v>8</v>
      </c>
      <c r="C7" s="41" t="s">
        <v>9</v>
      </c>
      <c r="D7" s="7" t="s">
        <v>10</v>
      </c>
      <c r="E7" s="42" t="s">
        <v>11</v>
      </c>
      <c r="F7" s="18" t="s">
        <v>12</v>
      </c>
      <c r="G7" s="41" t="s">
        <v>13</v>
      </c>
      <c r="H7" s="3" t="s">
        <v>14</v>
      </c>
      <c r="I7" s="6" t="s">
        <v>15</v>
      </c>
      <c r="J7" s="6" t="s">
        <v>71</v>
      </c>
      <c r="K7" s="41" t="s">
        <v>16</v>
      </c>
      <c r="L7" s="41" t="s">
        <v>17</v>
      </c>
      <c r="M7"/>
    </row>
    <row r="8" spans="1:13" x14ac:dyDescent="0.3">
      <c r="B8" s="14" t="s">
        <v>84</v>
      </c>
      <c r="C8" s="15" t="s">
        <v>85</v>
      </c>
      <c r="D8" s="24">
        <v>180</v>
      </c>
      <c r="E8" s="43" t="s">
        <v>19</v>
      </c>
      <c r="F8" s="23">
        <v>1</v>
      </c>
      <c r="G8" s="112"/>
      <c r="H8" s="3">
        <f>IF(G8&gt;0,(F8*D8)/G8,D8)</f>
        <v>180</v>
      </c>
      <c r="I8" s="113"/>
      <c r="J8" s="113"/>
      <c r="K8" s="114"/>
      <c r="L8" s="6">
        <f t="shared" ref="L8:L12" si="0">H8*I8</f>
        <v>0</v>
      </c>
      <c r="M8"/>
    </row>
    <row r="9" spans="1:13" x14ac:dyDescent="0.3">
      <c r="B9" s="14" t="s">
        <v>90</v>
      </c>
      <c r="C9" s="15" t="s">
        <v>89</v>
      </c>
      <c r="D9" s="24">
        <v>12</v>
      </c>
      <c r="E9" s="43" t="s">
        <v>19</v>
      </c>
      <c r="F9" s="23">
        <v>1</v>
      </c>
      <c r="G9" s="112"/>
      <c r="H9" s="3">
        <f>IF(G9&gt;0,(F9*D9)/G9,D9)</f>
        <v>12</v>
      </c>
      <c r="I9" s="113"/>
      <c r="J9" s="113"/>
      <c r="K9" s="114"/>
      <c r="L9" s="6">
        <f t="shared" si="0"/>
        <v>0</v>
      </c>
      <c r="M9"/>
    </row>
    <row r="10" spans="1:13" x14ac:dyDescent="0.3">
      <c r="B10" s="14" t="s">
        <v>92</v>
      </c>
      <c r="C10" s="15" t="s">
        <v>91</v>
      </c>
      <c r="D10" s="24">
        <v>10</v>
      </c>
      <c r="E10" s="43" t="s">
        <v>19</v>
      </c>
      <c r="F10" s="23">
        <v>1</v>
      </c>
      <c r="G10" s="112"/>
      <c r="H10" s="3">
        <f>IF(G10&gt;0,(F10*D10)/G10,D10)</f>
        <v>10</v>
      </c>
      <c r="I10" s="113"/>
      <c r="J10" s="113"/>
      <c r="K10" s="114"/>
      <c r="L10" s="6">
        <f t="shared" si="0"/>
        <v>0</v>
      </c>
      <c r="M10"/>
    </row>
    <row r="11" spans="1:13" x14ac:dyDescent="0.3">
      <c r="B11" s="14" t="s">
        <v>179</v>
      </c>
      <c r="C11" s="14" t="s">
        <v>228</v>
      </c>
      <c r="D11" s="68">
        <v>2800</v>
      </c>
      <c r="E11" s="43" t="s">
        <v>19</v>
      </c>
      <c r="F11" s="23">
        <v>1</v>
      </c>
      <c r="G11" s="112"/>
      <c r="H11" s="3">
        <f>IF(G11&gt;0,(F11*D11)/G11,D11)</f>
        <v>2800</v>
      </c>
      <c r="I11" s="113"/>
      <c r="J11" s="113"/>
      <c r="K11" s="114"/>
      <c r="L11" s="6">
        <f t="shared" si="0"/>
        <v>0</v>
      </c>
      <c r="M11"/>
    </row>
    <row r="12" spans="1:13" x14ac:dyDescent="0.3">
      <c r="B12" s="14" t="s">
        <v>179</v>
      </c>
      <c r="C12" s="15" t="s">
        <v>198</v>
      </c>
      <c r="D12" s="25">
        <v>3500</v>
      </c>
      <c r="E12" s="43" t="s">
        <v>19</v>
      </c>
      <c r="F12" s="23">
        <v>1</v>
      </c>
      <c r="G12" s="112"/>
      <c r="H12" s="3">
        <f>IF(G12&gt;0,(F12*D12)/G12,D12)</f>
        <v>3500</v>
      </c>
      <c r="I12" s="113"/>
      <c r="J12" s="113"/>
      <c r="K12" s="114"/>
      <c r="L12" s="6">
        <f t="shared" si="0"/>
        <v>0</v>
      </c>
      <c r="M12"/>
    </row>
    <row r="13" spans="1:13" x14ac:dyDescent="0.3">
      <c r="E13" s="9"/>
      <c r="G13" s="19"/>
      <c r="I13" s="4"/>
      <c r="J13" s="12"/>
      <c r="K13" s="12"/>
    </row>
    <row r="14" spans="1:13" x14ac:dyDescent="0.3">
      <c r="E14" s="9"/>
      <c r="G14" s="19"/>
      <c r="I14" s="4"/>
      <c r="J14" s="12"/>
      <c r="K14" s="12"/>
    </row>
    <row r="15" spans="1:13" s="1" customFormat="1" ht="34.5" customHeight="1" x14ac:dyDescent="0.3">
      <c r="A15" s="155" t="s">
        <v>255</v>
      </c>
      <c r="B15" s="156"/>
      <c r="G15" s="13"/>
      <c r="H15" s="13"/>
    </row>
    <row r="16" spans="1:13" s="1" customFormat="1" ht="17.25" x14ac:dyDescent="0.35">
      <c r="A16" s="28"/>
      <c r="B16" s="28"/>
      <c r="C16" s="123" t="s">
        <v>264</v>
      </c>
      <c r="E16" s="28"/>
      <c r="F16" s="28"/>
      <c r="G16" s="13"/>
      <c r="H16" s="13"/>
    </row>
    <row r="17" spans="1:13" s="1" customFormat="1" ht="17.25" x14ac:dyDescent="0.35">
      <c r="B17" s="29" t="s">
        <v>25</v>
      </c>
      <c r="C17" s="30"/>
      <c r="D17" s="29"/>
      <c r="G17" s="13"/>
      <c r="H17" s="13"/>
    </row>
    <row r="18" spans="1:13" s="1" customFormat="1" ht="16.5" x14ac:dyDescent="0.3">
      <c r="A18" s="62"/>
      <c r="B18" s="58" t="s">
        <v>178</v>
      </c>
      <c r="C18" s="115"/>
      <c r="E18" s="31"/>
      <c r="F18" s="13"/>
      <c r="G18" s="13"/>
    </row>
    <row r="19" spans="1:13" s="1" customFormat="1" ht="16.5" x14ac:dyDescent="0.3">
      <c r="A19" s="62"/>
      <c r="B19" s="58" t="s">
        <v>179</v>
      </c>
      <c r="C19" s="115"/>
      <c r="E19" s="31"/>
      <c r="F19" s="13"/>
      <c r="G19" s="13"/>
    </row>
    <row r="20" spans="1:13" s="1" customFormat="1" ht="16.5" x14ac:dyDescent="0.3">
      <c r="A20" s="62"/>
      <c r="B20" s="58" t="s">
        <v>180</v>
      </c>
      <c r="C20" s="115"/>
      <c r="E20" s="31"/>
      <c r="F20" s="13"/>
      <c r="G20" s="13"/>
    </row>
    <row r="21" spans="1:13" s="1" customFormat="1" ht="16.5" x14ac:dyDescent="0.3">
      <c r="A21" s="62"/>
      <c r="B21" s="58" t="s">
        <v>181</v>
      </c>
      <c r="C21" s="115"/>
      <c r="E21" s="31"/>
      <c r="F21" s="13"/>
      <c r="G21" s="13"/>
    </row>
    <row r="22" spans="1:13" s="1" customFormat="1" ht="16.5" x14ac:dyDescent="0.3">
      <c r="A22" s="62"/>
      <c r="B22" s="58" t="s">
        <v>29</v>
      </c>
      <c r="C22" s="115"/>
      <c r="E22" s="31"/>
      <c r="F22" s="13"/>
      <c r="G22" s="13"/>
    </row>
    <row r="23" spans="1:13" s="1" customFormat="1" ht="16.5" x14ac:dyDescent="0.3">
      <c r="A23" s="64"/>
      <c r="B23" s="58" t="s">
        <v>182</v>
      </c>
      <c r="C23" s="115"/>
      <c r="E23" s="31"/>
      <c r="F23" s="13"/>
      <c r="G23" s="13"/>
    </row>
    <row r="24" spans="1:13" s="1" customFormat="1" ht="16.5" x14ac:dyDescent="0.3">
      <c r="A24" s="62"/>
      <c r="B24" s="58" t="s">
        <v>183</v>
      </c>
      <c r="C24" s="115"/>
      <c r="E24" s="31"/>
      <c r="F24" s="13"/>
      <c r="G24" s="13"/>
    </row>
    <row r="25" spans="1:13" s="1" customFormat="1" ht="16.5" x14ac:dyDescent="0.3">
      <c r="A25" s="64"/>
      <c r="B25" s="58" t="s">
        <v>92</v>
      </c>
      <c r="C25" s="115"/>
      <c r="E25" s="31"/>
      <c r="F25" s="13"/>
      <c r="G25" s="13"/>
    </row>
    <row r="26" spans="1:13" s="1" customFormat="1" ht="16.5" x14ac:dyDescent="0.3">
      <c r="A26" s="62"/>
      <c r="B26" s="58" t="s">
        <v>184</v>
      </c>
      <c r="C26" s="115"/>
      <c r="E26" s="31"/>
      <c r="F26" s="13"/>
      <c r="G26" s="13"/>
    </row>
    <row r="27" spans="1:13" s="1" customFormat="1" ht="16.5" x14ac:dyDescent="0.3">
      <c r="A27" s="62"/>
      <c r="B27" s="58" t="s">
        <v>185</v>
      </c>
      <c r="C27" s="115"/>
      <c r="E27" s="31"/>
      <c r="F27" s="13"/>
      <c r="G27" s="13"/>
    </row>
    <row r="28" spans="1:13" s="1" customFormat="1" ht="16.5" x14ac:dyDescent="0.3">
      <c r="A28" s="62"/>
      <c r="B28" s="58" t="s">
        <v>186</v>
      </c>
      <c r="C28" s="116"/>
      <c r="E28" s="31"/>
      <c r="F28" s="13"/>
      <c r="G28" s="13"/>
    </row>
    <row r="29" spans="1:13" s="1" customFormat="1" ht="16.5" x14ac:dyDescent="0.3">
      <c r="A29" s="5"/>
      <c r="B29" s="58" t="s">
        <v>187</v>
      </c>
      <c r="C29" s="117"/>
      <c r="D29" s="9"/>
      <c r="E29" s="16"/>
      <c r="F29" s="19"/>
      <c r="G29" s="5"/>
      <c r="H29" s="4"/>
      <c r="I29" s="12"/>
      <c r="J29" s="12"/>
      <c r="K29" s="5"/>
      <c r="L29" s="5"/>
    </row>
    <row r="30" spans="1:13" s="1" customFormat="1" ht="17.25" x14ac:dyDescent="0.35">
      <c r="A30" s="65"/>
      <c r="B30" s="58" t="s">
        <v>188</v>
      </c>
      <c r="C30" s="118"/>
      <c r="F30" s="13"/>
      <c r="G30" s="13"/>
    </row>
    <row r="31" spans="1:13" s="1" customFormat="1" ht="16.5" x14ac:dyDescent="0.3">
      <c r="A31" s="5"/>
      <c r="B31" s="61" t="s">
        <v>143</v>
      </c>
      <c r="C31" s="110"/>
      <c r="D31" s="5"/>
      <c r="E31" s="9"/>
      <c r="F31" s="16"/>
      <c r="G31" s="19"/>
      <c r="H31" s="5"/>
      <c r="I31" s="4"/>
      <c r="J31" s="12"/>
      <c r="K31" s="12"/>
      <c r="L31" s="5"/>
      <c r="M31" s="5"/>
    </row>
    <row r="32" spans="1:13" s="1" customFormat="1" ht="16.5" x14ac:dyDescent="0.3">
      <c r="A32" s="5"/>
      <c r="B32" s="61" t="s">
        <v>189</v>
      </c>
      <c r="C32" s="119"/>
      <c r="D32" s="5"/>
      <c r="E32" s="9"/>
      <c r="F32" s="16"/>
      <c r="G32" s="19"/>
      <c r="H32" s="5"/>
      <c r="I32" s="4"/>
      <c r="J32" s="12"/>
      <c r="K32" s="12"/>
      <c r="L32" s="5"/>
      <c r="M32" s="5"/>
    </row>
    <row r="33" spans="1:13" s="1" customFormat="1" ht="16.5" x14ac:dyDescent="0.3">
      <c r="A33" s="5"/>
      <c r="B33" s="61" t="s">
        <v>190</v>
      </c>
      <c r="C33" s="119"/>
      <c r="D33" s="5"/>
      <c r="E33" s="9"/>
      <c r="F33" s="16"/>
      <c r="G33" s="19"/>
      <c r="H33" s="5"/>
      <c r="I33" s="4"/>
      <c r="J33" s="12"/>
      <c r="K33" s="12"/>
      <c r="L33" s="5"/>
      <c r="M33" s="5"/>
    </row>
    <row r="34" spans="1:13" s="1" customFormat="1" ht="16.5" x14ac:dyDescent="0.3">
      <c r="A34" s="5"/>
      <c r="B34" s="21"/>
      <c r="C34" s="66" t="e">
        <f>AVERAGE(C17:C33)</f>
        <v>#DIV/0!</v>
      </c>
      <c r="D34" s="5"/>
      <c r="E34" s="9"/>
      <c r="F34" s="16"/>
      <c r="G34" s="19"/>
      <c r="H34" s="5"/>
      <c r="I34" s="4"/>
      <c r="J34" s="12"/>
      <c r="K34" s="12"/>
      <c r="L34" s="5"/>
      <c r="M34" s="5"/>
    </row>
    <row r="35" spans="1:13" s="1" customFormat="1" ht="16.5" x14ac:dyDescent="0.3">
      <c r="A35" s="5"/>
      <c r="B35" s="21"/>
      <c r="C35" s="16"/>
      <c r="D35" s="5"/>
      <c r="E35" s="9"/>
      <c r="F35" s="16"/>
      <c r="G35" s="19"/>
      <c r="H35" s="5"/>
      <c r="I35" s="4"/>
      <c r="J35" s="12"/>
      <c r="K35" s="12"/>
      <c r="L35" s="5"/>
      <c r="M35" s="5"/>
    </row>
    <row r="36" spans="1:13" s="1" customFormat="1" ht="16.5" x14ac:dyDescent="0.3">
      <c r="A36" s="5"/>
      <c r="B36" s="21"/>
      <c r="C36" s="16"/>
      <c r="D36" s="5"/>
      <c r="E36" s="9"/>
      <c r="F36" s="16"/>
      <c r="G36" s="19"/>
      <c r="H36" s="5"/>
      <c r="I36" s="4"/>
      <c r="J36" s="12"/>
      <c r="K36" s="12"/>
      <c r="L36" s="5"/>
      <c r="M36" s="5"/>
    </row>
    <row r="37" spans="1:13" s="1" customFormat="1" ht="16.5" x14ac:dyDescent="0.3">
      <c r="A37" s="5"/>
      <c r="B37" s="21"/>
      <c r="C37" s="16"/>
      <c r="D37" s="5"/>
      <c r="E37" s="9"/>
      <c r="F37" s="16"/>
      <c r="G37" s="19"/>
      <c r="H37" s="5"/>
      <c r="I37" s="4"/>
      <c r="J37" s="12"/>
      <c r="K37" s="12"/>
      <c r="L37" s="5"/>
      <c r="M37" s="5"/>
    </row>
    <row r="38" spans="1:13" s="1" customFormat="1" ht="16.5" x14ac:dyDescent="0.3">
      <c r="A38" s="5"/>
      <c r="B38" s="21"/>
      <c r="C38" s="16"/>
      <c r="D38" s="5"/>
      <c r="E38" s="9"/>
      <c r="F38" s="16"/>
      <c r="G38" s="19"/>
      <c r="H38" s="5"/>
      <c r="I38" s="4"/>
      <c r="J38" s="12"/>
      <c r="K38" s="12"/>
      <c r="L38" s="5"/>
      <c r="M38" s="5"/>
    </row>
    <row r="39" spans="1:13" s="1" customFormat="1" ht="16.5" x14ac:dyDescent="0.3">
      <c r="A39" s="5"/>
      <c r="B39" s="21"/>
      <c r="C39" s="16"/>
      <c r="D39" s="5"/>
      <c r="E39" s="9"/>
      <c r="F39" s="16"/>
      <c r="G39" s="19"/>
      <c r="H39" s="5"/>
      <c r="I39" s="4"/>
      <c r="J39" s="12"/>
      <c r="K39" s="12"/>
      <c r="L39" s="5"/>
      <c r="M39" s="5"/>
    </row>
    <row r="40" spans="1:13" s="1" customFormat="1" ht="16.5" x14ac:dyDescent="0.3">
      <c r="A40" s="5"/>
      <c r="B40" s="21"/>
      <c r="C40" s="16"/>
      <c r="D40" s="5"/>
      <c r="E40" s="9"/>
      <c r="F40" s="16"/>
      <c r="G40" s="19"/>
      <c r="H40" s="5"/>
      <c r="I40" s="4"/>
      <c r="J40" s="12"/>
      <c r="K40" s="12"/>
      <c r="L40" s="5"/>
      <c r="M40" s="5"/>
    </row>
    <row r="41" spans="1:13" x14ac:dyDescent="0.3">
      <c r="E41" s="9"/>
      <c r="G41" s="19"/>
      <c r="I41" s="4"/>
      <c r="J41" s="12"/>
      <c r="K41" s="12"/>
    </row>
    <row r="42" spans="1:13" x14ac:dyDescent="0.3">
      <c r="E42" s="9"/>
      <c r="G42" s="19"/>
      <c r="I42" s="4"/>
      <c r="J42" s="12"/>
      <c r="K42" s="12"/>
    </row>
    <row r="43" spans="1:13" x14ac:dyDescent="0.3">
      <c r="E43" s="9"/>
      <c r="G43" s="19"/>
      <c r="I43" s="4"/>
      <c r="J43" s="12"/>
      <c r="K43" s="12"/>
    </row>
    <row r="44" spans="1:13" x14ac:dyDescent="0.3">
      <c r="E44" s="9"/>
      <c r="G44" s="19"/>
      <c r="I44" s="4"/>
      <c r="J44" s="12"/>
      <c r="K44" s="12"/>
    </row>
    <row r="45" spans="1:13" x14ac:dyDescent="0.3">
      <c r="E45" s="9"/>
      <c r="G45" s="19"/>
      <c r="I45" s="4"/>
      <c r="J45" s="12"/>
      <c r="K45" s="12"/>
    </row>
    <row r="46" spans="1:13" x14ac:dyDescent="0.3">
      <c r="E46" s="9"/>
      <c r="G46" s="19"/>
      <c r="I46" s="4"/>
      <c r="J46" s="12"/>
      <c r="K46" s="12"/>
    </row>
    <row r="47" spans="1:13" x14ac:dyDescent="0.3">
      <c r="E47" s="9"/>
      <c r="G47" s="19"/>
      <c r="I47" s="4"/>
      <c r="J47" s="12"/>
      <c r="K47" s="12"/>
    </row>
    <row r="48" spans="1:13" x14ac:dyDescent="0.3">
      <c r="E48" s="9"/>
      <c r="G48" s="19"/>
      <c r="I48" s="4"/>
      <c r="J48" s="12"/>
      <c r="K48" s="12"/>
    </row>
    <row r="49" spans="5:11" x14ac:dyDescent="0.3">
      <c r="E49" s="9"/>
      <c r="G49" s="19"/>
      <c r="I49" s="4"/>
      <c r="J49" s="12"/>
      <c r="K49" s="12"/>
    </row>
    <row r="50" spans="5:11" x14ac:dyDescent="0.3">
      <c r="E50" s="9"/>
      <c r="G50" s="19"/>
      <c r="I50" s="4"/>
      <c r="J50" s="12"/>
      <c r="K50" s="12"/>
    </row>
    <row r="51" spans="5:11" x14ac:dyDescent="0.3">
      <c r="E51" s="9"/>
      <c r="G51" s="19"/>
      <c r="I51" s="4"/>
      <c r="J51" s="12"/>
      <c r="K51" s="12"/>
    </row>
    <row r="52" spans="5:11" x14ac:dyDescent="0.3">
      <c r="E52" s="9"/>
      <c r="G52" s="19"/>
      <c r="I52" s="4"/>
      <c r="J52" s="12"/>
      <c r="K52" s="12"/>
    </row>
    <row r="53" spans="5:11" x14ac:dyDescent="0.3">
      <c r="E53" s="9"/>
      <c r="G53" s="19"/>
      <c r="I53" s="4"/>
      <c r="J53" s="12"/>
      <c r="K53" s="12"/>
    </row>
    <row r="54" spans="5:11" x14ac:dyDescent="0.3">
      <c r="E54" s="9"/>
      <c r="G54" s="19"/>
      <c r="I54" s="4"/>
      <c r="J54" s="12"/>
      <c r="K54" s="12"/>
    </row>
    <row r="55" spans="5:11" x14ac:dyDescent="0.3">
      <c r="E55" s="9"/>
      <c r="G55" s="19"/>
      <c r="I55" s="4"/>
      <c r="J55" s="12"/>
      <c r="K55" s="12"/>
    </row>
    <row r="56" spans="5:11" x14ac:dyDescent="0.3">
      <c r="E56" s="9"/>
      <c r="G56" s="19"/>
      <c r="I56" s="4"/>
      <c r="J56" s="12"/>
      <c r="K56" s="12"/>
    </row>
    <row r="57" spans="5:11" x14ac:dyDescent="0.3">
      <c r="E57" s="9"/>
      <c r="G57" s="19"/>
      <c r="I57" s="4"/>
      <c r="J57" s="12"/>
      <c r="K57" s="12"/>
    </row>
    <row r="58" spans="5:11" x14ac:dyDescent="0.3">
      <c r="E58" s="9"/>
      <c r="G58" s="19"/>
      <c r="I58" s="4"/>
      <c r="J58" s="12"/>
      <c r="K58" s="12"/>
    </row>
    <row r="59" spans="5:11" x14ac:dyDescent="0.3">
      <c r="E59" s="9"/>
      <c r="G59" s="19"/>
      <c r="I59" s="4"/>
      <c r="J59" s="12"/>
      <c r="K59" s="12"/>
    </row>
    <row r="60" spans="5:11" x14ac:dyDescent="0.3">
      <c r="E60" s="9"/>
      <c r="G60" s="19"/>
      <c r="I60" s="4"/>
      <c r="J60" s="12"/>
      <c r="K60" s="12"/>
    </row>
    <row r="61" spans="5:11" x14ac:dyDescent="0.3">
      <c r="E61" s="9"/>
      <c r="G61" s="19"/>
      <c r="I61" s="4"/>
      <c r="J61" s="12"/>
      <c r="K61" s="12"/>
    </row>
    <row r="62" spans="5:11" x14ac:dyDescent="0.3">
      <c r="E62" s="9"/>
      <c r="G62" s="19"/>
      <c r="I62" s="4"/>
      <c r="J62" s="12"/>
      <c r="K62" s="12"/>
    </row>
    <row r="63" spans="5:11" x14ac:dyDescent="0.3">
      <c r="E63" s="9"/>
      <c r="G63" s="19"/>
      <c r="I63" s="4"/>
      <c r="J63" s="12"/>
      <c r="K63" s="12"/>
    </row>
    <row r="64" spans="5:11" x14ac:dyDescent="0.3">
      <c r="E64" s="9"/>
      <c r="G64" s="19"/>
      <c r="I64" s="4"/>
      <c r="J64" s="12"/>
      <c r="K64" s="12"/>
    </row>
    <row r="65" spans="5:11" x14ac:dyDescent="0.3">
      <c r="E65" s="9"/>
      <c r="G65" s="19"/>
      <c r="I65" s="4"/>
      <c r="J65" s="12"/>
      <c r="K65" s="12"/>
    </row>
    <row r="66" spans="5:11" x14ac:dyDescent="0.3">
      <c r="E66" s="9"/>
      <c r="G66" s="19"/>
      <c r="I66" s="4"/>
      <c r="J66" s="12"/>
      <c r="K66" s="12"/>
    </row>
    <row r="67" spans="5:11" x14ac:dyDescent="0.3">
      <c r="E67" s="9"/>
      <c r="G67" s="19"/>
      <c r="I67" s="4"/>
      <c r="J67" s="12"/>
      <c r="K67" s="12"/>
    </row>
    <row r="68" spans="5:11" x14ac:dyDescent="0.3">
      <c r="E68" s="9"/>
      <c r="G68" s="19"/>
      <c r="I68" s="4"/>
      <c r="J68" s="12"/>
      <c r="K68" s="12"/>
    </row>
    <row r="69" spans="5:11" x14ac:dyDescent="0.3">
      <c r="E69" s="9"/>
      <c r="G69" s="19"/>
      <c r="I69" s="4"/>
      <c r="J69" s="12"/>
      <c r="K69" s="12"/>
    </row>
    <row r="70" spans="5:11" x14ac:dyDescent="0.3">
      <c r="E70" s="9"/>
      <c r="G70" s="19"/>
      <c r="I70" s="4"/>
      <c r="J70" s="12"/>
      <c r="K70" s="12"/>
    </row>
    <row r="71" spans="5:11" x14ac:dyDescent="0.3">
      <c r="E71" s="9"/>
      <c r="G71" s="19"/>
      <c r="I71" s="4"/>
      <c r="J71" s="12"/>
      <c r="K71" s="12"/>
    </row>
    <row r="72" spans="5:11" x14ac:dyDescent="0.3">
      <c r="E72" s="9"/>
      <c r="G72" s="19"/>
      <c r="I72" s="4"/>
      <c r="J72" s="12"/>
      <c r="K72" s="12"/>
    </row>
    <row r="73" spans="5:11" x14ac:dyDescent="0.3">
      <c r="E73" s="9"/>
      <c r="G73" s="19"/>
      <c r="I73" s="4"/>
      <c r="J73" s="12"/>
      <c r="K73" s="12"/>
    </row>
    <row r="74" spans="5:11" x14ac:dyDescent="0.3">
      <c r="E74" s="9"/>
      <c r="G74" s="19"/>
      <c r="I74" s="4"/>
      <c r="J74" s="12"/>
      <c r="K74" s="12"/>
    </row>
    <row r="75" spans="5:11" x14ac:dyDescent="0.3">
      <c r="E75" s="9"/>
      <c r="G75" s="19"/>
      <c r="I75" s="4"/>
      <c r="J75" s="12"/>
      <c r="K75" s="12"/>
    </row>
    <row r="76" spans="5:11" x14ac:dyDescent="0.3">
      <c r="E76" s="9"/>
      <c r="G76" s="19"/>
      <c r="I76" s="4"/>
      <c r="J76" s="12"/>
      <c r="K76" s="12"/>
    </row>
    <row r="77" spans="5:11" x14ac:dyDescent="0.3">
      <c r="E77" s="9"/>
      <c r="G77" s="19"/>
      <c r="I77" s="4"/>
      <c r="J77" s="12"/>
      <c r="K77" s="12"/>
    </row>
    <row r="78" spans="5:11" x14ac:dyDescent="0.3">
      <c r="E78" s="9"/>
      <c r="G78" s="19"/>
      <c r="I78" s="4"/>
      <c r="J78" s="12"/>
      <c r="K78" s="12"/>
    </row>
    <row r="79" spans="5:11" x14ac:dyDescent="0.3">
      <c r="E79" s="9"/>
      <c r="G79" s="19"/>
      <c r="I79" s="4"/>
      <c r="J79" s="12"/>
      <c r="K79" s="12"/>
    </row>
    <row r="80" spans="5:11" x14ac:dyDescent="0.3">
      <c r="E80" s="9"/>
      <c r="G80" s="19"/>
      <c r="I80" s="4"/>
      <c r="J80" s="12"/>
      <c r="K80" s="12"/>
    </row>
    <row r="81" spans="10:11" x14ac:dyDescent="0.3">
      <c r="J81" s="12"/>
      <c r="K81" s="12"/>
    </row>
    <row r="82" spans="10:11" x14ac:dyDescent="0.3">
      <c r="J82" s="12"/>
      <c r="K82" s="12"/>
    </row>
    <row r="83" spans="10:11" x14ac:dyDescent="0.3">
      <c r="J83" s="12"/>
      <c r="K83" s="12"/>
    </row>
    <row r="84" spans="10:11" x14ac:dyDescent="0.3">
      <c r="K84" s="12"/>
    </row>
    <row r="218" spans="2:2" ht="16.5" x14ac:dyDescent="0.3">
      <c r="B218" s="20" t="s">
        <v>26</v>
      </c>
    </row>
    <row r="219" spans="2:2" ht="16.5" x14ac:dyDescent="0.3">
      <c r="B219" s="20" t="s">
        <v>27</v>
      </c>
    </row>
    <row r="220" spans="2:2" ht="16.5" x14ac:dyDescent="0.3">
      <c r="B220" s="20" t="s">
        <v>34</v>
      </c>
    </row>
    <row r="221" spans="2:2" x14ac:dyDescent="0.3">
      <c r="B221" s="14" t="s">
        <v>35</v>
      </c>
    </row>
    <row r="222" spans="2:2" ht="16.5" x14ac:dyDescent="0.3">
      <c r="B222" s="20" t="s">
        <v>36</v>
      </c>
    </row>
    <row r="223" spans="2:2" ht="16.5" x14ac:dyDescent="0.3">
      <c r="B223" s="20" t="s">
        <v>37</v>
      </c>
    </row>
    <row r="224" spans="2:2" ht="16.5" x14ac:dyDescent="0.3">
      <c r="B224" s="20" t="s">
        <v>38</v>
      </c>
    </row>
    <row r="225" spans="2:2" ht="16.5" x14ac:dyDescent="0.3">
      <c r="B225" s="20" t="s">
        <v>39</v>
      </c>
    </row>
    <row r="226" spans="2:2" x14ac:dyDescent="0.3">
      <c r="B226" s="14" t="s">
        <v>40</v>
      </c>
    </row>
    <row r="227" spans="2:2" ht="16.5" x14ac:dyDescent="0.3">
      <c r="B227" s="20" t="s">
        <v>18</v>
      </c>
    </row>
    <row r="228" spans="2:2" ht="16.5" x14ac:dyDescent="0.3">
      <c r="B228" s="20" t="s">
        <v>30</v>
      </c>
    </row>
    <row r="229" spans="2:2" ht="16.5" x14ac:dyDescent="0.3">
      <c r="B229" s="20" t="s">
        <v>41</v>
      </c>
    </row>
    <row r="230" spans="2:2" x14ac:dyDescent="0.3">
      <c r="B230" s="14" t="s">
        <v>42</v>
      </c>
    </row>
    <row r="231" spans="2:2" ht="16.5" x14ac:dyDescent="0.3">
      <c r="B231" s="20" t="s">
        <v>43</v>
      </c>
    </row>
    <row r="232" spans="2:2" x14ac:dyDescent="0.3">
      <c r="B232" s="14" t="s">
        <v>44</v>
      </c>
    </row>
    <row r="233" spans="2:2" ht="16.5" x14ac:dyDescent="0.3">
      <c r="B233" s="20" t="s">
        <v>45</v>
      </c>
    </row>
    <row r="234" spans="2:2" x14ac:dyDescent="0.3">
      <c r="B234" s="14" t="s">
        <v>46</v>
      </c>
    </row>
    <row r="235" spans="2:2" ht="16.5" x14ac:dyDescent="0.3">
      <c r="B235" s="20" t="s">
        <v>21</v>
      </c>
    </row>
    <row r="236" spans="2:2" ht="16.5" x14ac:dyDescent="0.3">
      <c r="B236" s="20" t="s">
        <v>47</v>
      </c>
    </row>
    <row r="237" spans="2:2" ht="16.5" x14ac:dyDescent="0.3">
      <c r="B237" s="20" t="s">
        <v>48</v>
      </c>
    </row>
    <row r="238" spans="2:2" ht="16.5" x14ac:dyDescent="0.3">
      <c r="B238" s="20" t="s">
        <v>49</v>
      </c>
    </row>
    <row r="239" spans="2:2" ht="16.5" x14ac:dyDescent="0.3">
      <c r="B239" s="20" t="s">
        <v>50</v>
      </c>
    </row>
    <row r="240" spans="2:2" ht="16.5" x14ac:dyDescent="0.3">
      <c r="B240" s="20" t="s">
        <v>51</v>
      </c>
    </row>
    <row r="241" spans="2:2" x14ac:dyDescent="0.3">
      <c r="B241" s="14" t="s">
        <v>52</v>
      </c>
    </row>
    <row r="242" spans="2:2" ht="16.5" x14ac:dyDescent="0.3">
      <c r="B242" s="20" t="s">
        <v>32</v>
      </c>
    </row>
    <row r="243" spans="2:2" ht="16.5" x14ac:dyDescent="0.3">
      <c r="B243" s="20" t="s">
        <v>22</v>
      </c>
    </row>
    <row r="244" spans="2:2" ht="16.5" x14ac:dyDescent="0.3">
      <c r="B244" s="20" t="s">
        <v>53</v>
      </c>
    </row>
    <row r="245" spans="2:2" ht="16.5" x14ac:dyDescent="0.3">
      <c r="B245" s="20" t="s">
        <v>54</v>
      </c>
    </row>
    <row r="246" spans="2:2" ht="16.5" x14ac:dyDescent="0.3">
      <c r="B246" s="20" t="s">
        <v>55</v>
      </c>
    </row>
    <row r="247" spans="2:2" ht="16.5" x14ac:dyDescent="0.3">
      <c r="B247" s="20" t="s">
        <v>56</v>
      </c>
    </row>
    <row r="248" spans="2:2" ht="16.5" x14ac:dyDescent="0.3">
      <c r="B248" s="20" t="s">
        <v>57</v>
      </c>
    </row>
    <row r="249" spans="2:2" ht="16.5" x14ac:dyDescent="0.3">
      <c r="B249" s="20" t="s">
        <v>58</v>
      </c>
    </row>
    <row r="250" spans="2:2" ht="16.5" x14ac:dyDescent="0.3">
      <c r="B250" s="20" t="s">
        <v>59</v>
      </c>
    </row>
    <row r="251" spans="2:2" ht="16.5" x14ac:dyDescent="0.3">
      <c r="B251" s="20" t="s">
        <v>60</v>
      </c>
    </row>
    <row r="252" spans="2:2" ht="16.5" x14ac:dyDescent="0.3">
      <c r="B252" s="20" t="s">
        <v>61</v>
      </c>
    </row>
    <row r="253" spans="2:2" ht="16.5" x14ac:dyDescent="0.3">
      <c r="B253" s="20" t="s">
        <v>62</v>
      </c>
    </row>
    <row r="254" spans="2:2" ht="16.5" x14ac:dyDescent="0.3">
      <c r="B254" s="20" t="s">
        <v>63</v>
      </c>
    </row>
    <row r="255" spans="2:2" ht="16.5" x14ac:dyDescent="0.3">
      <c r="B255" s="20" t="s">
        <v>64</v>
      </c>
    </row>
    <row r="256" spans="2:2" ht="16.5" x14ac:dyDescent="0.3">
      <c r="B256" s="20" t="s">
        <v>65</v>
      </c>
    </row>
    <row r="257" spans="2:2" ht="16.5" x14ac:dyDescent="0.3">
      <c r="B257" s="20" t="s">
        <v>33</v>
      </c>
    </row>
    <row r="258" spans="2:2" ht="16.5" x14ac:dyDescent="0.3">
      <c r="B258" s="20" t="s">
        <v>66</v>
      </c>
    </row>
    <row r="259" spans="2:2" ht="16.5" x14ac:dyDescent="0.3">
      <c r="B259" s="20" t="s">
        <v>67</v>
      </c>
    </row>
    <row r="260" spans="2:2" ht="16.5" x14ac:dyDescent="0.3">
      <c r="B260" s="20" t="s">
        <v>20</v>
      </c>
    </row>
    <row r="261" spans="2:2" ht="16.5" x14ac:dyDescent="0.3">
      <c r="B261" s="20" t="s">
        <v>68</v>
      </c>
    </row>
    <row r="262" spans="2:2" ht="16.5" x14ac:dyDescent="0.3">
      <c r="B262" s="20" t="s">
        <v>69</v>
      </c>
    </row>
    <row r="263" spans="2:2" ht="16.5" x14ac:dyDescent="0.3">
      <c r="B263" s="20" t="s">
        <v>70</v>
      </c>
    </row>
  </sheetData>
  <mergeCells count="2">
    <mergeCell ref="J6:K6"/>
    <mergeCell ref="A15:B15"/>
  </mergeCells>
  <conditionalFormatting sqref="A18:A27">
    <cfRule type="duplicateValues" dxfId="10" priority="8"/>
  </conditionalFormatting>
  <conditionalFormatting sqref="B218:B242">
    <cfRule type="duplicateValues" dxfId="9" priority="4"/>
  </conditionalFormatting>
  <dataValidations count="1">
    <dataValidation type="decimal" allowBlank="1" showInputMessage="1" showErrorMessage="1" sqref="B30:B40" xr:uid="{0670A340-04EB-4D5A-83C5-2913783F270A}">
      <formula1>0.05</formula1>
      <formula2>1</formula2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17ADC-3CF4-40DB-A3A8-D820C62DE7DE}">
  <dimension ref="A1:M263"/>
  <sheetViews>
    <sheetView workbookViewId="0">
      <selection activeCell="D7" sqref="D7"/>
    </sheetView>
  </sheetViews>
  <sheetFormatPr defaultRowHeight="15.75" x14ac:dyDescent="0.3"/>
  <cols>
    <col min="1" max="1" width="2.7109375" style="5" customWidth="1"/>
    <col min="2" max="2" width="48.140625" style="21" bestFit="1" customWidth="1"/>
    <col min="3" max="3" width="32.5703125" style="16" customWidth="1"/>
    <col min="4" max="4" width="48.85546875" style="5" customWidth="1"/>
    <col min="5" max="5" width="18.7109375" style="8" customWidth="1"/>
    <col min="6" max="6" width="7.7109375" style="16" customWidth="1"/>
    <col min="7" max="7" width="10.28515625" style="17" customWidth="1"/>
    <col min="8" max="8" width="13" style="5" customWidth="1"/>
    <col min="9" max="9" width="11.7109375" style="2" customWidth="1"/>
    <col min="10" max="10" width="12.140625" style="11" customWidth="1"/>
    <col min="11" max="11" width="13.28515625" style="11" customWidth="1"/>
    <col min="12" max="12" width="46" style="5" customWidth="1"/>
    <col min="13" max="13" width="20.7109375" style="5" customWidth="1"/>
  </cols>
  <sheetData>
    <row r="1" spans="1:13" ht="18.75" thickBot="1" x14ac:dyDescent="0.4">
      <c r="A1" s="10"/>
      <c r="B1" s="49" t="s">
        <v>265</v>
      </c>
      <c r="C1" s="5"/>
      <c r="D1" s="33" t="s">
        <v>0</v>
      </c>
      <c r="E1" s="34">
        <f>(SUM(L8:L13))</f>
        <v>0</v>
      </c>
    </row>
    <row r="2" spans="1:13" ht="17.25" thickTop="1" thickBot="1" x14ac:dyDescent="0.35">
      <c r="A2" s="35"/>
      <c r="B2" s="35" t="s">
        <v>172</v>
      </c>
      <c r="C2" s="35"/>
      <c r="D2" s="36" t="s">
        <v>2</v>
      </c>
      <c r="E2" s="37">
        <f>SUMPRODUCT($H$8:$H$13,$J$8:$J$13)</f>
        <v>0</v>
      </c>
    </row>
    <row r="3" spans="1:13" ht="17.25" thickTop="1" thickBot="1" x14ac:dyDescent="0.35">
      <c r="A3" s="35"/>
      <c r="C3" s="35"/>
      <c r="D3" s="38" t="s">
        <v>3</v>
      </c>
      <c r="E3" s="26">
        <v>0.3</v>
      </c>
    </row>
    <row r="4" spans="1:13" ht="17.25" thickTop="1" thickBot="1" x14ac:dyDescent="0.35">
      <c r="A4" s="35"/>
      <c r="B4" s="126" t="s">
        <v>273</v>
      </c>
      <c r="C4" s="35"/>
      <c r="D4" s="38" t="s">
        <v>4</v>
      </c>
      <c r="E4" s="26">
        <v>0.7</v>
      </c>
    </row>
    <row r="5" spans="1:13" ht="16.5" thickTop="1" x14ac:dyDescent="0.3">
      <c r="A5" s="5" t="s">
        <v>5</v>
      </c>
      <c r="B5" s="127" t="s">
        <v>277</v>
      </c>
      <c r="C5" s="35"/>
      <c r="D5" s="53" t="s">
        <v>6</v>
      </c>
      <c r="E5" s="27" t="e">
        <f>SUM(PRODUCT(E1,E3),PRODUCT(PRODUCT(E2,E4),(1-C32)))</f>
        <v>#DIV/0!</v>
      </c>
    </row>
    <row r="6" spans="1:13" x14ac:dyDescent="0.3">
      <c r="C6" s="21"/>
      <c r="E6" s="5"/>
      <c r="F6" s="5"/>
      <c r="G6" s="5"/>
      <c r="J6" s="154" t="s">
        <v>7</v>
      </c>
      <c r="K6" s="154"/>
    </row>
    <row r="7" spans="1:13" ht="90" x14ac:dyDescent="0.3">
      <c r="B7" s="41" t="s">
        <v>8</v>
      </c>
      <c r="C7" s="41" t="s">
        <v>9</v>
      </c>
      <c r="D7" s="7" t="s">
        <v>10</v>
      </c>
      <c r="E7" s="42" t="s">
        <v>11</v>
      </c>
      <c r="F7" s="18" t="s">
        <v>12</v>
      </c>
      <c r="G7" s="41" t="s">
        <v>13</v>
      </c>
      <c r="H7" s="3" t="s">
        <v>14</v>
      </c>
      <c r="I7" s="6" t="s">
        <v>15</v>
      </c>
      <c r="J7" s="6" t="s">
        <v>71</v>
      </c>
      <c r="K7" s="41" t="s">
        <v>16</v>
      </c>
      <c r="L7" s="41" t="s">
        <v>17</v>
      </c>
      <c r="M7"/>
    </row>
    <row r="8" spans="1:13" x14ac:dyDescent="0.3">
      <c r="B8" s="14" t="s">
        <v>93</v>
      </c>
      <c r="C8" s="15" t="s">
        <v>86</v>
      </c>
      <c r="D8" s="24">
        <v>25</v>
      </c>
      <c r="E8" s="43" t="s">
        <v>19</v>
      </c>
      <c r="F8" s="23">
        <v>1</v>
      </c>
      <c r="G8" s="112"/>
      <c r="H8" s="3">
        <f t="shared" ref="H8:H13" si="0">IF(G8&gt;0,(F8*D8)/G8,D8)</f>
        <v>25</v>
      </c>
      <c r="I8" s="113"/>
      <c r="J8" s="113"/>
      <c r="K8" s="114"/>
      <c r="L8" s="6">
        <f t="shared" ref="L8:L13" si="1">H8*I8</f>
        <v>0</v>
      </c>
      <c r="M8"/>
    </row>
    <row r="9" spans="1:13" x14ac:dyDescent="0.3">
      <c r="B9" s="14" t="s">
        <v>88</v>
      </c>
      <c r="C9" s="15" t="s">
        <v>87</v>
      </c>
      <c r="D9" s="24">
        <v>75</v>
      </c>
      <c r="E9" s="43" t="s">
        <v>19</v>
      </c>
      <c r="F9" s="23">
        <v>1</v>
      </c>
      <c r="G9" s="112"/>
      <c r="H9" s="3">
        <f t="shared" si="0"/>
        <v>75</v>
      </c>
      <c r="I9" s="113"/>
      <c r="J9" s="113"/>
      <c r="K9" s="114"/>
      <c r="L9" s="6">
        <f t="shared" si="1"/>
        <v>0</v>
      </c>
      <c r="M9"/>
    </row>
    <row r="10" spans="1:13" x14ac:dyDescent="0.3">
      <c r="B10" s="14" t="s">
        <v>172</v>
      </c>
      <c r="C10" s="15" t="s">
        <v>208</v>
      </c>
      <c r="D10" s="24">
        <v>315</v>
      </c>
      <c r="E10" s="43" t="s">
        <v>19</v>
      </c>
      <c r="F10" s="23">
        <v>1</v>
      </c>
      <c r="G10" s="112"/>
      <c r="H10" s="3">
        <f t="shared" si="0"/>
        <v>315</v>
      </c>
      <c r="I10" s="113"/>
      <c r="J10" s="113"/>
      <c r="K10" s="114"/>
      <c r="L10" s="6">
        <f t="shared" si="1"/>
        <v>0</v>
      </c>
      <c r="M10"/>
    </row>
    <row r="11" spans="1:13" x14ac:dyDescent="0.3">
      <c r="B11" s="14" t="s">
        <v>90</v>
      </c>
      <c r="C11" s="15" t="s">
        <v>89</v>
      </c>
      <c r="D11" s="25">
        <v>15</v>
      </c>
      <c r="E11" s="43" t="s">
        <v>19</v>
      </c>
      <c r="F11" s="23">
        <v>1</v>
      </c>
      <c r="G11" s="112"/>
      <c r="H11" s="3">
        <f t="shared" si="0"/>
        <v>15</v>
      </c>
      <c r="I11" s="113"/>
      <c r="J11" s="113"/>
      <c r="K11" s="114"/>
      <c r="L11" s="6">
        <f t="shared" si="1"/>
        <v>0</v>
      </c>
      <c r="M11"/>
    </row>
    <row r="12" spans="1:13" x14ac:dyDescent="0.3">
      <c r="B12" s="14" t="s">
        <v>175</v>
      </c>
      <c r="C12" s="15" t="s">
        <v>209</v>
      </c>
      <c r="D12" s="25">
        <v>980</v>
      </c>
      <c r="E12" s="43" t="s">
        <v>19</v>
      </c>
      <c r="F12" s="23">
        <v>1</v>
      </c>
      <c r="G12" s="112"/>
      <c r="H12" s="3">
        <f t="shared" si="0"/>
        <v>980</v>
      </c>
      <c r="I12" s="113"/>
      <c r="J12" s="113"/>
      <c r="K12" s="114"/>
      <c r="L12" s="6">
        <f t="shared" si="1"/>
        <v>0</v>
      </c>
      <c r="M12"/>
    </row>
    <row r="13" spans="1:13" x14ac:dyDescent="0.3">
      <c r="B13" s="14" t="s">
        <v>175</v>
      </c>
      <c r="C13" s="15" t="s">
        <v>210</v>
      </c>
      <c r="D13" s="25">
        <v>90</v>
      </c>
      <c r="E13" s="43" t="s">
        <v>19</v>
      </c>
      <c r="F13" s="23">
        <v>1</v>
      </c>
      <c r="G13" s="112"/>
      <c r="H13" s="3">
        <f t="shared" si="0"/>
        <v>90</v>
      </c>
      <c r="I13" s="113"/>
      <c r="J13" s="113"/>
      <c r="K13" s="114"/>
      <c r="L13" s="6">
        <f t="shared" si="1"/>
        <v>0</v>
      </c>
      <c r="M13"/>
    </row>
    <row r="14" spans="1:13" x14ac:dyDescent="0.3">
      <c r="E14" s="9"/>
      <c r="G14" s="19"/>
      <c r="I14" s="4"/>
      <c r="J14" s="12"/>
      <c r="K14" s="12"/>
    </row>
    <row r="15" spans="1:13" x14ac:dyDescent="0.3">
      <c r="E15" s="9"/>
      <c r="G15" s="19"/>
      <c r="I15" s="4"/>
      <c r="J15" s="12"/>
      <c r="K15" s="12"/>
    </row>
    <row r="16" spans="1:13" s="1" customFormat="1" ht="34.5" customHeight="1" x14ac:dyDescent="0.3">
      <c r="A16" s="155" t="s">
        <v>256</v>
      </c>
      <c r="B16" s="156"/>
      <c r="G16" s="13"/>
      <c r="H16" s="13"/>
    </row>
    <row r="17" spans="1:13" s="1" customFormat="1" ht="17.25" x14ac:dyDescent="0.35">
      <c r="A17" s="28"/>
      <c r="B17" s="28"/>
      <c r="C17" s="123" t="s">
        <v>264</v>
      </c>
      <c r="E17" s="28"/>
      <c r="F17" s="28"/>
      <c r="G17" s="13"/>
      <c r="H17" s="13"/>
    </row>
    <row r="18" spans="1:13" s="1" customFormat="1" ht="18" thickBot="1" x14ac:dyDescent="0.4">
      <c r="B18" s="29" t="s">
        <v>25</v>
      </c>
      <c r="C18" s="48"/>
      <c r="D18" s="29"/>
      <c r="G18" s="13"/>
      <c r="H18" s="13"/>
    </row>
    <row r="19" spans="1:13" s="1" customFormat="1" ht="18" thickBot="1" x14ac:dyDescent="0.4">
      <c r="B19" s="45" t="s">
        <v>225</v>
      </c>
      <c r="C19" s="108"/>
      <c r="D19" s="29"/>
      <c r="G19" s="13"/>
      <c r="H19" s="13"/>
    </row>
    <row r="20" spans="1:13" s="1" customFormat="1" ht="16.5" x14ac:dyDescent="0.3">
      <c r="A20" s="62"/>
      <c r="B20" s="58" t="s">
        <v>168</v>
      </c>
      <c r="C20" s="115"/>
      <c r="E20" s="31"/>
      <c r="F20" s="13"/>
      <c r="G20" s="13"/>
    </row>
    <row r="21" spans="1:13" s="1" customFormat="1" ht="16.5" x14ac:dyDescent="0.3">
      <c r="A21" s="63"/>
      <c r="B21" s="58" t="s">
        <v>169</v>
      </c>
      <c r="C21" s="115"/>
      <c r="E21" s="31"/>
      <c r="F21" s="13"/>
      <c r="G21" s="13"/>
    </row>
    <row r="22" spans="1:13" s="1" customFormat="1" ht="16.5" x14ac:dyDescent="0.3">
      <c r="A22" s="62"/>
      <c r="B22" s="58" t="s">
        <v>170</v>
      </c>
      <c r="C22" s="115"/>
      <c r="E22" s="31"/>
      <c r="F22" s="13"/>
      <c r="G22" s="13"/>
    </row>
    <row r="23" spans="1:13" s="1" customFormat="1" ht="16.5" x14ac:dyDescent="0.3">
      <c r="A23" s="62"/>
      <c r="B23" s="58" t="s">
        <v>171</v>
      </c>
      <c r="C23" s="115"/>
      <c r="E23" s="31"/>
      <c r="F23" s="13"/>
      <c r="G23" s="13"/>
    </row>
    <row r="24" spans="1:13" s="1" customFormat="1" ht="16.5" x14ac:dyDescent="0.3">
      <c r="A24" s="62"/>
      <c r="B24" s="58" t="s">
        <v>172</v>
      </c>
      <c r="C24" s="115"/>
      <c r="E24" s="31"/>
      <c r="F24" s="13"/>
      <c r="G24" s="13"/>
    </row>
    <row r="25" spans="1:13" s="1" customFormat="1" ht="16.5" x14ac:dyDescent="0.3">
      <c r="A25" s="64"/>
      <c r="B25" s="58" t="s">
        <v>173</v>
      </c>
      <c r="C25" s="115"/>
      <c r="E25" s="31"/>
      <c r="F25" s="13"/>
      <c r="G25" s="13"/>
    </row>
    <row r="26" spans="1:13" s="1" customFormat="1" ht="16.5" x14ac:dyDescent="0.3">
      <c r="A26" s="62"/>
      <c r="B26" s="58" t="s">
        <v>174</v>
      </c>
      <c r="C26" s="115"/>
      <c r="E26" s="31"/>
      <c r="F26" s="13"/>
      <c r="G26" s="13"/>
    </row>
    <row r="27" spans="1:13" s="1" customFormat="1" ht="16.5" x14ac:dyDescent="0.3">
      <c r="A27" s="64"/>
      <c r="B27" s="58" t="s">
        <v>175</v>
      </c>
      <c r="C27" s="115"/>
      <c r="E27" s="31"/>
      <c r="F27" s="13"/>
      <c r="G27" s="13"/>
    </row>
    <row r="28" spans="1:13" s="1" customFormat="1" ht="16.5" x14ac:dyDescent="0.3">
      <c r="A28" s="62"/>
      <c r="B28" s="58" t="s">
        <v>176</v>
      </c>
      <c r="C28" s="115"/>
      <c r="E28" s="31"/>
      <c r="F28" s="13"/>
      <c r="G28" s="13"/>
    </row>
    <row r="29" spans="1:13" s="1" customFormat="1" ht="16.5" x14ac:dyDescent="0.3">
      <c r="A29" s="62"/>
      <c r="B29" s="58" t="s">
        <v>177</v>
      </c>
      <c r="C29" s="115"/>
      <c r="E29" s="31"/>
      <c r="F29" s="13"/>
      <c r="G29" s="13"/>
    </row>
    <row r="30" spans="1:13" s="1" customFormat="1" ht="16.5" x14ac:dyDescent="0.3">
      <c r="A30" s="62"/>
      <c r="B30" s="58" t="s">
        <v>157</v>
      </c>
      <c r="C30" s="120"/>
      <c r="E30" s="31"/>
      <c r="F30" s="13"/>
      <c r="G30" s="13"/>
    </row>
    <row r="31" spans="1:13" s="1" customFormat="1" ht="16.5" x14ac:dyDescent="0.3">
      <c r="A31" s="5"/>
      <c r="B31" s="58" t="s">
        <v>90</v>
      </c>
      <c r="C31" s="110"/>
      <c r="D31" s="5"/>
      <c r="E31" s="9"/>
      <c r="F31" s="16"/>
      <c r="G31" s="19"/>
      <c r="H31" s="5"/>
      <c r="I31" s="4"/>
      <c r="J31" s="12"/>
      <c r="K31" s="12"/>
      <c r="L31" s="5"/>
      <c r="M31" s="5"/>
    </row>
    <row r="32" spans="1:13" s="1" customFormat="1" ht="16.5" x14ac:dyDescent="0.3">
      <c r="A32" s="5"/>
      <c r="B32" s="49"/>
      <c r="C32" s="66" t="e">
        <f>AVERAGE(C18:C31)</f>
        <v>#DIV/0!</v>
      </c>
      <c r="D32" s="5"/>
      <c r="E32" s="9"/>
      <c r="F32" s="16"/>
      <c r="G32" s="19"/>
      <c r="H32" s="5"/>
      <c r="I32" s="4"/>
      <c r="J32" s="12"/>
      <c r="K32" s="12"/>
      <c r="L32" s="5"/>
      <c r="M32" s="5"/>
    </row>
    <row r="33" spans="1:13" s="1" customFormat="1" ht="16.5" x14ac:dyDescent="0.3">
      <c r="A33" s="5"/>
      <c r="B33" s="21"/>
      <c r="C33" s="16"/>
      <c r="D33" s="5"/>
      <c r="E33" s="9"/>
      <c r="F33" s="16"/>
      <c r="G33" s="19"/>
      <c r="H33" s="5"/>
      <c r="I33" s="4"/>
      <c r="J33" s="12"/>
      <c r="K33" s="12"/>
      <c r="L33" s="5"/>
      <c r="M33" s="5"/>
    </row>
    <row r="34" spans="1:13" s="1" customFormat="1" ht="16.5" x14ac:dyDescent="0.3">
      <c r="A34" s="5"/>
      <c r="B34" s="21"/>
      <c r="C34" s="16"/>
      <c r="D34" s="5"/>
      <c r="E34" s="9"/>
      <c r="F34" s="16"/>
      <c r="G34" s="19"/>
      <c r="H34" s="5"/>
      <c r="I34" s="4"/>
      <c r="J34" s="12"/>
      <c r="K34" s="12"/>
      <c r="L34" s="5"/>
      <c r="M34" s="5"/>
    </row>
    <row r="35" spans="1:13" s="1" customFormat="1" ht="16.5" x14ac:dyDescent="0.3">
      <c r="A35" s="5"/>
      <c r="B35" s="21"/>
      <c r="C35" s="16"/>
      <c r="D35" s="5"/>
      <c r="E35" s="9"/>
      <c r="F35" s="16"/>
      <c r="G35" s="19"/>
      <c r="H35" s="5"/>
      <c r="I35" s="4"/>
      <c r="J35" s="12"/>
      <c r="K35" s="12"/>
      <c r="L35" s="5"/>
      <c r="M35" s="5"/>
    </row>
    <row r="36" spans="1:13" s="1" customFormat="1" ht="16.5" x14ac:dyDescent="0.3">
      <c r="A36" s="5"/>
      <c r="B36" s="21"/>
      <c r="C36" s="16"/>
      <c r="D36" s="5"/>
      <c r="E36" s="9"/>
      <c r="F36" s="16"/>
      <c r="G36" s="19"/>
      <c r="H36" s="5"/>
      <c r="I36" s="4"/>
      <c r="J36" s="12"/>
      <c r="K36" s="12"/>
      <c r="L36" s="5"/>
      <c r="M36" s="5"/>
    </row>
    <row r="37" spans="1:13" s="1" customFormat="1" ht="16.5" x14ac:dyDescent="0.3">
      <c r="A37" s="5"/>
      <c r="B37" s="21"/>
      <c r="C37" s="16"/>
      <c r="D37" s="5"/>
      <c r="E37" s="9"/>
      <c r="F37" s="16"/>
      <c r="G37" s="19"/>
      <c r="H37" s="5"/>
      <c r="I37" s="4"/>
      <c r="J37" s="12"/>
      <c r="K37" s="12"/>
      <c r="L37" s="5"/>
      <c r="M37" s="5"/>
    </row>
    <row r="38" spans="1:13" s="1" customFormat="1" ht="16.5" x14ac:dyDescent="0.3">
      <c r="A38" s="5"/>
      <c r="B38" s="21"/>
      <c r="C38" s="16"/>
      <c r="D38" s="5"/>
      <c r="E38" s="9"/>
      <c r="F38" s="16"/>
      <c r="G38" s="19"/>
      <c r="H38" s="5"/>
      <c r="I38" s="4"/>
      <c r="J38" s="12"/>
      <c r="K38" s="12"/>
      <c r="L38" s="5"/>
      <c r="M38" s="5"/>
    </row>
    <row r="39" spans="1:13" s="1" customFormat="1" ht="16.5" x14ac:dyDescent="0.3">
      <c r="A39" s="5"/>
      <c r="B39" s="21"/>
      <c r="C39" s="16"/>
      <c r="D39" s="5"/>
      <c r="E39" s="9"/>
      <c r="F39" s="16"/>
      <c r="G39" s="19"/>
      <c r="H39" s="5"/>
      <c r="I39" s="4"/>
      <c r="J39" s="12"/>
      <c r="K39" s="12"/>
      <c r="L39" s="5"/>
      <c r="M39" s="5"/>
    </row>
    <row r="40" spans="1:13" s="1" customFormat="1" ht="16.5" x14ac:dyDescent="0.3">
      <c r="A40" s="5"/>
      <c r="B40" s="21"/>
      <c r="C40" s="16"/>
      <c r="D40" s="5"/>
      <c r="E40" s="9"/>
      <c r="F40" s="16"/>
      <c r="G40" s="19"/>
      <c r="H40" s="5"/>
      <c r="I40" s="4"/>
      <c r="J40" s="12"/>
      <c r="K40" s="12"/>
      <c r="L40" s="5"/>
      <c r="M40" s="5"/>
    </row>
    <row r="41" spans="1:13" x14ac:dyDescent="0.3">
      <c r="E41" s="9"/>
      <c r="G41" s="19"/>
      <c r="I41" s="4"/>
      <c r="J41" s="12"/>
      <c r="K41" s="12"/>
    </row>
    <row r="42" spans="1:13" x14ac:dyDescent="0.3">
      <c r="E42" s="9"/>
      <c r="G42" s="19"/>
      <c r="I42" s="4"/>
      <c r="J42" s="12"/>
      <c r="K42" s="12"/>
    </row>
    <row r="43" spans="1:13" x14ac:dyDescent="0.3">
      <c r="E43" s="9"/>
      <c r="G43" s="19"/>
      <c r="I43" s="4"/>
      <c r="J43" s="12"/>
      <c r="K43" s="12"/>
    </row>
    <row r="44" spans="1:13" x14ac:dyDescent="0.3">
      <c r="E44" s="9"/>
      <c r="G44" s="19"/>
      <c r="I44" s="4"/>
      <c r="J44" s="12"/>
      <c r="K44" s="12"/>
    </row>
    <row r="45" spans="1:13" x14ac:dyDescent="0.3">
      <c r="E45" s="9"/>
      <c r="G45" s="19"/>
      <c r="I45" s="4"/>
      <c r="J45" s="12"/>
      <c r="K45" s="12"/>
    </row>
    <row r="46" spans="1:13" x14ac:dyDescent="0.3">
      <c r="E46" s="9"/>
      <c r="G46" s="19"/>
      <c r="I46" s="4"/>
      <c r="J46" s="12"/>
      <c r="K46" s="12"/>
    </row>
    <row r="47" spans="1:13" x14ac:dyDescent="0.3">
      <c r="E47" s="9"/>
      <c r="G47" s="19"/>
      <c r="I47" s="4"/>
      <c r="J47" s="12"/>
      <c r="K47" s="12"/>
    </row>
    <row r="48" spans="1:13" x14ac:dyDescent="0.3">
      <c r="E48" s="9"/>
      <c r="G48" s="19"/>
      <c r="I48" s="4"/>
      <c r="J48" s="12"/>
      <c r="K48" s="12"/>
    </row>
    <row r="49" spans="5:11" x14ac:dyDescent="0.3">
      <c r="E49" s="9"/>
      <c r="G49" s="19"/>
      <c r="I49" s="4"/>
      <c r="J49" s="12"/>
      <c r="K49" s="12"/>
    </row>
    <row r="50" spans="5:11" x14ac:dyDescent="0.3">
      <c r="E50" s="9"/>
      <c r="G50" s="19"/>
      <c r="I50" s="4"/>
      <c r="J50" s="12"/>
      <c r="K50" s="12"/>
    </row>
    <row r="51" spans="5:11" x14ac:dyDescent="0.3">
      <c r="E51" s="9"/>
      <c r="G51" s="19"/>
      <c r="I51" s="4"/>
      <c r="J51" s="12"/>
      <c r="K51" s="12"/>
    </row>
    <row r="52" spans="5:11" x14ac:dyDescent="0.3">
      <c r="E52" s="9"/>
      <c r="G52" s="19"/>
      <c r="I52" s="4"/>
      <c r="J52" s="12"/>
      <c r="K52" s="12"/>
    </row>
    <row r="53" spans="5:11" x14ac:dyDescent="0.3">
      <c r="E53" s="9"/>
      <c r="G53" s="19"/>
      <c r="I53" s="4"/>
      <c r="J53" s="12"/>
      <c r="K53" s="12"/>
    </row>
    <row r="54" spans="5:11" x14ac:dyDescent="0.3">
      <c r="E54" s="9"/>
      <c r="G54" s="19"/>
      <c r="I54" s="4"/>
      <c r="J54" s="12"/>
      <c r="K54" s="12"/>
    </row>
    <row r="55" spans="5:11" x14ac:dyDescent="0.3">
      <c r="E55" s="9"/>
      <c r="G55" s="19"/>
      <c r="I55" s="4"/>
      <c r="J55" s="12"/>
      <c r="K55" s="12"/>
    </row>
    <row r="56" spans="5:11" x14ac:dyDescent="0.3">
      <c r="E56" s="9"/>
      <c r="G56" s="19"/>
      <c r="I56" s="4"/>
      <c r="J56" s="12"/>
      <c r="K56" s="12"/>
    </row>
    <row r="57" spans="5:11" x14ac:dyDescent="0.3">
      <c r="E57" s="9"/>
      <c r="G57" s="19"/>
      <c r="I57" s="4"/>
      <c r="J57" s="12"/>
      <c r="K57" s="12"/>
    </row>
    <row r="58" spans="5:11" x14ac:dyDescent="0.3">
      <c r="E58" s="9"/>
      <c r="G58" s="19"/>
      <c r="I58" s="4"/>
      <c r="J58" s="12"/>
      <c r="K58" s="12"/>
    </row>
    <row r="59" spans="5:11" x14ac:dyDescent="0.3">
      <c r="E59" s="9"/>
      <c r="G59" s="19"/>
      <c r="I59" s="4"/>
      <c r="J59" s="12"/>
      <c r="K59" s="12"/>
    </row>
    <row r="60" spans="5:11" x14ac:dyDescent="0.3">
      <c r="E60" s="9"/>
      <c r="G60" s="19"/>
      <c r="I60" s="4"/>
      <c r="J60" s="12"/>
      <c r="K60" s="12"/>
    </row>
    <row r="61" spans="5:11" x14ac:dyDescent="0.3">
      <c r="E61" s="9"/>
      <c r="G61" s="19"/>
      <c r="I61" s="4"/>
      <c r="J61" s="12"/>
      <c r="K61" s="12"/>
    </row>
    <row r="62" spans="5:11" x14ac:dyDescent="0.3">
      <c r="E62" s="9"/>
      <c r="G62" s="19"/>
      <c r="I62" s="4"/>
      <c r="J62" s="12"/>
      <c r="K62" s="12"/>
    </row>
    <row r="63" spans="5:11" x14ac:dyDescent="0.3">
      <c r="E63" s="9"/>
      <c r="G63" s="19"/>
      <c r="I63" s="4"/>
      <c r="J63" s="12"/>
      <c r="K63" s="12"/>
    </row>
    <row r="64" spans="5:11" x14ac:dyDescent="0.3">
      <c r="E64" s="9"/>
      <c r="G64" s="19"/>
      <c r="I64" s="4"/>
      <c r="J64" s="12"/>
      <c r="K64" s="12"/>
    </row>
    <row r="65" spans="5:11" x14ac:dyDescent="0.3">
      <c r="E65" s="9"/>
      <c r="G65" s="19"/>
      <c r="I65" s="4"/>
      <c r="J65" s="12"/>
      <c r="K65" s="12"/>
    </row>
    <row r="66" spans="5:11" x14ac:dyDescent="0.3">
      <c r="E66" s="9"/>
      <c r="G66" s="19"/>
      <c r="I66" s="4"/>
      <c r="J66" s="12"/>
      <c r="K66" s="12"/>
    </row>
    <row r="67" spans="5:11" x14ac:dyDescent="0.3">
      <c r="E67" s="9"/>
      <c r="G67" s="19"/>
      <c r="I67" s="4"/>
      <c r="J67" s="12"/>
      <c r="K67" s="12"/>
    </row>
    <row r="68" spans="5:11" x14ac:dyDescent="0.3">
      <c r="E68" s="9"/>
      <c r="G68" s="19"/>
      <c r="I68" s="4"/>
      <c r="J68" s="12"/>
      <c r="K68" s="12"/>
    </row>
    <row r="69" spans="5:11" x14ac:dyDescent="0.3">
      <c r="E69" s="9"/>
      <c r="G69" s="19"/>
      <c r="I69" s="4"/>
      <c r="J69" s="12"/>
      <c r="K69" s="12"/>
    </row>
    <row r="70" spans="5:11" x14ac:dyDescent="0.3">
      <c r="E70" s="9"/>
      <c r="G70" s="19"/>
      <c r="I70" s="4"/>
      <c r="J70" s="12"/>
      <c r="K70" s="12"/>
    </row>
    <row r="71" spans="5:11" x14ac:dyDescent="0.3">
      <c r="E71" s="9"/>
      <c r="G71" s="19"/>
      <c r="I71" s="4"/>
      <c r="J71" s="12"/>
      <c r="K71" s="12"/>
    </row>
    <row r="72" spans="5:11" x14ac:dyDescent="0.3">
      <c r="E72" s="9"/>
      <c r="G72" s="19"/>
      <c r="I72" s="4"/>
      <c r="J72" s="12"/>
      <c r="K72" s="12"/>
    </row>
    <row r="73" spans="5:11" x14ac:dyDescent="0.3">
      <c r="E73" s="9"/>
      <c r="G73" s="19"/>
      <c r="I73" s="4"/>
      <c r="J73" s="12"/>
      <c r="K73" s="12"/>
    </row>
    <row r="74" spans="5:11" x14ac:dyDescent="0.3">
      <c r="E74" s="9"/>
      <c r="G74" s="19"/>
      <c r="I74" s="4"/>
      <c r="J74" s="12"/>
      <c r="K74" s="12"/>
    </row>
    <row r="75" spans="5:11" x14ac:dyDescent="0.3">
      <c r="E75" s="9"/>
      <c r="G75" s="19"/>
      <c r="I75" s="4"/>
      <c r="J75" s="12"/>
      <c r="K75" s="12"/>
    </row>
    <row r="76" spans="5:11" x14ac:dyDescent="0.3">
      <c r="E76" s="9"/>
      <c r="G76" s="19"/>
      <c r="I76" s="4"/>
      <c r="J76" s="12"/>
      <c r="K76" s="12"/>
    </row>
    <row r="77" spans="5:11" x14ac:dyDescent="0.3">
      <c r="E77" s="9"/>
      <c r="G77" s="19"/>
      <c r="I77" s="4"/>
      <c r="J77" s="12"/>
      <c r="K77" s="12"/>
    </row>
    <row r="78" spans="5:11" x14ac:dyDescent="0.3">
      <c r="E78" s="9"/>
      <c r="G78" s="19"/>
      <c r="I78" s="4"/>
      <c r="J78" s="12"/>
      <c r="K78" s="12"/>
    </row>
    <row r="79" spans="5:11" x14ac:dyDescent="0.3">
      <c r="E79" s="9"/>
      <c r="G79" s="19"/>
      <c r="I79" s="4"/>
      <c r="J79" s="12"/>
      <c r="K79" s="12"/>
    </row>
    <row r="80" spans="5:11" x14ac:dyDescent="0.3">
      <c r="E80" s="9"/>
      <c r="G80" s="19"/>
      <c r="I80" s="4"/>
      <c r="J80" s="12"/>
      <c r="K80" s="12"/>
    </row>
    <row r="81" spans="10:11" x14ac:dyDescent="0.3">
      <c r="J81" s="12"/>
      <c r="K81" s="12"/>
    </row>
    <row r="82" spans="10:11" x14ac:dyDescent="0.3">
      <c r="J82" s="12"/>
      <c r="K82" s="12"/>
    </row>
    <row r="83" spans="10:11" x14ac:dyDescent="0.3">
      <c r="J83" s="12"/>
      <c r="K83" s="12"/>
    </row>
    <row r="84" spans="10:11" x14ac:dyDescent="0.3">
      <c r="K84" s="12"/>
    </row>
    <row r="218" spans="2:2" ht="16.5" x14ac:dyDescent="0.3">
      <c r="B218" s="20" t="s">
        <v>26</v>
      </c>
    </row>
    <row r="219" spans="2:2" ht="16.5" x14ac:dyDescent="0.3">
      <c r="B219" s="20" t="s">
        <v>27</v>
      </c>
    </row>
    <row r="220" spans="2:2" ht="16.5" x14ac:dyDescent="0.3">
      <c r="B220" s="20" t="s">
        <v>34</v>
      </c>
    </row>
    <row r="221" spans="2:2" x14ac:dyDescent="0.3">
      <c r="B221" s="14" t="s">
        <v>35</v>
      </c>
    </row>
    <row r="222" spans="2:2" ht="16.5" x14ac:dyDescent="0.3">
      <c r="B222" s="20" t="s">
        <v>36</v>
      </c>
    </row>
    <row r="223" spans="2:2" ht="16.5" x14ac:dyDescent="0.3">
      <c r="B223" s="20" t="s">
        <v>37</v>
      </c>
    </row>
    <row r="224" spans="2:2" ht="16.5" x14ac:dyDescent="0.3">
      <c r="B224" s="20" t="s">
        <v>38</v>
      </c>
    </row>
    <row r="225" spans="2:2" ht="16.5" x14ac:dyDescent="0.3">
      <c r="B225" s="20" t="s">
        <v>39</v>
      </c>
    </row>
    <row r="226" spans="2:2" x14ac:dyDescent="0.3">
      <c r="B226" s="14" t="s">
        <v>40</v>
      </c>
    </row>
    <row r="227" spans="2:2" ht="16.5" x14ac:dyDescent="0.3">
      <c r="B227" s="20" t="s">
        <v>18</v>
      </c>
    </row>
    <row r="228" spans="2:2" ht="16.5" x14ac:dyDescent="0.3">
      <c r="B228" s="20" t="s">
        <v>30</v>
      </c>
    </row>
    <row r="229" spans="2:2" ht="16.5" x14ac:dyDescent="0.3">
      <c r="B229" s="20" t="s">
        <v>41</v>
      </c>
    </row>
    <row r="230" spans="2:2" x14ac:dyDescent="0.3">
      <c r="B230" s="14" t="s">
        <v>42</v>
      </c>
    </row>
    <row r="231" spans="2:2" ht="16.5" x14ac:dyDescent="0.3">
      <c r="B231" s="20" t="s">
        <v>43</v>
      </c>
    </row>
    <row r="232" spans="2:2" x14ac:dyDescent="0.3">
      <c r="B232" s="14" t="s">
        <v>44</v>
      </c>
    </row>
    <row r="233" spans="2:2" ht="16.5" x14ac:dyDescent="0.3">
      <c r="B233" s="20" t="s">
        <v>45</v>
      </c>
    </row>
    <row r="234" spans="2:2" x14ac:dyDescent="0.3">
      <c r="B234" s="14" t="s">
        <v>46</v>
      </c>
    </row>
    <row r="235" spans="2:2" ht="16.5" x14ac:dyDescent="0.3">
      <c r="B235" s="20" t="s">
        <v>21</v>
      </c>
    </row>
    <row r="236" spans="2:2" ht="16.5" x14ac:dyDescent="0.3">
      <c r="B236" s="20" t="s">
        <v>47</v>
      </c>
    </row>
    <row r="237" spans="2:2" ht="16.5" x14ac:dyDescent="0.3">
      <c r="B237" s="20" t="s">
        <v>48</v>
      </c>
    </row>
    <row r="238" spans="2:2" ht="16.5" x14ac:dyDescent="0.3">
      <c r="B238" s="20" t="s">
        <v>49</v>
      </c>
    </row>
    <row r="239" spans="2:2" ht="16.5" x14ac:dyDescent="0.3">
      <c r="B239" s="20" t="s">
        <v>50</v>
      </c>
    </row>
    <row r="240" spans="2:2" ht="16.5" x14ac:dyDescent="0.3">
      <c r="B240" s="20" t="s">
        <v>51</v>
      </c>
    </row>
    <row r="241" spans="2:2" x14ac:dyDescent="0.3">
      <c r="B241" s="14" t="s">
        <v>52</v>
      </c>
    </row>
    <row r="242" spans="2:2" ht="16.5" x14ac:dyDescent="0.3">
      <c r="B242" s="20" t="s">
        <v>32</v>
      </c>
    </row>
    <row r="243" spans="2:2" ht="16.5" x14ac:dyDescent="0.3">
      <c r="B243" s="20" t="s">
        <v>22</v>
      </c>
    </row>
    <row r="244" spans="2:2" ht="16.5" x14ac:dyDescent="0.3">
      <c r="B244" s="20" t="s">
        <v>53</v>
      </c>
    </row>
    <row r="245" spans="2:2" ht="16.5" x14ac:dyDescent="0.3">
      <c r="B245" s="20" t="s">
        <v>54</v>
      </c>
    </row>
    <row r="246" spans="2:2" ht="16.5" x14ac:dyDescent="0.3">
      <c r="B246" s="20" t="s">
        <v>55</v>
      </c>
    </row>
    <row r="247" spans="2:2" ht="16.5" x14ac:dyDescent="0.3">
      <c r="B247" s="20" t="s">
        <v>56</v>
      </c>
    </row>
    <row r="248" spans="2:2" ht="16.5" x14ac:dyDescent="0.3">
      <c r="B248" s="20" t="s">
        <v>57</v>
      </c>
    </row>
    <row r="249" spans="2:2" ht="16.5" x14ac:dyDescent="0.3">
      <c r="B249" s="20" t="s">
        <v>58</v>
      </c>
    </row>
    <row r="250" spans="2:2" ht="16.5" x14ac:dyDescent="0.3">
      <c r="B250" s="20" t="s">
        <v>59</v>
      </c>
    </row>
    <row r="251" spans="2:2" ht="16.5" x14ac:dyDescent="0.3">
      <c r="B251" s="20" t="s">
        <v>60</v>
      </c>
    </row>
    <row r="252" spans="2:2" ht="16.5" x14ac:dyDescent="0.3">
      <c r="B252" s="20" t="s">
        <v>61</v>
      </c>
    </row>
    <row r="253" spans="2:2" ht="16.5" x14ac:dyDescent="0.3">
      <c r="B253" s="20" t="s">
        <v>62</v>
      </c>
    </row>
    <row r="254" spans="2:2" ht="16.5" x14ac:dyDescent="0.3">
      <c r="B254" s="20" t="s">
        <v>63</v>
      </c>
    </row>
    <row r="255" spans="2:2" ht="16.5" x14ac:dyDescent="0.3">
      <c r="B255" s="20" t="s">
        <v>64</v>
      </c>
    </row>
    <row r="256" spans="2:2" ht="16.5" x14ac:dyDescent="0.3">
      <c r="B256" s="20" t="s">
        <v>65</v>
      </c>
    </row>
    <row r="257" spans="2:2" ht="16.5" x14ac:dyDescent="0.3">
      <c r="B257" s="20" t="s">
        <v>33</v>
      </c>
    </row>
    <row r="258" spans="2:2" ht="16.5" x14ac:dyDescent="0.3">
      <c r="B258" s="20" t="s">
        <v>66</v>
      </c>
    </row>
    <row r="259" spans="2:2" ht="16.5" x14ac:dyDescent="0.3">
      <c r="B259" s="20" t="s">
        <v>67</v>
      </c>
    </row>
    <row r="260" spans="2:2" ht="16.5" x14ac:dyDescent="0.3">
      <c r="B260" s="20" t="s">
        <v>20</v>
      </c>
    </row>
    <row r="261" spans="2:2" ht="16.5" x14ac:dyDescent="0.3">
      <c r="B261" s="20" t="s">
        <v>68</v>
      </c>
    </row>
    <row r="262" spans="2:2" ht="16.5" x14ac:dyDescent="0.3">
      <c r="B262" s="20" t="s">
        <v>69</v>
      </c>
    </row>
    <row r="263" spans="2:2" ht="16.5" x14ac:dyDescent="0.3">
      <c r="B263" s="20" t="s">
        <v>70</v>
      </c>
    </row>
  </sheetData>
  <mergeCells count="2">
    <mergeCell ref="J6:K6"/>
    <mergeCell ref="A16:B16"/>
  </mergeCells>
  <conditionalFormatting sqref="A20:A29">
    <cfRule type="duplicateValues" dxfId="8" priority="3"/>
  </conditionalFormatting>
  <conditionalFormatting sqref="B218:B242">
    <cfRule type="duplicateValues" dxfId="7" priority="4"/>
  </conditionalFormatting>
  <dataValidations count="1">
    <dataValidation type="decimal" allowBlank="1" showInputMessage="1" showErrorMessage="1" sqref="B32:B40" xr:uid="{E68E8693-E4B5-4B58-A409-68DB0DD170F0}">
      <formula1>0.05</formula1>
      <formula2>1</formula2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85949-B1E7-4FF3-AC6E-A601178A86EC}">
  <dimension ref="A1:K257"/>
  <sheetViews>
    <sheetView workbookViewId="0"/>
  </sheetViews>
  <sheetFormatPr defaultRowHeight="15.75" x14ac:dyDescent="0.3"/>
  <cols>
    <col min="1" max="1" width="48.140625" style="21" bestFit="1" customWidth="1"/>
    <col min="2" max="2" width="32.5703125" style="16" customWidth="1"/>
    <col min="3" max="3" width="48.85546875" style="5" customWidth="1"/>
    <col min="4" max="4" width="18.7109375" style="8" customWidth="1"/>
    <col min="5" max="5" width="7.7109375" style="16" customWidth="1"/>
    <col min="6" max="6" width="10.28515625" style="17" customWidth="1"/>
    <col min="7" max="7" width="13" style="5" customWidth="1"/>
    <col min="8" max="8" width="11.7109375" style="2" customWidth="1"/>
    <col min="9" max="9" width="12.140625" style="11" customWidth="1"/>
    <col min="10" max="10" width="13.28515625" style="11" customWidth="1"/>
    <col min="11" max="11" width="46" style="5" customWidth="1"/>
  </cols>
  <sheetData>
    <row r="1" spans="1:11" ht="16.5" thickBot="1" x14ac:dyDescent="0.35">
      <c r="A1" s="49" t="s">
        <v>265</v>
      </c>
      <c r="B1" s="5"/>
      <c r="C1" s="33" t="s">
        <v>0</v>
      </c>
      <c r="D1" s="34">
        <f>(SUM(K8:K11))</f>
        <v>0</v>
      </c>
    </row>
    <row r="2" spans="1:11" ht="17.25" thickTop="1" thickBot="1" x14ac:dyDescent="0.35">
      <c r="A2" s="35" t="s">
        <v>267</v>
      </c>
      <c r="B2" s="35"/>
      <c r="C2" s="36" t="s">
        <v>2</v>
      </c>
      <c r="D2" s="37">
        <f>SUMPRODUCT($G$8:$G$11,$I$8:$I$11)</f>
        <v>0</v>
      </c>
    </row>
    <row r="3" spans="1:11" ht="17.25" thickTop="1" thickBot="1" x14ac:dyDescent="0.35">
      <c r="B3" s="35"/>
      <c r="C3" s="38" t="s">
        <v>3</v>
      </c>
      <c r="D3" s="26">
        <v>0.3</v>
      </c>
    </row>
    <row r="4" spans="1:11" ht="17.25" thickTop="1" thickBot="1" x14ac:dyDescent="0.35">
      <c r="A4" s="126" t="s">
        <v>273</v>
      </c>
      <c r="B4" s="35"/>
      <c r="C4" s="38" t="s">
        <v>4</v>
      </c>
      <c r="D4" s="26">
        <v>0.7</v>
      </c>
    </row>
    <row r="5" spans="1:11" ht="16.5" thickTop="1" x14ac:dyDescent="0.3">
      <c r="A5" s="127" t="s">
        <v>277</v>
      </c>
      <c r="B5" s="35"/>
      <c r="C5" s="53" t="s">
        <v>6</v>
      </c>
      <c r="D5" s="27">
        <f>SUM(PRODUCT(D1,D3),PRODUCT(PRODUCT(D2,D4),(1-B24)))</f>
        <v>0</v>
      </c>
    </row>
    <row r="6" spans="1:11" x14ac:dyDescent="0.3">
      <c r="B6" s="21"/>
      <c r="D6" s="5"/>
      <c r="E6" s="5"/>
      <c r="F6" s="5"/>
      <c r="I6" s="154" t="s">
        <v>7</v>
      </c>
      <c r="J6" s="154"/>
    </row>
    <row r="7" spans="1:11" ht="90" x14ac:dyDescent="0.3">
      <c r="A7" s="41" t="s">
        <v>8</v>
      </c>
      <c r="B7" s="41" t="s">
        <v>9</v>
      </c>
      <c r="C7" s="7" t="s">
        <v>10</v>
      </c>
      <c r="D7" s="42" t="s">
        <v>11</v>
      </c>
      <c r="E7" s="18" t="s">
        <v>12</v>
      </c>
      <c r="F7" s="41" t="s">
        <v>13</v>
      </c>
      <c r="G7" s="3" t="s">
        <v>14</v>
      </c>
      <c r="H7" s="6" t="s">
        <v>15</v>
      </c>
      <c r="I7" s="6" t="s">
        <v>71</v>
      </c>
      <c r="J7" s="41" t="s">
        <v>16</v>
      </c>
      <c r="K7" s="41" t="s">
        <v>17</v>
      </c>
    </row>
    <row r="8" spans="1:11" x14ac:dyDescent="0.3">
      <c r="A8" s="14" t="s">
        <v>164</v>
      </c>
      <c r="B8" s="15" t="s">
        <v>193</v>
      </c>
      <c r="C8" s="24">
        <v>3600</v>
      </c>
      <c r="D8" s="43" t="s">
        <v>19</v>
      </c>
      <c r="E8" s="23">
        <v>1</v>
      </c>
      <c r="F8" s="112"/>
      <c r="G8" s="3">
        <f t="shared" ref="G8" si="0">IF(F8&gt;0,(E8*C8)/F8,C8)</f>
        <v>3600</v>
      </c>
      <c r="H8" s="113"/>
      <c r="I8" s="113"/>
      <c r="J8" s="114"/>
      <c r="K8" s="6">
        <f t="shared" ref="K8:K11" si="1">G8*H8</f>
        <v>0</v>
      </c>
    </row>
    <row r="9" spans="1:11" x14ac:dyDescent="0.3">
      <c r="A9" s="14" t="s">
        <v>164</v>
      </c>
      <c r="B9" s="15" t="s">
        <v>194</v>
      </c>
      <c r="C9" s="24">
        <v>900</v>
      </c>
      <c r="D9" s="43" t="s">
        <v>19</v>
      </c>
      <c r="E9" s="23">
        <v>1</v>
      </c>
      <c r="F9" s="112"/>
      <c r="G9" s="3">
        <f t="shared" ref="G9:G11" si="2">IF(F9&gt;0,(E9*C9)/F9,C9)</f>
        <v>900</v>
      </c>
      <c r="H9" s="113"/>
      <c r="I9" s="113"/>
      <c r="J9" s="114"/>
      <c r="K9" s="6">
        <f t="shared" si="1"/>
        <v>0</v>
      </c>
    </row>
    <row r="10" spans="1:11" x14ac:dyDescent="0.3">
      <c r="A10" s="14" t="s">
        <v>164</v>
      </c>
      <c r="B10" s="15" t="s">
        <v>195</v>
      </c>
      <c r="C10" s="24">
        <v>3000</v>
      </c>
      <c r="D10" s="43" t="s">
        <v>19</v>
      </c>
      <c r="E10" s="23">
        <v>1</v>
      </c>
      <c r="F10" s="112"/>
      <c r="G10" s="3">
        <f t="shared" si="2"/>
        <v>3000</v>
      </c>
      <c r="H10" s="113"/>
      <c r="I10" s="113"/>
      <c r="J10" s="114"/>
      <c r="K10" s="6">
        <f t="shared" si="1"/>
        <v>0</v>
      </c>
    </row>
    <row r="11" spans="1:11" x14ac:dyDescent="0.3">
      <c r="A11" s="14" t="s">
        <v>164</v>
      </c>
      <c r="B11" s="15" t="s">
        <v>196</v>
      </c>
      <c r="C11" s="25">
        <v>2200</v>
      </c>
      <c r="D11" s="43" t="s">
        <v>19</v>
      </c>
      <c r="E11" s="23">
        <v>1</v>
      </c>
      <c r="F11" s="112"/>
      <c r="G11" s="3">
        <f t="shared" si="2"/>
        <v>2200</v>
      </c>
      <c r="H11" s="113"/>
      <c r="I11" s="113"/>
      <c r="J11" s="114"/>
      <c r="K11" s="6">
        <f t="shared" si="1"/>
        <v>0</v>
      </c>
    </row>
    <row r="12" spans="1:11" s="1" customFormat="1" ht="34.5" customHeight="1" x14ac:dyDescent="0.3">
      <c r="A12" s="155" t="s">
        <v>257</v>
      </c>
      <c r="B12" s="156"/>
      <c r="G12" s="13"/>
      <c r="H12" s="13"/>
    </row>
    <row r="13" spans="1:11" ht="16.5" x14ac:dyDescent="0.3">
      <c r="A13"/>
      <c r="B13" s="1"/>
      <c r="C13" s="1"/>
      <c r="D13" s="1"/>
      <c r="E13" s="1"/>
      <c r="F13" s="13"/>
      <c r="G13" s="13"/>
      <c r="H13" s="1"/>
      <c r="I13" s="1"/>
      <c r="J13" s="1"/>
      <c r="K13" s="1"/>
    </row>
    <row r="14" spans="1:11" ht="17.25" x14ac:dyDescent="0.35">
      <c r="A14" s="28"/>
      <c r="B14" s="123" t="s">
        <v>264</v>
      </c>
      <c r="C14" s="1"/>
      <c r="D14" s="28"/>
      <c r="E14" s="28"/>
      <c r="F14" s="13"/>
      <c r="G14" s="13"/>
      <c r="H14" s="1"/>
      <c r="I14" s="1"/>
      <c r="J14" s="1"/>
      <c r="K14" s="1"/>
    </row>
    <row r="15" spans="1:11" ht="17.25" x14ac:dyDescent="0.35">
      <c r="A15" s="29" t="s">
        <v>25</v>
      </c>
      <c r="B15" s="30"/>
      <c r="C15" s="29"/>
      <c r="D15" s="1"/>
      <c r="E15" s="1"/>
      <c r="F15" s="13"/>
      <c r="G15" s="13"/>
      <c r="H15" s="1"/>
      <c r="I15" s="1"/>
      <c r="J15" s="1"/>
      <c r="K15" s="1"/>
    </row>
    <row r="16" spans="1:11" ht="16.5" x14ac:dyDescent="0.3">
      <c r="A16" s="58" t="s">
        <v>160</v>
      </c>
      <c r="B16" s="115">
        <v>0.2</v>
      </c>
      <c r="C16" s="1"/>
      <c r="D16" s="31"/>
      <c r="E16" s="13"/>
      <c r="F16" s="13"/>
      <c r="G16" s="1"/>
      <c r="H16" s="1"/>
      <c r="I16" s="1"/>
      <c r="J16" s="1"/>
      <c r="K16" s="1"/>
    </row>
    <row r="17" spans="1:11" ht="16.5" x14ac:dyDescent="0.3">
      <c r="A17" s="58" t="s">
        <v>161</v>
      </c>
      <c r="B17" s="115">
        <v>0.2</v>
      </c>
      <c r="C17" s="1"/>
      <c r="D17" s="31"/>
      <c r="E17" s="13"/>
      <c r="F17" s="13"/>
      <c r="G17" s="1"/>
      <c r="H17" s="1"/>
      <c r="I17" s="1"/>
      <c r="J17" s="1"/>
      <c r="K17" s="1"/>
    </row>
    <row r="18" spans="1:11" ht="16.5" x14ac:dyDescent="0.3">
      <c r="A18" s="58" t="s">
        <v>162</v>
      </c>
      <c r="B18" s="115">
        <v>0.2</v>
      </c>
      <c r="C18" s="1"/>
      <c r="D18" s="31"/>
      <c r="E18" s="13"/>
      <c r="F18" s="13"/>
      <c r="G18" s="1"/>
      <c r="H18" s="1"/>
      <c r="I18" s="1"/>
      <c r="J18" s="1"/>
      <c r="K18" s="1"/>
    </row>
    <row r="19" spans="1:11" ht="16.5" x14ac:dyDescent="0.3">
      <c r="A19" s="58" t="s">
        <v>163</v>
      </c>
      <c r="B19" s="115">
        <v>0.2</v>
      </c>
      <c r="C19" s="1"/>
      <c r="D19" s="31"/>
      <c r="E19" s="13"/>
      <c r="F19" s="13"/>
      <c r="G19" s="1"/>
      <c r="H19" s="1"/>
      <c r="I19" s="1"/>
      <c r="J19" s="1"/>
      <c r="K19" s="1"/>
    </row>
    <row r="20" spans="1:11" ht="16.5" x14ac:dyDescent="0.3">
      <c r="A20" s="58" t="s">
        <v>164</v>
      </c>
      <c r="B20" s="115">
        <v>0.2</v>
      </c>
      <c r="C20" s="1"/>
      <c r="D20" s="31"/>
      <c r="E20" s="13"/>
      <c r="F20" s="13"/>
      <c r="G20" s="1"/>
      <c r="H20" s="1"/>
      <c r="I20" s="1"/>
      <c r="J20" s="1"/>
      <c r="K20" s="1"/>
    </row>
    <row r="21" spans="1:11" ht="16.5" x14ac:dyDescent="0.3">
      <c r="A21" s="58" t="s">
        <v>165</v>
      </c>
      <c r="B21" s="115">
        <v>0.2</v>
      </c>
      <c r="C21" s="1"/>
      <c r="D21" s="31"/>
      <c r="E21" s="13"/>
      <c r="F21" s="13"/>
      <c r="G21" s="1"/>
      <c r="H21" s="1"/>
      <c r="I21" s="1"/>
      <c r="J21" s="1"/>
      <c r="K21" s="1"/>
    </row>
    <row r="22" spans="1:11" ht="16.5" x14ac:dyDescent="0.3">
      <c r="A22" s="58" t="s">
        <v>166</v>
      </c>
      <c r="B22" s="115">
        <v>0.2</v>
      </c>
      <c r="C22" s="1"/>
      <c r="D22" s="31"/>
      <c r="E22" s="13"/>
      <c r="F22" s="13"/>
      <c r="G22" s="1"/>
      <c r="H22" s="1"/>
      <c r="I22" s="1"/>
      <c r="J22" s="1"/>
      <c r="K22" s="1"/>
    </row>
    <row r="23" spans="1:11" ht="16.5" x14ac:dyDescent="0.3">
      <c r="A23" s="58" t="s">
        <v>167</v>
      </c>
      <c r="B23" s="115">
        <v>0.2</v>
      </c>
      <c r="C23" s="1"/>
      <c r="D23" s="31"/>
      <c r="E23" s="13"/>
      <c r="F23" s="13"/>
      <c r="G23" s="1"/>
      <c r="H23" s="1"/>
      <c r="I23" s="1"/>
      <c r="J23" s="1"/>
      <c r="K23" s="1"/>
    </row>
    <row r="24" spans="1:11" ht="17.25" thickBot="1" x14ac:dyDescent="0.35">
      <c r="A24" s="47"/>
      <c r="B24" s="52">
        <f>AVERAGE(B16:B23)</f>
        <v>0.19999999999999998</v>
      </c>
      <c r="C24" s="1"/>
      <c r="D24" s="1"/>
      <c r="E24" s="13"/>
      <c r="F24" s="13"/>
      <c r="G24" s="1"/>
      <c r="H24" s="1"/>
      <c r="I24" s="1"/>
      <c r="J24" s="1"/>
      <c r="K24" s="1"/>
    </row>
    <row r="25" spans="1:11" x14ac:dyDescent="0.3">
      <c r="A25" s="49"/>
      <c r="B25" s="51"/>
      <c r="D25" s="9"/>
      <c r="F25" s="19"/>
      <c r="H25" s="4"/>
      <c r="I25" s="12"/>
      <c r="J25" s="12"/>
    </row>
    <row r="26" spans="1:11" x14ac:dyDescent="0.3">
      <c r="A26" s="49"/>
      <c r="D26" s="9"/>
      <c r="F26" s="19"/>
      <c r="H26" s="4"/>
      <c r="I26" s="12"/>
      <c r="J26" s="12"/>
    </row>
    <row r="27" spans="1:11" x14ac:dyDescent="0.3">
      <c r="D27" s="9"/>
      <c r="F27" s="19"/>
      <c r="H27" s="4"/>
      <c r="I27" s="12"/>
      <c r="J27" s="12"/>
    </row>
    <row r="28" spans="1:11" x14ac:dyDescent="0.3">
      <c r="D28" s="9"/>
      <c r="F28" s="19"/>
      <c r="H28" s="4"/>
      <c r="I28" s="12"/>
      <c r="J28" s="12"/>
    </row>
    <row r="29" spans="1:11" x14ac:dyDescent="0.3">
      <c r="D29" s="9"/>
      <c r="F29" s="19"/>
      <c r="H29" s="4"/>
      <c r="I29" s="12"/>
      <c r="J29" s="12"/>
    </row>
    <row r="30" spans="1:11" x14ac:dyDescent="0.3">
      <c r="D30" s="9"/>
      <c r="F30" s="19"/>
      <c r="H30" s="4"/>
      <c r="I30" s="12"/>
      <c r="J30" s="12"/>
    </row>
    <row r="31" spans="1:11" x14ac:dyDescent="0.3">
      <c r="D31" s="9"/>
      <c r="F31" s="19"/>
      <c r="H31" s="4"/>
      <c r="I31" s="12"/>
      <c r="J31" s="12"/>
    </row>
    <row r="32" spans="1:11" x14ac:dyDescent="0.3">
      <c r="D32" s="9"/>
      <c r="F32" s="19"/>
      <c r="H32" s="4"/>
      <c r="I32" s="12"/>
      <c r="J32" s="12"/>
    </row>
    <row r="33" spans="4:10" x14ac:dyDescent="0.3">
      <c r="D33" s="9"/>
      <c r="F33" s="19"/>
      <c r="H33" s="4"/>
      <c r="I33" s="12"/>
      <c r="J33" s="12"/>
    </row>
    <row r="34" spans="4:10" x14ac:dyDescent="0.3">
      <c r="D34" s="9"/>
      <c r="F34" s="19"/>
      <c r="H34" s="4"/>
      <c r="I34" s="12"/>
      <c r="J34" s="12"/>
    </row>
    <row r="35" spans="4:10" x14ac:dyDescent="0.3">
      <c r="D35" s="9"/>
      <c r="F35" s="19"/>
      <c r="H35" s="4"/>
      <c r="I35" s="12"/>
      <c r="J35" s="12"/>
    </row>
    <row r="36" spans="4:10" x14ac:dyDescent="0.3">
      <c r="D36" s="9"/>
      <c r="F36" s="19"/>
      <c r="H36" s="4"/>
      <c r="I36" s="12"/>
      <c r="J36" s="12"/>
    </row>
    <row r="37" spans="4:10" x14ac:dyDescent="0.3">
      <c r="D37" s="9"/>
      <c r="F37" s="19"/>
      <c r="H37" s="4"/>
      <c r="I37" s="12"/>
      <c r="J37" s="12"/>
    </row>
    <row r="38" spans="4:10" x14ac:dyDescent="0.3">
      <c r="D38" s="9"/>
      <c r="F38" s="19"/>
      <c r="H38" s="4"/>
      <c r="I38" s="12"/>
      <c r="J38" s="12"/>
    </row>
    <row r="39" spans="4:10" x14ac:dyDescent="0.3">
      <c r="D39" s="9"/>
      <c r="F39" s="19"/>
      <c r="H39" s="4"/>
      <c r="I39" s="12"/>
      <c r="J39" s="12"/>
    </row>
    <row r="40" spans="4:10" x14ac:dyDescent="0.3">
      <c r="D40" s="9"/>
      <c r="F40" s="19"/>
      <c r="H40" s="4"/>
      <c r="I40" s="12"/>
      <c r="J40" s="12"/>
    </row>
    <row r="41" spans="4:10" x14ac:dyDescent="0.3">
      <c r="D41" s="9"/>
      <c r="F41" s="19"/>
      <c r="H41" s="4"/>
      <c r="I41" s="12"/>
      <c r="J41" s="12"/>
    </row>
    <row r="42" spans="4:10" x14ac:dyDescent="0.3">
      <c r="D42" s="9"/>
      <c r="F42" s="19"/>
      <c r="H42" s="4"/>
      <c r="I42" s="12"/>
      <c r="J42" s="12"/>
    </row>
    <row r="43" spans="4:10" x14ac:dyDescent="0.3">
      <c r="D43" s="9"/>
      <c r="F43" s="19"/>
      <c r="H43" s="4"/>
      <c r="I43" s="12"/>
      <c r="J43" s="12"/>
    </row>
    <row r="44" spans="4:10" x14ac:dyDescent="0.3">
      <c r="D44" s="9"/>
      <c r="F44" s="19"/>
      <c r="H44" s="4"/>
      <c r="I44" s="12"/>
      <c r="J44" s="12"/>
    </row>
    <row r="45" spans="4:10" x14ac:dyDescent="0.3">
      <c r="D45" s="9"/>
      <c r="F45" s="19"/>
      <c r="H45" s="4"/>
      <c r="I45" s="12"/>
      <c r="J45" s="12"/>
    </row>
    <row r="46" spans="4:10" x14ac:dyDescent="0.3">
      <c r="D46" s="9"/>
      <c r="F46" s="19"/>
      <c r="H46" s="4"/>
      <c r="I46" s="12"/>
      <c r="J46" s="12"/>
    </row>
    <row r="47" spans="4:10" x14ac:dyDescent="0.3">
      <c r="D47" s="9"/>
      <c r="F47" s="19"/>
      <c r="H47" s="4"/>
      <c r="I47" s="12"/>
      <c r="J47" s="12"/>
    </row>
    <row r="48" spans="4:10" x14ac:dyDescent="0.3">
      <c r="D48" s="9"/>
      <c r="F48" s="19"/>
      <c r="H48" s="4"/>
      <c r="I48" s="12"/>
      <c r="J48" s="12"/>
    </row>
    <row r="49" spans="4:10" x14ac:dyDescent="0.3">
      <c r="D49" s="9"/>
      <c r="F49" s="19"/>
      <c r="H49" s="4"/>
      <c r="I49" s="12"/>
      <c r="J49" s="12"/>
    </row>
    <row r="50" spans="4:10" x14ac:dyDescent="0.3">
      <c r="D50" s="9"/>
      <c r="F50" s="19"/>
      <c r="H50" s="4"/>
      <c r="I50" s="12"/>
      <c r="J50" s="12"/>
    </row>
    <row r="51" spans="4:10" x14ac:dyDescent="0.3">
      <c r="D51" s="9"/>
      <c r="F51" s="19"/>
      <c r="H51" s="4"/>
      <c r="I51" s="12"/>
      <c r="J51" s="12"/>
    </row>
    <row r="52" spans="4:10" x14ac:dyDescent="0.3">
      <c r="D52" s="9"/>
      <c r="F52" s="19"/>
      <c r="H52" s="4"/>
      <c r="I52" s="12"/>
      <c r="J52" s="12"/>
    </row>
    <row r="53" spans="4:10" x14ac:dyDescent="0.3">
      <c r="D53" s="9"/>
      <c r="F53" s="19"/>
      <c r="H53" s="4"/>
      <c r="I53" s="12"/>
      <c r="J53" s="12"/>
    </row>
    <row r="54" spans="4:10" x14ac:dyDescent="0.3">
      <c r="D54" s="9"/>
      <c r="F54" s="19"/>
      <c r="H54" s="4"/>
      <c r="I54" s="12"/>
      <c r="J54" s="12"/>
    </row>
    <row r="55" spans="4:10" x14ac:dyDescent="0.3">
      <c r="D55" s="9"/>
      <c r="F55" s="19"/>
      <c r="H55" s="4"/>
      <c r="I55" s="12"/>
      <c r="J55" s="12"/>
    </row>
    <row r="56" spans="4:10" x14ac:dyDescent="0.3">
      <c r="D56" s="9"/>
      <c r="F56" s="19"/>
      <c r="H56" s="4"/>
      <c r="I56" s="12"/>
      <c r="J56" s="12"/>
    </row>
    <row r="57" spans="4:10" x14ac:dyDescent="0.3">
      <c r="D57" s="9"/>
      <c r="F57" s="19"/>
      <c r="H57" s="4"/>
      <c r="I57" s="12"/>
      <c r="J57" s="12"/>
    </row>
    <row r="58" spans="4:10" x14ac:dyDescent="0.3">
      <c r="D58" s="9"/>
      <c r="F58" s="19"/>
      <c r="H58" s="4"/>
      <c r="I58" s="12"/>
      <c r="J58" s="12"/>
    </row>
    <row r="59" spans="4:10" x14ac:dyDescent="0.3">
      <c r="D59" s="9"/>
      <c r="F59" s="19"/>
      <c r="H59" s="4"/>
      <c r="I59" s="12"/>
      <c r="J59" s="12"/>
    </row>
    <row r="60" spans="4:10" x14ac:dyDescent="0.3">
      <c r="D60" s="9"/>
      <c r="F60" s="19"/>
      <c r="H60" s="4"/>
      <c r="I60" s="12"/>
      <c r="J60" s="12"/>
    </row>
    <row r="61" spans="4:10" x14ac:dyDescent="0.3">
      <c r="D61" s="9"/>
      <c r="F61" s="19"/>
      <c r="H61" s="4"/>
      <c r="I61" s="12"/>
      <c r="J61" s="12"/>
    </row>
    <row r="62" spans="4:10" x14ac:dyDescent="0.3">
      <c r="D62" s="9"/>
      <c r="F62" s="19"/>
      <c r="H62" s="4"/>
      <c r="I62" s="12"/>
      <c r="J62" s="12"/>
    </row>
    <row r="63" spans="4:10" x14ac:dyDescent="0.3">
      <c r="D63" s="9"/>
      <c r="F63" s="19"/>
      <c r="H63" s="4"/>
      <c r="I63" s="12"/>
      <c r="J63" s="12"/>
    </row>
    <row r="64" spans="4:10" x14ac:dyDescent="0.3">
      <c r="D64" s="9"/>
      <c r="F64" s="19"/>
      <c r="H64" s="4"/>
      <c r="I64" s="12"/>
      <c r="J64" s="12"/>
    </row>
    <row r="65" spans="4:10" x14ac:dyDescent="0.3">
      <c r="D65" s="9"/>
      <c r="F65" s="19"/>
      <c r="H65" s="4"/>
      <c r="I65" s="12"/>
      <c r="J65" s="12"/>
    </row>
    <row r="66" spans="4:10" x14ac:dyDescent="0.3">
      <c r="D66" s="9"/>
      <c r="F66" s="19"/>
      <c r="H66" s="4"/>
      <c r="I66" s="12"/>
      <c r="J66" s="12"/>
    </row>
    <row r="67" spans="4:10" x14ac:dyDescent="0.3">
      <c r="D67" s="9"/>
      <c r="F67" s="19"/>
      <c r="H67" s="4"/>
      <c r="I67" s="12"/>
      <c r="J67" s="12"/>
    </row>
    <row r="68" spans="4:10" x14ac:dyDescent="0.3">
      <c r="D68" s="9"/>
      <c r="F68" s="19"/>
      <c r="H68" s="4"/>
      <c r="I68" s="12"/>
      <c r="J68" s="12"/>
    </row>
    <row r="69" spans="4:10" x14ac:dyDescent="0.3">
      <c r="D69" s="9"/>
      <c r="F69" s="19"/>
      <c r="H69" s="4"/>
      <c r="I69" s="12"/>
      <c r="J69" s="12"/>
    </row>
    <row r="70" spans="4:10" x14ac:dyDescent="0.3">
      <c r="D70" s="9"/>
      <c r="F70" s="19"/>
      <c r="H70" s="4"/>
      <c r="I70" s="12"/>
      <c r="J70" s="12"/>
    </row>
    <row r="71" spans="4:10" x14ac:dyDescent="0.3">
      <c r="D71" s="9"/>
      <c r="F71" s="19"/>
      <c r="H71" s="4"/>
      <c r="I71" s="12"/>
      <c r="J71" s="12"/>
    </row>
    <row r="72" spans="4:10" x14ac:dyDescent="0.3">
      <c r="D72" s="9"/>
      <c r="F72" s="19"/>
      <c r="H72" s="4"/>
      <c r="I72" s="12"/>
      <c r="J72" s="12"/>
    </row>
    <row r="73" spans="4:10" x14ac:dyDescent="0.3">
      <c r="D73" s="9"/>
      <c r="F73" s="19"/>
      <c r="H73" s="4"/>
      <c r="I73" s="12"/>
      <c r="J73" s="12"/>
    </row>
    <row r="74" spans="4:10" x14ac:dyDescent="0.3">
      <c r="D74" s="9"/>
      <c r="F74" s="19"/>
      <c r="H74" s="4"/>
      <c r="I74" s="12"/>
      <c r="J74" s="12"/>
    </row>
    <row r="75" spans="4:10" x14ac:dyDescent="0.3">
      <c r="I75" s="12"/>
      <c r="J75" s="12"/>
    </row>
    <row r="76" spans="4:10" x14ac:dyDescent="0.3">
      <c r="I76" s="12"/>
      <c r="J76" s="12"/>
    </row>
    <row r="77" spans="4:10" x14ac:dyDescent="0.3">
      <c r="I77" s="12"/>
      <c r="J77" s="12"/>
    </row>
    <row r="78" spans="4:10" x14ac:dyDescent="0.3">
      <c r="J78" s="12"/>
    </row>
    <row r="212" spans="1:1" ht="16.5" x14ac:dyDescent="0.3">
      <c r="A212" s="20" t="s">
        <v>26</v>
      </c>
    </row>
    <row r="213" spans="1:1" ht="16.5" x14ac:dyDescent="0.3">
      <c r="A213" s="20" t="s">
        <v>27</v>
      </c>
    </row>
    <row r="214" spans="1:1" ht="16.5" x14ac:dyDescent="0.3">
      <c r="A214" s="20" t="s">
        <v>34</v>
      </c>
    </row>
    <row r="215" spans="1:1" x14ac:dyDescent="0.3">
      <c r="A215" s="14" t="s">
        <v>35</v>
      </c>
    </row>
    <row r="216" spans="1:1" ht="16.5" x14ac:dyDescent="0.3">
      <c r="A216" s="20" t="s">
        <v>36</v>
      </c>
    </row>
    <row r="217" spans="1:1" ht="16.5" x14ac:dyDescent="0.3">
      <c r="A217" s="20" t="s">
        <v>37</v>
      </c>
    </row>
    <row r="218" spans="1:1" ht="16.5" x14ac:dyDescent="0.3">
      <c r="A218" s="20" t="s">
        <v>38</v>
      </c>
    </row>
    <row r="219" spans="1:1" ht="16.5" x14ac:dyDescent="0.3">
      <c r="A219" s="20" t="s">
        <v>39</v>
      </c>
    </row>
    <row r="220" spans="1:1" x14ac:dyDescent="0.3">
      <c r="A220" s="14" t="s">
        <v>40</v>
      </c>
    </row>
    <row r="221" spans="1:1" ht="16.5" x14ac:dyDescent="0.3">
      <c r="A221" s="20" t="s">
        <v>18</v>
      </c>
    </row>
    <row r="222" spans="1:1" ht="16.5" x14ac:dyDescent="0.3">
      <c r="A222" s="20" t="s">
        <v>30</v>
      </c>
    </row>
    <row r="223" spans="1:1" ht="16.5" x14ac:dyDescent="0.3">
      <c r="A223" s="20" t="s">
        <v>41</v>
      </c>
    </row>
    <row r="224" spans="1:1" x14ac:dyDescent="0.3">
      <c r="A224" s="14" t="s">
        <v>42</v>
      </c>
    </row>
    <row r="225" spans="1:1" ht="16.5" x14ac:dyDescent="0.3">
      <c r="A225" s="20" t="s">
        <v>43</v>
      </c>
    </row>
    <row r="226" spans="1:1" x14ac:dyDescent="0.3">
      <c r="A226" s="14" t="s">
        <v>44</v>
      </c>
    </row>
    <row r="227" spans="1:1" ht="16.5" x14ac:dyDescent="0.3">
      <c r="A227" s="20" t="s">
        <v>45</v>
      </c>
    </row>
    <row r="228" spans="1:1" x14ac:dyDescent="0.3">
      <c r="A228" s="14" t="s">
        <v>46</v>
      </c>
    </row>
    <row r="229" spans="1:1" ht="16.5" x14ac:dyDescent="0.3">
      <c r="A229" s="20" t="s">
        <v>21</v>
      </c>
    </row>
    <row r="230" spans="1:1" ht="16.5" x14ac:dyDescent="0.3">
      <c r="A230" s="20" t="s">
        <v>47</v>
      </c>
    </row>
    <row r="231" spans="1:1" ht="16.5" x14ac:dyDescent="0.3">
      <c r="A231" s="20" t="s">
        <v>48</v>
      </c>
    </row>
    <row r="232" spans="1:1" ht="16.5" x14ac:dyDescent="0.3">
      <c r="A232" s="20" t="s">
        <v>49</v>
      </c>
    </row>
    <row r="233" spans="1:1" ht="16.5" x14ac:dyDescent="0.3">
      <c r="A233" s="20" t="s">
        <v>50</v>
      </c>
    </row>
    <row r="234" spans="1:1" ht="16.5" x14ac:dyDescent="0.3">
      <c r="A234" s="20" t="s">
        <v>51</v>
      </c>
    </row>
    <row r="235" spans="1:1" x14ac:dyDescent="0.3">
      <c r="A235" s="14" t="s">
        <v>52</v>
      </c>
    </row>
    <row r="236" spans="1:1" ht="16.5" x14ac:dyDescent="0.3">
      <c r="A236" s="20" t="s">
        <v>32</v>
      </c>
    </row>
    <row r="237" spans="1:1" ht="16.5" x14ac:dyDescent="0.3">
      <c r="A237" s="20" t="s">
        <v>22</v>
      </c>
    </row>
    <row r="238" spans="1:1" ht="16.5" x14ac:dyDescent="0.3">
      <c r="A238" s="20" t="s">
        <v>53</v>
      </c>
    </row>
    <row r="239" spans="1:1" ht="16.5" x14ac:dyDescent="0.3">
      <c r="A239" s="20" t="s">
        <v>54</v>
      </c>
    </row>
    <row r="240" spans="1:1" ht="16.5" x14ac:dyDescent="0.3">
      <c r="A240" s="20" t="s">
        <v>55</v>
      </c>
    </row>
    <row r="241" spans="1:1" ht="16.5" x14ac:dyDescent="0.3">
      <c r="A241" s="20" t="s">
        <v>56</v>
      </c>
    </row>
    <row r="242" spans="1:1" ht="16.5" x14ac:dyDescent="0.3">
      <c r="A242" s="20" t="s">
        <v>57</v>
      </c>
    </row>
    <row r="243" spans="1:1" ht="16.5" x14ac:dyDescent="0.3">
      <c r="A243" s="20" t="s">
        <v>58</v>
      </c>
    </row>
    <row r="244" spans="1:1" ht="16.5" x14ac:dyDescent="0.3">
      <c r="A244" s="20" t="s">
        <v>59</v>
      </c>
    </row>
    <row r="245" spans="1:1" ht="16.5" x14ac:dyDescent="0.3">
      <c r="A245" s="20" t="s">
        <v>60</v>
      </c>
    </row>
    <row r="246" spans="1:1" ht="16.5" x14ac:dyDescent="0.3">
      <c r="A246" s="20" t="s">
        <v>61</v>
      </c>
    </row>
    <row r="247" spans="1:1" ht="16.5" x14ac:dyDescent="0.3">
      <c r="A247" s="20" t="s">
        <v>62</v>
      </c>
    </row>
    <row r="248" spans="1:1" ht="16.5" x14ac:dyDescent="0.3">
      <c r="A248" s="20" t="s">
        <v>63</v>
      </c>
    </row>
    <row r="249" spans="1:1" ht="16.5" x14ac:dyDescent="0.3">
      <c r="A249" s="20" t="s">
        <v>64</v>
      </c>
    </row>
    <row r="250" spans="1:1" ht="16.5" x14ac:dyDescent="0.3">
      <c r="A250" s="20" t="s">
        <v>65</v>
      </c>
    </row>
    <row r="251" spans="1:1" ht="16.5" x14ac:dyDescent="0.3">
      <c r="A251" s="20" t="s">
        <v>33</v>
      </c>
    </row>
    <row r="252" spans="1:1" ht="16.5" x14ac:dyDescent="0.3">
      <c r="A252" s="20" t="s">
        <v>66</v>
      </c>
    </row>
    <row r="253" spans="1:1" ht="16.5" x14ac:dyDescent="0.3">
      <c r="A253" s="20" t="s">
        <v>67</v>
      </c>
    </row>
    <row r="254" spans="1:1" ht="16.5" x14ac:dyDescent="0.3">
      <c r="A254" s="20" t="s">
        <v>20</v>
      </c>
    </row>
    <row r="255" spans="1:1" ht="16.5" x14ac:dyDescent="0.3">
      <c r="A255" s="20" t="s">
        <v>68</v>
      </c>
    </row>
    <row r="256" spans="1:1" ht="16.5" x14ac:dyDescent="0.3">
      <c r="A256" s="20" t="s">
        <v>69</v>
      </c>
    </row>
    <row r="257" spans="1:1" ht="16.5" x14ac:dyDescent="0.3">
      <c r="A257" s="20" t="s">
        <v>70</v>
      </c>
    </row>
  </sheetData>
  <mergeCells count="2">
    <mergeCell ref="I6:J6"/>
    <mergeCell ref="A12:B12"/>
  </mergeCells>
  <conditionalFormatting sqref="A212:A236">
    <cfRule type="duplicateValues" dxfId="6" priority="1"/>
  </conditionalFormatting>
  <dataValidations disablePrompts="1" count="1">
    <dataValidation type="decimal" allowBlank="1" showInputMessage="1" showErrorMessage="1" sqref="A24:A34" xr:uid="{0B7A9448-5504-438E-97DE-C173703A0429}">
      <formula1>0.05</formula1>
      <formula2>1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01029-3D06-4C6F-9486-5268F09A4A5C}">
  <dimension ref="A1:K263"/>
  <sheetViews>
    <sheetView workbookViewId="0"/>
  </sheetViews>
  <sheetFormatPr defaultRowHeight="15.75" x14ac:dyDescent="0.3"/>
  <cols>
    <col min="1" max="1" width="48.140625" style="21" bestFit="1" customWidth="1"/>
    <col min="2" max="2" width="32.5703125" style="16" customWidth="1"/>
    <col min="3" max="3" width="48.85546875" style="5" customWidth="1"/>
    <col min="4" max="4" width="18.7109375" style="8" customWidth="1"/>
    <col min="5" max="5" width="7.7109375" style="16" customWidth="1"/>
    <col min="6" max="6" width="10.28515625" style="17" customWidth="1"/>
    <col min="7" max="7" width="13" style="5" customWidth="1"/>
    <col min="8" max="8" width="11.7109375" style="2" customWidth="1"/>
    <col min="9" max="9" width="12.140625" style="11" customWidth="1"/>
    <col min="10" max="10" width="13.28515625" style="11" customWidth="1"/>
    <col min="11" max="11" width="46" style="5" customWidth="1"/>
  </cols>
  <sheetData>
    <row r="1" spans="1:11" ht="16.5" thickBot="1" x14ac:dyDescent="0.35">
      <c r="A1" s="49" t="s">
        <v>265</v>
      </c>
      <c r="B1" s="5"/>
      <c r="C1" s="33" t="s">
        <v>0</v>
      </c>
      <c r="D1" s="34">
        <f>(SUM(K8:K11))</f>
        <v>0</v>
      </c>
    </row>
    <row r="2" spans="1:11" ht="17.25" thickTop="1" thickBot="1" x14ac:dyDescent="0.35">
      <c r="A2" s="49" t="s">
        <v>268</v>
      </c>
      <c r="B2" s="35"/>
      <c r="C2" s="36" t="s">
        <v>2</v>
      </c>
      <c r="D2" s="37">
        <f>SUMPRODUCT($G$8:$G$11,$I$8:$I$11)</f>
        <v>0</v>
      </c>
    </row>
    <row r="3" spans="1:11" ht="17.25" thickTop="1" thickBot="1" x14ac:dyDescent="0.35">
      <c r="B3" s="35"/>
      <c r="C3" s="38" t="s">
        <v>3</v>
      </c>
      <c r="D3" s="26">
        <v>0.3</v>
      </c>
    </row>
    <row r="4" spans="1:11" ht="17.25" thickTop="1" thickBot="1" x14ac:dyDescent="0.35">
      <c r="A4" s="126" t="s">
        <v>273</v>
      </c>
      <c r="B4" s="35"/>
      <c r="C4" s="38" t="s">
        <v>4</v>
      </c>
      <c r="D4" s="26">
        <v>0.7</v>
      </c>
    </row>
    <row r="5" spans="1:11" ht="16.5" thickTop="1" x14ac:dyDescent="0.3">
      <c r="A5" s="127" t="s">
        <v>277</v>
      </c>
      <c r="B5" s="35"/>
      <c r="C5" s="53" t="s">
        <v>6</v>
      </c>
      <c r="D5" s="27">
        <f>SUM(PRODUCT(D1,D3),PRODUCT(PRODUCT(D2,D4),(1-B31)))</f>
        <v>0</v>
      </c>
    </row>
    <row r="6" spans="1:11" x14ac:dyDescent="0.3">
      <c r="B6" s="21"/>
      <c r="D6" s="5"/>
      <c r="E6" s="5"/>
      <c r="F6" s="5"/>
      <c r="I6" s="154" t="s">
        <v>7</v>
      </c>
      <c r="J6" s="154"/>
    </row>
    <row r="7" spans="1:11" ht="90" x14ac:dyDescent="0.3">
      <c r="A7" s="41" t="s">
        <v>8</v>
      </c>
      <c r="B7" s="41" t="s">
        <v>9</v>
      </c>
      <c r="C7" s="7" t="s">
        <v>10</v>
      </c>
      <c r="D7" s="42" t="s">
        <v>11</v>
      </c>
      <c r="E7" s="18" t="s">
        <v>12</v>
      </c>
      <c r="F7" s="41" t="s">
        <v>13</v>
      </c>
      <c r="G7" s="3" t="s">
        <v>14</v>
      </c>
      <c r="H7" s="6" t="s">
        <v>15</v>
      </c>
      <c r="I7" s="6" t="s">
        <v>71</v>
      </c>
      <c r="J7" s="41" t="s">
        <v>16</v>
      </c>
      <c r="K7" s="41" t="s">
        <v>17</v>
      </c>
    </row>
    <row r="8" spans="1:11" x14ac:dyDescent="0.3">
      <c r="A8" s="14" t="s">
        <v>150</v>
      </c>
      <c r="B8" s="15" t="s">
        <v>211</v>
      </c>
      <c r="C8" s="24">
        <v>22</v>
      </c>
      <c r="D8" s="43" t="s">
        <v>19</v>
      </c>
      <c r="E8" s="23">
        <v>1</v>
      </c>
      <c r="F8" s="112"/>
      <c r="G8" s="3">
        <f t="shared" ref="G8:G11" si="0">IF(F8&gt;0,(E8*C8)/F8,C8)</f>
        <v>22</v>
      </c>
      <c r="H8" s="113"/>
      <c r="I8" s="113"/>
      <c r="J8" s="114"/>
      <c r="K8" s="6">
        <f t="shared" ref="K8:K11" si="1">G8*H8</f>
        <v>0</v>
      </c>
    </row>
    <row r="9" spans="1:11" x14ac:dyDescent="0.3">
      <c r="A9" s="14" t="s">
        <v>159</v>
      </c>
      <c r="B9" s="15" t="s">
        <v>212</v>
      </c>
      <c r="C9" s="24">
        <v>820</v>
      </c>
      <c r="D9" s="43" t="s">
        <v>19</v>
      </c>
      <c r="E9" s="23">
        <v>1</v>
      </c>
      <c r="F9" s="112"/>
      <c r="G9" s="3">
        <f t="shared" si="0"/>
        <v>820</v>
      </c>
      <c r="H9" s="113"/>
      <c r="I9" s="113"/>
      <c r="J9" s="114"/>
      <c r="K9" s="6">
        <f t="shared" si="1"/>
        <v>0</v>
      </c>
    </row>
    <row r="10" spans="1:11" x14ac:dyDescent="0.3">
      <c r="A10" s="14" t="s">
        <v>148</v>
      </c>
      <c r="B10" s="15" t="s">
        <v>213</v>
      </c>
      <c r="C10" s="24">
        <v>410</v>
      </c>
      <c r="D10" s="43" t="s">
        <v>19</v>
      </c>
      <c r="E10" s="23">
        <v>1</v>
      </c>
      <c r="F10" s="112"/>
      <c r="G10" s="3">
        <f t="shared" si="0"/>
        <v>410</v>
      </c>
      <c r="H10" s="113"/>
      <c r="I10" s="113"/>
      <c r="J10" s="114"/>
      <c r="K10" s="6">
        <f t="shared" si="1"/>
        <v>0</v>
      </c>
    </row>
    <row r="11" spans="1:11" x14ac:dyDescent="0.3">
      <c r="A11" s="14" t="s">
        <v>159</v>
      </c>
      <c r="B11" s="15" t="s">
        <v>230</v>
      </c>
      <c r="C11" s="25">
        <v>300</v>
      </c>
      <c r="D11" s="43" t="s">
        <v>19</v>
      </c>
      <c r="E11" s="23">
        <v>1</v>
      </c>
      <c r="F11" s="112"/>
      <c r="G11" s="3">
        <f t="shared" si="0"/>
        <v>300</v>
      </c>
      <c r="H11" s="113"/>
      <c r="I11" s="113"/>
      <c r="J11" s="114"/>
      <c r="K11" s="6">
        <f t="shared" si="1"/>
        <v>0</v>
      </c>
    </row>
    <row r="12" spans="1:11" x14ac:dyDescent="0.3">
      <c r="D12" s="9"/>
      <c r="F12" s="19"/>
      <c r="H12" s="4"/>
      <c r="I12" s="12"/>
      <c r="J12" s="12"/>
    </row>
    <row r="13" spans="1:11" s="1" customFormat="1" ht="34.5" customHeight="1" x14ac:dyDescent="0.3">
      <c r="A13" s="155" t="s">
        <v>258</v>
      </c>
      <c r="B13" s="156"/>
      <c r="G13" s="13"/>
      <c r="H13" s="13"/>
    </row>
    <row r="14" spans="1:11" ht="16.5" x14ac:dyDescent="0.3">
      <c r="A14"/>
      <c r="B14" s="1"/>
      <c r="C14" s="1"/>
      <c r="D14" s="1"/>
      <c r="E14" s="1"/>
      <c r="F14" s="13"/>
      <c r="G14" s="13"/>
      <c r="H14" s="1"/>
      <c r="I14" s="1"/>
      <c r="J14" s="1"/>
      <c r="K14" s="1"/>
    </row>
    <row r="15" spans="1:11" ht="17.25" x14ac:dyDescent="0.35">
      <c r="A15" s="28"/>
      <c r="B15" s="123" t="s">
        <v>264</v>
      </c>
      <c r="C15" s="1"/>
      <c r="D15" s="28"/>
      <c r="E15" s="28"/>
      <c r="F15" s="13"/>
      <c r="G15" s="13"/>
      <c r="H15" s="1"/>
      <c r="I15" s="1"/>
      <c r="J15" s="1"/>
      <c r="K15" s="1"/>
    </row>
    <row r="16" spans="1:11" ht="17.25" x14ac:dyDescent="0.35">
      <c r="A16" s="29" t="s">
        <v>25</v>
      </c>
      <c r="B16" s="30"/>
      <c r="C16" s="29"/>
      <c r="D16" s="1"/>
      <c r="E16" s="1"/>
      <c r="F16" s="13"/>
      <c r="G16" s="13"/>
      <c r="H16" s="1"/>
      <c r="I16" s="1"/>
      <c r="J16" s="1"/>
      <c r="K16" s="1"/>
    </row>
    <row r="17" spans="1:11" ht="16.5" x14ac:dyDescent="0.3">
      <c r="A17" s="58" t="s">
        <v>148</v>
      </c>
      <c r="B17" s="115">
        <v>0.2</v>
      </c>
      <c r="C17" s="1"/>
      <c r="D17" s="31"/>
      <c r="E17" s="13"/>
      <c r="F17" s="13"/>
      <c r="G17" s="1"/>
      <c r="H17" s="1"/>
      <c r="I17" s="1"/>
      <c r="J17" s="1"/>
      <c r="K17" s="1"/>
    </row>
    <row r="18" spans="1:11" ht="16.5" x14ac:dyDescent="0.3">
      <c r="A18" s="58" t="s">
        <v>149</v>
      </c>
      <c r="B18" s="115">
        <v>0.2</v>
      </c>
      <c r="C18" s="1"/>
      <c r="D18" s="31"/>
      <c r="E18" s="13"/>
      <c r="F18" s="13"/>
      <c r="G18" s="1"/>
      <c r="H18" s="1"/>
      <c r="I18" s="1"/>
      <c r="J18" s="1"/>
      <c r="K18" s="1"/>
    </row>
    <row r="19" spans="1:11" ht="16.5" x14ac:dyDescent="0.3">
      <c r="A19" s="58" t="s">
        <v>150</v>
      </c>
      <c r="B19" s="115">
        <v>0.2</v>
      </c>
      <c r="C19" s="1"/>
      <c r="D19" s="31"/>
      <c r="E19" s="13"/>
      <c r="F19" s="13"/>
      <c r="G19" s="1"/>
      <c r="H19" s="1"/>
      <c r="I19" s="1"/>
      <c r="J19" s="1"/>
      <c r="K19" s="1"/>
    </row>
    <row r="20" spans="1:11" ht="16.5" x14ac:dyDescent="0.3">
      <c r="A20" s="58" t="s">
        <v>151</v>
      </c>
      <c r="B20" s="115">
        <v>0.2</v>
      </c>
      <c r="C20" s="1"/>
      <c r="D20" s="31"/>
      <c r="E20" s="13"/>
      <c r="F20" s="13"/>
      <c r="G20" s="1"/>
      <c r="H20" s="1"/>
      <c r="I20" s="1"/>
      <c r="J20" s="1"/>
      <c r="K20" s="1"/>
    </row>
    <row r="21" spans="1:11" ht="16.5" x14ac:dyDescent="0.3">
      <c r="A21" s="58" t="s">
        <v>152</v>
      </c>
      <c r="B21" s="115">
        <v>0.2</v>
      </c>
      <c r="C21" s="1"/>
      <c r="D21" s="31"/>
      <c r="E21" s="13"/>
      <c r="F21" s="13"/>
      <c r="G21" s="1"/>
      <c r="H21" s="1"/>
      <c r="I21" s="1"/>
      <c r="J21" s="1"/>
      <c r="K21" s="1"/>
    </row>
    <row r="22" spans="1:11" ht="16.5" x14ac:dyDescent="0.3">
      <c r="A22" s="58" t="s">
        <v>153</v>
      </c>
      <c r="B22" s="115">
        <v>0.2</v>
      </c>
      <c r="C22" s="1"/>
      <c r="D22" s="31"/>
      <c r="E22" s="13"/>
      <c r="F22" s="13"/>
      <c r="G22" s="1"/>
      <c r="H22" s="1"/>
      <c r="I22" s="1"/>
      <c r="J22" s="1"/>
      <c r="K22" s="1"/>
    </row>
    <row r="23" spans="1:11" ht="16.5" x14ac:dyDescent="0.3">
      <c r="A23" s="58" t="s">
        <v>154</v>
      </c>
      <c r="B23" s="115">
        <v>0.2</v>
      </c>
      <c r="C23" s="1"/>
      <c r="D23" s="31"/>
      <c r="E23" s="13"/>
      <c r="F23" s="13"/>
      <c r="G23" s="1"/>
      <c r="H23" s="1"/>
      <c r="I23" s="1"/>
      <c r="J23" s="1"/>
      <c r="K23" s="1"/>
    </row>
    <row r="24" spans="1:11" ht="16.5" x14ac:dyDescent="0.3">
      <c r="A24" s="58" t="s">
        <v>155</v>
      </c>
      <c r="B24" s="115">
        <v>0.2</v>
      </c>
      <c r="C24" s="1"/>
      <c r="D24" s="31"/>
      <c r="E24" s="13"/>
      <c r="F24" s="13"/>
      <c r="G24" s="1"/>
      <c r="H24" s="1"/>
      <c r="I24" s="1"/>
      <c r="J24" s="1"/>
      <c r="K24" s="1"/>
    </row>
    <row r="25" spans="1:11" ht="16.5" x14ac:dyDescent="0.3">
      <c r="A25" s="58" t="s">
        <v>142</v>
      </c>
      <c r="B25" s="115">
        <v>0.2</v>
      </c>
      <c r="C25" s="1"/>
      <c r="D25" s="31"/>
      <c r="E25" s="13"/>
      <c r="F25" s="13"/>
      <c r="G25" s="1"/>
      <c r="H25" s="1"/>
      <c r="I25" s="1"/>
      <c r="J25" s="1"/>
      <c r="K25" s="1"/>
    </row>
    <row r="26" spans="1:11" ht="16.5" x14ac:dyDescent="0.3">
      <c r="A26" s="58" t="s">
        <v>156</v>
      </c>
      <c r="B26" s="115">
        <v>0.2</v>
      </c>
      <c r="C26" s="1"/>
      <c r="D26" s="31"/>
      <c r="E26" s="13"/>
      <c r="F26" s="13"/>
      <c r="G26" s="1"/>
      <c r="H26" s="1"/>
      <c r="I26" s="1"/>
      <c r="J26" s="1"/>
      <c r="K26" s="1"/>
    </row>
    <row r="27" spans="1:11" ht="16.5" x14ac:dyDescent="0.3">
      <c r="A27" s="58" t="s">
        <v>157</v>
      </c>
      <c r="B27" s="116">
        <v>0.2</v>
      </c>
      <c r="C27" s="1"/>
      <c r="D27" s="31"/>
      <c r="E27" s="13"/>
      <c r="F27" s="13"/>
      <c r="G27" s="1"/>
      <c r="H27" s="1"/>
      <c r="I27" s="1"/>
      <c r="J27" s="1"/>
      <c r="K27" s="1"/>
    </row>
    <row r="28" spans="1:11" ht="16.5" x14ac:dyDescent="0.3">
      <c r="A28" s="58" t="s">
        <v>158</v>
      </c>
      <c r="B28" s="121">
        <v>0.2</v>
      </c>
      <c r="C28" s="1"/>
      <c r="D28" s="31"/>
      <c r="E28" s="13"/>
      <c r="F28" s="13"/>
      <c r="G28" s="1"/>
      <c r="H28" s="1"/>
      <c r="I28" s="1"/>
      <c r="J28" s="1"/>
      <c r="K28" s="1"/>
    </row>
    <row r="29" spans="1:11" ht="16.5" x14ac:dyDescent="0.3">
      <c r="A29" s="58" t="s">
        <v>143</v>
      </c>
      <c r="B29" s="117">
        <v>0.2</v>
      </c>
      <c r="C29" s="9"/>
      <c r="D29" s="16"/>
      <c r="E29" s="19"/>
      <c r="F29" s="5"/>
      <c r="G29" s="4"/>
      <c r="H29" s="12"/>
      <c r="I29" s="12"/>
      <c r="J29" s="5"/>
    </row>
    <row r="30" spans="1:11" ht="16.5" x14ac:dyDescent="0.3">
      <c r="A30" s="58" t="s">
        <v>159</v>
      </c>
      <c r="B30" s="118">
        <v>0.2</v>
      </c>
      <c r="C30" s="1"/>
      <c r="D30" s="1"/>
      <c r="E30" s="13"/>
      <c r="F30" s="13"/>
      <c r="G30" s="1"/>
      <c r="H30" s="1"/>
      <c r="I30" s="1"/>
      <c r="J30" s="1"/>
      <c r="K30" s="1"/>
    </row>
    <row r="31" spans="1:11" x14ac:dyDescent="0.3">
      <c r="A31" s="49"/>
      <c r="B31" s="51">
        <f>AVERAGE(B17:B30)</f>
        <v>0.2</v>
      </c>
      <c r="D31" s="9"/>
      <c r="F31" s="19"/>
      <c r="H31" s="4"/>
      <c r="I31" s="12"/>
      <c r="J31" s="12"/>
    </row>
    <row r="32" spans="1:11" x14ac:dyDescent="0.3">
      <c r="A32" s="49"/>
      <c r="D32" s="9"/>
      <c r="F32" s="19"/>
      <c r="H32" s="4"/>
      <c r="I32" s="12"/>
      <c r="J32" s="12"/>
    </row>
    <row r="33" spans="4:10" x14ac:dyDescent="0.3">
      <c r="D33" s="9"/>
      <c r="F33" s="19"/>
      <c r="H33" s="4"/>
      <c r="I33" s="12"/>
      <c r="J33" s="12"/>
    </row>
    <row r="34" spans="4:10" x14ac:dyDescent="0.3">
      <c r="D34" s="9"/>
      <c r="F34" s="19"/>
      <c r="H34" s="4"/>
      <c r="I34" s="12"/>
      <c r="J34" s="12"/>
    </row>
    <row r="35" spans="4:10" x14ac:dyDescent="0.3">
      <c r="D35" s="9"/>
      <c r="F35" s="19"/>
      <c r="H35" s="4"/>
      <c r="I35" s="12"/>
      <c r="J35" s="12"/>
    </row>
    <row r="36" spans="4:10" x14ac:dyDescent="0.3">
      <c r="D36" s="9"/>
      <c r="F36" s="19"/>
      <c r="H36" s="4"/>
      <c r="I36" s="12"/>
      <c r="J36" s="12"/>
    </row>
    <row r="37" spans="4:10" x14ac:dyDescent="0.3">
      <c r="D37" s="9"/>
      <c r="F37" s="19"/>
      <c r="H37" s="4"/>
      <c r="I37" s="12"/>
      <c r="J37" s="12"/>
    </row>
    <row r="38" spans="4:10" x14ac:dyDescent="0.3">
      <c r="D38" s="9"/>
      <c r="F38" s="19"/>
      <c r="H38" s="4"/>
      <c r="I38" s="12"/>
      <c r="J38" s="12"/>
    </row>
    <row r="39" spans="4:10" x14ac:dyDescent="0.3">
      <c r="D39" s="9"/>
      <c r="F39" s="19"/>
      <c r="H39" s="4"/>
      <c r="I39" s="12"/>
      <c r="J39" s="12"/>
    </row>
    <row r="40" spans="4:10" x14ac:dyDescent="0.3">
      <c r="D40" s="9"/>
      <c r="F40" s="19"/>
      <c r="H40" s="4"/>
      <c r="I40" s="12"/>
      <c r="J40" s="12"/>
    </row>
    <row r="41" spans="4:10" x14ac:dyDescent="0.3">
      <c r="D41" s="9"/>
      <c r="F41" s="19"/>
      <c r="H41" s="4"/>
      <c r="I41" s="12"/>
      <c r="J41" s="12"/>
    </row>
    <row r="42" spans="4:10" x14ac:dyDescent="0.3">
      <c r="D42" s="9"/>
      <c r="F42" s="19"/>
      <c r="H42" s="4"/>
      <c r="I42" s="12"/>
      <c r="J42" s="12"/>
    </row>
    <row r="43" spans="4:10" x14ac:dyDescent="0.3">
      <c r="D43" s="9"/>
      <c r="F43" s="19"/>
      <c r="H43" s="4"/>
      <c r="I43" s="12"/>
      <c r="J43" s="12"/>
    </row>
    <row r="44" spans="4:10" x14ac:dyDescent="0.3">
      <c r="D44" s="9"/>
      <c r="F44" s="19"/>
      <c r="H44" s="4"/>
      <c r="I44" s="12"/>
      <c r="J44" s="12"/>
    </row>
    <row r="45" spans="4:10" x14ac:dyDescent="0.3">
      <c r="D45" s="9"/>
      <c r="F45" s="19"/>
      <c r="H45" s="4"/>
      <c r="I45" s="12"/>
      <c r="J45" s="12"/>
    </row>
    <row r="46" spans="4:10" x14ac:dyDescent="0.3">
      <c r="D46" s="9"/>
      <c r="F46" s="19"/>
      <c r="H46" s="4"/>
      <c r="I46" s="12"/>
      <c r="J46" s="12"/>
    </row>
    <row r="47" spans="4:10" x14ac:dyDescent="0.3">
      <c r="D47" s="9"/>
      <c r="F47" s="19"/>
      <c r="H47" s="4"/>
      <c r="I47" s="12"/>
      <c r="J47" s="12"/>
    </row>
    <row r="48" spans="4:10" x14ac:dyDescent="0.3">
      <c r="D48" s="9"/>
      <c r="F48" s="19"/>
      <c r="H48" s="4"/>
      <c r="I48" s="12"/>
      <c r="J48" s="12"/>
    </row>
    <row r="49" spans="4:10" x14ac:dyDescent="0.3">
      <c r="D49" s="9"/>
      <c r="F49" s="19"/>
      <c r="H49" s="4"/>
      <c r="I49" s="12"/>
      <c r="J49" s="12"/>
    </row>
    <row r="50" spans="4:10" x14ac:dyDescent="0.3">
      <c r="D50" s="9"/>
      <c r="F50" s="19"/>
      <c r="H50" s="4"/>
      <c r="I50" s="12"/>
      <c r="J50" s="12"/>
    </row>
    <row r="51" spans="4:10" x14ac:dyDescent="0.3">
      <c r="D51" s="9"/>
      <c r="F51" s="19"/>
      <c r="H51" s="4"/>
      <c r="I51" s="12"/>
      <c r="J51" s="12"/>
    </row>
    <row r="52" spans="4:10" x14ac:dyDescent="0.3">
      <c r="D52" s="9"/>
      <c r="F52" s="19"/>
      <c r="H52" s="4"/>
      <c r="I52" s="12"/>
      <c r="J52" s="12"/>
    </row>
    <row r="53" spans="4:10" x14ac:dyDescent="0.3">
      <c r="D53" s="9"/>
      <c r="F53" s="19"/>
      <c r="H53" s="4"/>
      <c r="I53" s="12"/>
      <c r="J53" s="12"/>
    </row>
    <row r="54" spans="4:10" x14ac:dyDescent="0.3">
      <c r="D54" s="9"/>
      <c r="F54" s="19"/>
      <c r="H54" s="4"/>
      <c r="I54" s="12"/>
      <c r="J54" s="12"/>
    </row>
    <row r="55" spans="4:10" x14ac:dyDescent="0.3">
      <c r="D55" s="9"/>
      <c r="F55" s="19"/>
      <c r="H55" s="4"/>
      <c r="I55" s="12"/>
      <c r="J55" s="12"/>
    </row>
    <row r="56" spans="4:10" x14ac:dyDescent="0.3">
      <c r="D56" s="9"/>
      <c r="F56" s="19"/>
      <c r="H56" s="4"/>
      <c r="I56" s="12"/>
      <c r="J56" s="12"/>
    </row>
    <row r="57" spans="4:10" x14ac:dyDescent="0.3">
      <c r="D57" s="9"/>
      <c r="F57" s="19"/>
      <c r="H57" s="4"/>
      <c r="I57" s="12"/>
      <c r="J57" s="12"/>
    </row>
    <row r="58" spans="4:10" x14ac:dyDescent="0.3">
      <c r="D58" s="9"/>
      <c r="F58" s="19"/>
      <c r="H58" s="4"/>
      <c r="I58" s="12"/>
      <c r="J58" s="12"/>
    </row>
    <row r="59" spans="4:10" x14ac:dyDescent="0.3">
      <c r="D59" s="9"/>
      <c r="F59" s="19"/>
      <c r="H59" s="4"/>
      <c r="I59" s="12"/>
      <c r="J59" s="12"/>
    </row>
    <row r="60" spans="4:10" x14ac:dyDescent="0.3">
      <c r="D60" s="9"/>
      <c r="F60" s="19"/>
      <c r="H60" s="4"/>
      <c r="I60" s="12"/>
      <c r="J60" s="12"/>
    </row>
    <row r="61" spans="4:10" x14ac:dyDescent="0.3">
      <c r="D61" s="9"/>
      <c r="F61" s="19"/>
      <c r="H61" s="4"/>
      <c r="I61" s="12"/>
      <c r="J61" s="12"/>
    </row>
    <row r="62" spans="4:10" x14ac:dyDescent="0.3">
      <c r="D62" s="9"/>
      <c r="F62" s="19"/>
      <c r="H62" s="4"/>
      <c r="I62" s="12"/>
      <c r="J62" s="12"/>
    </row>
    <row r="63" spans="4:10" x14ac:dyDescent="0.3">
      <c r="D63" s="9"/>
      <c r="F63" s="19"/>
      <c r="H63" s="4"/>
      <c r="I63" s="12"/>
      <c r="J63" s="12"/>
    </row>
    <row r="64" spans="4:10" x14ac:dyDescent="0.3">
      <c r="D64" s="9"/>
      <c r="F64" s="19"/>
      <c r="H64" s="4"/>
      <c r="I64" s="12"/>
      <c r="J64" s="12"/>
    </row>
    <row r="65" spans="4:10" x14ac:dyDescent="0.3">
      <c r="D65" s="9"/>
      <c r="F65" s="19"/>
      <c r="H65" s="4"/>
      <c r="I65" s="12"/>
      <c r="J65" s="12"/>
    </row>
    <row r="66" spans="4:10" x14ac:dyDescent="0.3">
      <c r="D66" s="9"/>
      <c r="F66" s="19"/>
      <c r="H66" s="4"/>
      <c r="I66" s="12"/>
      <c r="J66" s="12"/>
    </row>
    <row r="67" spans="4:10" x14ac:dyDescent="0.3">
      <c r="D67" s="9"/>
      <c r="F67" s="19"/>
      <c r="H67" s="4"/>
      <c r="I67" s="12"/>
      <c r="J67" s="12"/>
    </row>
    <row r="68" spans="4:10" x14ac:dyDescent="0.3">
      <c r="D68" s="9"/>
      <c r="F68" s="19"/>
      <c r="H68" s="4"/>
      <c r="I68" s="12"/>
      <c r="J68" s="12"/>
    </row>
    <row r="69" spans="4:10" x14ac:dyDescent="0.3">
      <c r="D69" s="9"/>
      <c r="F69" s="19"/>
      <c r="H69" s="4"/>
      <c r="I69" s="12"/>
      <c r="J69" s="12"/>
    </row>
    <row r="70" spans="4:10" x14ac:dyDescent="0.3">
      <c r="D70" s="9"/>
      <c r="F70" s="19"/>
      <c r="H70" s="4"/>
      <c r="I70" s="12"/>
      <c r="J70" s="12"/>
    </row>
    <row r="71" spans="4:10" x14ac:dyDescent="0.3">
      <c r="D71" s="9"/>
      <c r="F71" s="19"/>
      <c r="H71" s="4"/>
      <c r="I71" s="12"/>
      <c r="J71" s="12"/>
    </row>
    <row r="72" spans="4:10" x14ac:dyDescent="0.3">
      <c r="D72" s="9"/>
      <c r="F72" s="19"/>
      <c r="H72" s="4"/>
      <c r="I72" s="12"/>
      <c r="J72" s="12"/>
    </row>
    <row r="73" spans="4:10" x14ac:dyDescent="0.3">
      <c r="D73" s="9"/>
      <c r="F73" s="19"/>
      <c r="H73" s="4"/>
      <c r="I73" s="12"/>
      <c r="J73" s="12"/>
    </row>
    <row r="74" spans="4:10" x14ac:dyDescent="0.3">
      <c r="D74" s="9"/>
      <c r="F74" s="19"/>
      <c r="H74" s="4"/>
      <c r="I74" s="12"/>
      <c r="J74" s="12"/>
    </row>
    <row r="75" spans="4:10" x14ac:dyDescent="0.3">
      <c r="D75" s="9"/>
      <c r="F75" s="19"/>
      <c r="H75" s="4"/>
      <c r="I75" s="12"/>
      <c r="J75" s="12"/>
    </row>
    <row r="76" spans="4:10" x14ac:dyDescent="0.3">
      <c r="D76" s="9"/>
      <c r="F76" s="19"/>
      <c r="H76" s="4"/>
      <c r="I76" s="12"/>
      <c r="J76" s="12"/>
    </row>
    <row r="77" spans="4:10" x14ac:dyDescent="0.3">
      <c r="D77" s="9"/>
      <c r="F77" s="19"/>
      <c r="H77" s="4"/>
      <c r="I77" s="12"/>
      <c r="J77" s="12"/>
    </row>
    <row r="78" spans="4:10" x14ac:dyDescent="0.3">
      <c r="D78" s="9"/>
      <c r="F78" s="19"/>
      <c r="H78" s="4"/>
      <c r="I78" s="12"/>
      <c r="J78" s="12"/>
    </row>
    <row r="79" spans="4:10" x14ac:dyDescent="0.3">
      <c r="D79" s="9"/>
      <c r="F79" s="19"/>
      <c r="H79" s="4"/>
      <c r="I79" s="12"/>
      <c r="J79" s="12"/>
    </row>
    <row r="80" spans="4:10" x14ac:dyDescent="0.3">
      <c r="D80" s="9"/>
      <c r="F80" s="19"/>
      <c r="H80" s="4"/>
      <c r="I80" s="12"/>
      <c r="J80" s="12"/>
    </row>
    <row r="81" spans="9:10" x14ac:dyDescent="0.3">
      <c r="I81" s="12"/>
      <c r="J81" s="12"/>
    </row>
    <row r="82" spans="9:10" x14ac:dyDescent="0.3">
      <c r="I82" s="12"/>
      <c r="J82" s="12"/>
    </row>
    <row r="83" spans="9:10" x14ac:dyDescent="0.3">
      <c r="I83" s="12"/>
      <c r="J83" s="12"/>
    </row>
    <row r="84" spans="9:10" x14ac:dyDescent="0.3">
      <c r="J84" s="12"/>
    </row>
    <row r="218" spans="1:1" ht="16.5" x14ac:dyDescent="0.3">
      <c r="A218" s="20" t="s">
        <v>26</v>
      </c>
    </row>
    <row r="219" spans="1:1" ht="16.5" x14ac:dyDescent="0.3">
      <c r="A219" s="20" t="s">
        <v>27</v>
      </c>
    </row>
    <row r="220" spans="1:1" ht="16.5" x14ac:dyDescent="0.3">
      <c r="A220" s="20" t="s">
        <v>34</v>
      </c>
    </row>
    <row r="221" spans="1:1" x14ac:dyDescent="0.3">
      <c r="A221" s="14" t="s">
        <v>35</v>
      </c>
    </row>
    <row r="222" spans="1:1" ht="16.5" x14ac:dyDescent="0.3">
      <c r="A222" s="20" t="s">
        <v>36</v>
      </c>
    </row>
    <row r="223" spans="1:1" ht="16.5" x14ac:dyDescent="0.3">
      <c r="A223" s="20" t="s">
        <v>37</v>
      </c>
    </row>
    <row r="224" spans="1:1" ht="16.5" x14ac:dyDescent="0.3">
      <c r="A224" s="20" t="s">
        <v>38</v>
      </c>
    </row>
    <row r="225" spans="1:1" ht="16.5" x14ac:dyDescent="0.3">
      <c r="A225" s="20" t="s">
        <v>39</v>
      </c>
    </row>
    <row r="226" spans="1:1" x14ac:dyDescent="0.3">
      <c r="A226" s="14" t="s">
        <v>40</v>
      </c>
    </row>
    <row r="227" spans="1:1" ht="16.5" x14ac:dyDescent="0.3">
      <c r="A227" s="20" t="s">
        <v>18</v>
      </c>
    </row>
    <row r="228" spans="1:1" ht="16.5" x14ac:dyDescent="0.3">
      <c r="A228" s="20" t="s">
        <v>30</v>
      </c>
    </row>
    <row r="229" spans="1:1" ht="16.5" x14ac:dyDescent="0.3">
      <c r="A229" s="20" t="s">
        <v>41</v>
      </c>
    </row>
    <row r="230" spans="1:1" x14ac:dyDescent="0.3">
      <c r="A230" s="14" t="s">
        <v>42</v>
      </c>
    </row>
    <row r="231" spans="1:1" ht="16.5" x14ac:dyDescent="0.3">
      <c r="A231" s="20" t="s">
        <v>43</v>
      </c>
    </row>
    <row r="232" spans="1:1" x14ac:dyDescent="0.3">
      <c r="A232" s="14" t="s">
        <v>44</v>
      </c>
    </row>
    <row r="233" spans="1:1" ht="16.5" x14ac:dyDescent="0.3">
      <c r="A233" s="20" t="s">
        <v>45</v>
      </c>
    </row>
    <row r="234" spans="1:1" x14ac:dyDescent="0.3">
      <c r="A234" s="14" t="s">
        <v>46</v>
      </c>
    </row>
    <row r="235" spans="1:1" ht="16.5" x14ac:dyDescent="0.3">
      <c r="A235" s="20" t="s">
        <v>21</v>
      </c>
    </row>
    <row r="236" spans="1:1" ht="16.5" x14ac:dyDescent="0.3">
      <c r="A236" s="20" t="s">
        <v>47</v>
      </c>
    </row>
    <row r="237" spans="1:1" ht="16.5" x14ac:dyDescent="0.3">
      <c r="A237" s="20" t="s">
        <v>48</v>
      </c>
    </row>
    <row r="238" spans="1:1" ht="16.5" x14ac:dyDescent="0.3">
      <c r="A238" s="20" t="s">
        <v>49</v>
      </c>
    </row>
    <row r="239" spans="1:1" ht="16.5" x14ac:dyDescent="0.3">
      <c r="A239" s="20" t="s">
        <v>50</v>
      </c>
    </row>
    <row r="240" spans="1:1" ht="16.5" x14ac:dyDescent="0.3">
      <c r="A240" s="20" t="s">
        <v>51</v>
      </c>
    </row>
    <row r="241" spans="1:1" x14ac:dyDescent="0.3">
      <c r="A241" s="14" t="s">
        <v>52</v>
      </c>
    </row>
    <row r="242" spans="1:1" ht="16.5" x14ac:dyDescent="0.3">
      <c r="A242" s="20" t="s">
        <v>32</v>
      </c>
    </row>
    <row r="243" spans="1:1" ht="16.5" x14ac:dyDescent="0.3">
      <c r="A243" s="20" t="s">
        <v>22</v>
      </c>
    </row>
    <row r="244" spans="1:1" ht="16.5" x14ac:dyDescent="0.3">
      <c r="A244" s="20" t="s">
        <v>53</v>
      </c>
    </row>
    <row r="245" spans="1:1" ht="16.5" x14ac:dyDescent="0.3">
      <c r="A245" s="20" t="s">
        <v>54</v>
      </c>
    </row>
    <row r="246" spans="1:1" ht="16.5" x14ac:dyDescent="0.3">
      <c r="A246" s="20" t="s">
        <v>55</v>
      </c>
    </row>
    <row r="247" spans="1:1" ht="16.5" x14ac:dyDescent="0.3">
      <c r="A247" s="20" t="s">
        <v>56</v>
      </c>
    </row>
    <row r="248" spans="1:1" ht="16.5" x14ac:dyDescent="0.3">
      <c r="A248" s="20" t="s">
        <v>57</v>
      </c>
    </row>
    <row r="249" spans="1:1" ht="16.5" x14ac:dyDescent="0.3">
      <c r="A249" s="20" t="s">
        <v>58</v>
      </c>
    </row>
    <row r="250" spans="1:1" ht="16.5" x14ac:dyDescent="0.3">
      <c r="A250" s="20" t="s">
        <v>59</v>
      </c>
    </row>
    <row r="251" spans="1:1" ht="16.5" x14ac:dyDescent="0.3">
      <c r="A251" s="20" t="s">
        <v>60</v>
      </c>
    </row>
    <row r="252" spans="1:1" ht="16.5" x14ac:dyDescent="0.3">
      <c r="A252" s="20" t="s">
        <v>61</v>
      </c>
    </row>
    <row r="253" spans="1:1" ht="16.5" x14ac:dyDescent="0.3">
      <c r="A253" s="20" t="s">
        <v>62</v>
      </c>
    </row>
    <row r="254" spans="1:1" ht="16.5" x14ac:dyDescent="0.3">
      <c r="A254" s="20" t="s">
        <v>63</v>
      </c>
    </row>
    <row r="255" spans="1:1" ht="16.5" x14ac:dyDescent="0.3">
      <c r="A255" s="20" t="s">
        <v>64</v>
      </c>
    </row>
    <row r="256" spans="1:1" ht="16.5" x14ac:dyDescent="0.3">
      <c r="A256" s="20" t="s">
        <v>65</v>
      </c>
    </row>
    <row r="257" spans="1:1" ht="16.5" x14ac:dyDescent="0.3">
      <c r="A257" s="20" t="s">
        <v>33</v>
      </c>
    </row>
    <row r="258" spans="1:1" ht="16.5" x14ac:dyDescent="0.3">
      <c r="A258" s="20" t="s">
        <v>66</v>
      </c>
    </row>
    <row r="259" spans="1:1" ht="16.5" x14ac:dyDescent="0.3">
      <c r="A259" s="20" t="s">
        <v>67</v>
      </c>
    </row>
    <row r="260" spans="1:1" ht="16.5" x14ac:dyDescent="0.3">
      <c r="A260" s="20" t="s">
        <v>20</v>
      </c>
    </row>
    <row r="261" spans="1:1" ht="16.5" x14ac:dyDescent="0.3">
      <c r="A261" s="20" t="s">
        <v>68</v>
      </c>
    </row>
    <row r="262" spans="1:1" ht="16.5" x14ac:dyDescent="0.3">
      <c r="A262" s="20" t="s">
        <v>69</v>
      </c>
    </row>
    <row r="263" spans="1:1" ht="16.5" x14ac:dyDescent="0.3">
      <c r="A263" s="20" t="s">
        <v>70</v>
      </c>
    </row>
  </sheetData>
  <mergeCells count="2">
    <mergeCell ref="I6:J6"/>
    <mergeCell ref="A13:B13"/>
  </mergeCells>
  <conditionalFormatting sqref="A218:A242">
    <cfRule type="duplicateValues" dxfId="5" priority="1"/>
  </conditionalFormatting>
  <dataValidations count="1">
    <dataValidation type="decimal" allowBlank="1" showInputMessage="1" showErrorMessage="1" sqref="A30:A40" xr:uid="{9522C5A2-FA39-4AE9-94BE-F505AEAB5E28}">
      <formula1>0.05</formula1>
      <formula2>1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8389E-D657-44C7-8250-E1EBEBCD4F4D}">
  <dimension ref="A1:K254"/>
  <sheetViews>
    <sheetView workbookViewId="0"/>
  </sheetViews>
  <sheetFormatPr defaultRowHeight="15.75" x14ac:dyDescent="0.3"/>
  <cols>
    <col min="1" max="1" width="48.140625" style="21" bestFit="1" customWidth="1"/>
    <col min="2" max="2" width="32.5703125" style="16" customWidth="1"/>
    <col min="3" max="3" width="48.85546875" style="5" customWidth="1"/>
    <col min="4" max="4" width="18.7109375" style="8" customWidth="1"/>
    <col min="5" max="5" width="7.7109375" style="16" customWidth="1"/>
    <col min="6" max="6" width="10.28515625" style="17" customWidth="1"/>
    <col min="7" max="7" width="13" style="5" customWidth="1"/>
    <col min="8" max="8" width="11.7109375" style="2" customWidth="1"/>
    <col min="9" max="9" width="12.140625" style="11" customWidth="1"/>
    <col min="10" max="10" width="13.28515625" style="11" customWidth="1"/>
    <col min="11" max="11" width="46" style="5" customWidth="1"/>
  </cols>
  <sheetData>
    <row r="1" spans="1:11" ht="16.5" thickBot="1" x14ac:dyDescent="0.35">
      <c r="A1" s="49" t="s">
        <v>265</v>
      </c>
      <c r="B1" s="5"/>
      <c r="C1" s="33" t="s">
        <v>0</v>
      </c>
      <c r="D1" s="34">
        <f>(SUM(K8:K10))</f>
        <v>0</v>
      </c>
    </row>
    <row r="2" spans="1:11" ht="17.25" thickTop="1" thickBot="1" x14ac:dyDescent="0.35">
      <c r="A2" s="49" t="s">
        <v>269</v>
      </c>
      <c r="B2" s="35"/>
      <c r="C2" s="36" t="s">
        <v>2</v>
      </c>
      <c r="D2" s="37">
        <f>SUMPRODUCT($G$8:$G$10,$I$8:$I$10)</f>
        <v>0</v>
      </c>
    </row>
    <row r="3" spans="1:11" ht="17.25" thickTop="1" thickBot="1" x14ac:dyDescent="0.35">
      <c r="B3" s="35"/>
      <c r="C3" s="38" t="s">
        <v>3</v>
      </c>
      <c r="D3" s="26">
        <v>0.3</v>
      </c>
    </row>
    <row r="4" spans="1:11" ht="17.25" thickTop="1" thickBot="1" x14ac:dyDescent="0.35">
      <c r="A4" s="126" t="s">
        <v>273</v>
      </c>
      <c r="B4" s="35"/>
      <c r="C4" s="38" t="s">
        <v>4</v>
      </c>
      <c r="D4" s="26">
        <v>0.7</v>
      </c>
    </row>
    <row r="5" spans="1:11" ht="16.5" thickTop="1" x14ac:dyDescent="0.3">
      <c r="A5" s="127" t="s">
        <v>277</v>
      </c>
      <c r="B5" s="35"/>
      <c r="C5" s="53" t="s">
        <v>6</v>
      </c>
      <c r="D5" s="27" t="e">
        <f>SUM(PRODUCT(D1,D3),PRODUCT(PRODUCT(D2,D4),(1-B21)))</f>
        <v>#DIV/0!</v>
      </c>
    </row>
    <row r="6" spans="1:11" x14ac:dyDescent="0.3">
      <c r="B6" s="21"/>
      <c r="D6" s="5"/>
      <c r="E6" s="5"/>
      <c r="F6" s="5"/>
      <c r="I6" s="154" t="s">
        <v>7</v>
      </c>
      <c r="J6" s="154"/>
    </row>
    <row r="7" spans="1:11" ht="90" x14ac:dyDescent="0.3">
      <c r="A7" s="41" t="s">
        <v>8</v>
      </c>
      <c r="B7" s="41" t="s">
        <v>9</v>
      </c>
      <c r="C7" s="7" t="s">
        <v>10</v>
      </c>
      <c r="D7" s="42" t="s">
        <v>11</v>
      </c>
      <c r="E7" s="18" t="s">
        <v>12</v>
      </c>
      <c r="F7" s="41" t="s">
        <v>13</v>
      </c>
      <c r="G7" s="3" t="s">
        <v>14</v>
      </c>
      <c r="H7" s="6" t="s">
        <v>15</v>
      </c>
      <c r="I7" s="6" t="s">
        <v>71</v>
      </c>
      <c r="J7" s="41" t="s">
        <v>16</v>
      </c>
      <c r="K7" s="41" t="s">
        <v>17</v>
      </c>
    </row>
    <row r="8" spans="1:11" x14ac:dyDescent="0.3">
      <c r="A8" s="14" t="s">
        <v>97</v>
      </c>
      <c r="B8" s="15" t="s">
        <v>218</v>
      </c>
      <c r="C8" s="24">
        <v>120</v>
      </c>
      <c r="D8" s="43" t="s">
        <v>19</v>
      </c>
      <c r="E8" s="23">
        <v>1</v>
      </c>
      <c r="F8" s="112"/>
      <c r="G8" s="3">
        <f t="shared" ref="G8:G10" si="0">IF(F8&gt;0,(E8*C8)/F8,C8)</f>
        <v>120</v>
      </c>
      <c r="H8" s="113"/>
      <c r="I8" s="113"/>
      <c r="J8" s="114"/>
      <c r="K8" s="6">
        <f t="shared" ref="K8:K10" si="1">G8*H8</f>
        <v>0</v>
      </c>
    </row>
    <row r="9" spans="1:11" x14ac:dyDescent="0.3">
      <c r="A9" s="14" t="s">
        <v>97</v>
      </c>
      <c r="B9" s="15" t="s">
        <v>219</v>
      </c>
      <c r="C9" s="24">
        <v>180</v>
      </c>
      <c r="D9" s="43" t="s">
        <v>19</v>
      </c>
      <c r="E9" s="23">
        <v>1</v>
      </c>
      <c r="F9" s="112"/>
      <c r="G9" s="3">
        <f t="shared" si="0"/>
        <v>180</v>
      </c>
      <c r="H9" s="113"/>
      <c r="I9" s="113"/>
      <c r="J9" s="114"/>
      <c r="K9" s="6">
        <f t="shared" si="1"/>
        <v>0</v>
      </c>
    </row>
    <row r="10" spans="1:11" x14ac:dyDescent="0.3">
      <c r="A10" s="14" t="s">
        <v>231</v>
      </c>
      <c r="B10" s="15" t="s">
        <v>231</v>
      </c>
      <c r="C10" s="24">
        <v>210</v>
      </c>
      <c r="D10" s="43" t="s">
        <v>19</v>
      </c>
      <c r="E10" s="23">
        <v>1</v>
      </c>
      <c r="F10" s="112"/>
      <c r="G10" s="3">
        <f t="shared" si="0"/>
        <v>210</v>
      </c>
      <c r="H10" s="113"/>
      <c r="I10" s="113"/>
      <c r="J10" s="114"/>
      <c r="K10" s="6">
        <f t="shared" si="1"/>
        <v>0</v>
      </c>
    </row>
    <row r="11" spans="1:11" x14ac:dyDescent="0.3">
      <c r="D11" s="9"/>
      <c r="F11" s="19"/>
      <c r="H11" s="4"/>
      <c r="I11" s="12"/>
      <c r="J11" s="12"/>
    </row>
    <row r="12" spans="1:11" s="1" customFormat="1" ht="34.5" customHeight="1" x14ac:dyDescent="0.3">
      <c r="A12" s="155" t="s">
        <v>259</v>
      </c>
      <c r="B12" s="156"/>
      <c r="G12" s="13"/>
      <c r="H12" s="13"/>
    </row>
    <row r="13" spans="1:11" ht="16.5" x14ac:dyDescent="0.3">
      <c r="A13"/>
      <c r="B13" s="1"/>
      <c r="C13" s="1"/>
      <c r="D13" s="1"/>
      <c r="E13" s="1"/>
      <c r="F13" s="13"/>
      <c r="G13" s="13"/>
      <c r="H13" s="1"/>
      <c r="I13" s="1"/>
      <c r="J13" s="1"/>
      <c r="K13" s="1"/>
    </row>
    <row r="14" spans="1:11" ht="17.25" x14ac:dyDescent="0.35">
      <c r="A14" s="28"/>
      <c r="B14" s="123" t="s">
        <v>264</v>
      </c>
      <c r="C14" s="1"/>
      <c r="D14" s="28"/>
      <c r="E14" s="28"/>
      <c r="F14" s="13"/>
      <c r="G14" s="13"/>
      <c r="H14" s="1"/>
      <c r="I14" s="1"/>
      <c r="J14" s="1"/>
      <c r="K14" s="1"/>
    </row>
    <row r="15" spans="1:11" ht="18" thickBot="1" x14ac:dyDescent="0.4">
      <c r="A15" s="29" t="s">
        <v>25</v>
      </c>
      <c r="B15" s="30"/>
      <c r="C15" s="29"/>
      <c r="D15" s="1"/>
      <c r="E15" s="1"/>
      <c r="F15" s="13"/>
      <c r="G15" s="13"/>
      <c r="H15" s="1"/>
      <c r="I15" s="1"/>
      <c r="J15" s="1"/>
      <c r="K15" s="1"/>
    </row>
    <row r="16" spans="1:11" ht="17.25" thickBot="1" x14ac:dyDescent="0.35">
      <c r="A16" s="45" t="s">
        <v>94</v>
      </c>
      <c r="B16" s="108"/>
      <c r="C16" s="1"/>
      <c r="D16" s="31"/>
      <c r="E16" s="13"/>
      <c r="F16" s="13"/>
      <c r="G16" s="1"/>
      <c r="H16" s="1"/>
      <c r="I16" s="1"/>
      <c r="J16" s="1"/>
      <c r="K16" s="1"/>
    </row>
    <row r="17" spans="1:11" ht="17.25" thickBot="1" x14ac:dyDescent="0.35">
      <c r="A17" s="46" t="s">
        <v>95</v>
      </c>
      <c r="B17" s="108"/>
      <c r="C17" s="1"/>
      <c r="D17" s="31"/>
      <c r="E17" s="13"/>
      <c r="F17" s="13"/>
      <c r="G17" s="1"/>
      <c r="H17" s="1"/>
      <c r="I17" s="1"/>
      <c r="J17" s="1"/>
      <c r="K17" s="1"/>
    </row>
    <row r="18" spans="1:11" ht="17.25" thickBot="1" x14ac:dyDescent="0.35">
      <c r="A18" s="46" t="s">
        <v>96</v>
      </c>
      <c r="B18" s="108"/>
      <c r="C18" s="1"/>
      <c r="D18" s="31"/>
      <c r="E18" s="13"/>
      <c r="F18" s="13"/>
      <c r="G18" s="1"/>
      <c r="H18" s="1"/>
      <c r="I18" s="1"/>
      <c r="J18" s="1"/>
      <c r="K18" s="1"/>
    </row>
    <row r="19" spans="1:11" ht="17.25" thickBot="1" x14ac:dyDescent="0.35">
      <c r="A19" s="46" t="s">
        <v>97</v>
      </c>
      <c r="B19" s="108"/>
      <c r="C19" s="1"/>
      <c r="D19" s="31"/>
      <c r="E19" s="13"/>
      <c r="F19" s="13"/>
      <c r="G19" s="1"/>
      <c r="H19" s="1"/>
      <c r="I19" s="1"/>
      <c r="J19" s="1"/>
      <c r="K19" s="1"/>
    </row>
    <row r="20" spans="1:11" ht="17.25" thickBot="1" x14ac:dyDescent="0.35">
      <c r="A20" s="46" t="s">
        <v>98</v>
      </c>
      <c r="B20" s="108"/>
      <c r="C20" s="1"/>
      <c r="D20" s="31"/>
      <c r="E20" s="13"/>
      <c r="F20" s="13"/>
      <c r="G20" s="1"/>
      <c r="H20" s="1"/>
      <c r="I20" s="1"/>
      <c r="J20" s="1"/>
      <c r="K20" s="1"/>
    </row>
    <row r="21" spans="1:11" ht="17.25" thickBot="1" x14ac:dyDescent="0.35">
      <c r="A21" s="47"/>
      <c r="B21" s="59" t="e">
        <f>AVERAGE(B16:B20)</f>
        <v>#DIV/0!</v>
      </c>
      <c r="C21" s="1"/>
      <c r="D21" s="1"/>
      <c r="E21" s="13"/>
      <c r="F21" s="13"/>
      <c r="G21" s="1"/>
      <c r="H21" s="1"/>
      <c r="I21" s="1"/>
      <c r="J21" s="1"/>
      <c r="K21" s="1"/>
    </row>
    <row r="22" spans="1:11" x14ac:dyDescent="0.3">
      <c r="A22" s="49"/>
      <c r="B22" s="51"/>
      <c r="D22" s="9"/>
      <c r="F22" s="19"/>
      <c r="H22" s="4"/>
      <c r="I22" s="12"/>
      <c r="J22" s="12"/>
    </row>
    <row r="23" spans="1:11" x14ac:dyDescent="0.3">
      <c r="A23" s="49"/>
      <c r="D23" s="9"/>
      <c r="F23" s="19"/>
      <c r="H23" s="4"/>
      <c r="I23" s="12"/>
      <c r="J23" s="12"/>
    </row>
    <row r="24" spans="1:11" x14ac:dyDescent="0.3">
      <c r="D24" s="9"/>
      <c r="F24" s="19"/>
      <c r="H24" s="4"/>
      <c r="I24" s="12"/>
      <c r="J24" s="12"/>
    </row>
    <row r="25" spans="1:11" x14ac:dyDescent="0.3">
      <c r="D25" s="9"/>
      <c r="F25" s="19"/>
      <c r="H25" s="4"/>
      <c r="I25" s="12"/>
      <c r="J25" s="12"/>
    </row>
    <row r="26" spans="1:11" x14ac:dyDescent="0.3">
      <c r="D26" s="9"/>
      <c r="F26" s="19"/>
      <c r="H26" s="4"/>
      <c r="I26" s="12"/>
      <c r="J26" s="12"/>
    </row>
    <row r="27" spans="1:11" x14ac:dyDescent="0.3">
      <c r="D27" s="9"/>
      <c r="F27" s="19"/>
      <c r="H27" s="4"/>
      <c r="I27" s="12"/>
      <c r="J27" s="12"/>
    </row>
    <row r="28" spans="1:11" x14ac:dyDescent="0.3">
      <c r="D28" s="9"/>
      <c r="F28" s="19"/>
      <c r="H28" s="4"/>
      <c r="I28" s="12"/>
      <c r="J28" s="12"/>
    </row>
    <row r="29" spans="1:11" x14ac:dyDescent="0.3">
      <c r="D29" s="9"/>
      <c r="F29" s="19"/>
      <c r="H29" s="4"/>
      <c r="I29" s="12"/>
      <c r="J29" s="12"/>
    </row>
    <row r="30" spans="1:11" x14ac:dyDescent="0.3">
      <c r="D30" s="9"/>
      <c r="F30" s="19"/>
      <c r="H30" s="4"/>
      <c r="I30" s="12"/>
      <c r="J30" s="12"/>
    </row>
    <row r="31" spans="1:11" x14ac:dyDescent="0.3">
      <c r="D31" s="9"/>
      <c r="F31" s="19"/>
      <c r="H31" s="4"/>
      <c r="I31" s="12"/>
      <c r="J31" s="12"/>
    </row>
    <row r="32" spans="1:11" x14ac:dyDescent="0.3">
      <c r="D32" s="9"/>
      <c r="F32" s="19"/>
      <c r="H32" s="4"/>
      <c r="I32" s="12"/>
      <c r="J32" s="12"/>
    </row>
    <row r="33" spans="4:10" x14ac:dyDescent="0.3">
      <c r="D33" s="9"/>
      <c r="F33" s="19"/>
      <c r="H33" s="4"/>
      <c r="I33" s="12"/>
      <c r="J33" s="12"/>
    </row>
    <row r="34" spans="4:10" x14ac:dyDescent="0.3">
      <c r="D34" s="9"/>
      <c r="F34" s="19"/>
      <c r="H34" s="4"/>
      <c r="I34" s="12"/>
      <c r="J34" s="12"/>
    </row>
    <row r="35" spans="4:10" x14ac:dyDescent="0.3">
      <c r="D35" s="9"/>
      <c r="F35" s="19"/>
      <c r="H35" s="4"/>
      <c r="I35" s="12"/>
      <c r="J35" s="12"/>
    </row>
    <row r="36" spans="4:10" x14ac:dyDescent="0.3">
      <c r="D36" s="9"/>
      <c r="F36" s="19"/>
      <c r="H36" s="4"/>
      <c r="I36" s="12"/>
      <c r="J36" s="12"/>
    </row>
    <row r="37" spans="4:10" x14ac:dyDescent="0.3">
      <c r="D37" s="9"/>
      <c r="F37" s="19"/>
      <c r="H37" s="4"/>
      <c r="I37" s="12"/>
      <c r="J37" s="12"/>
    </row>
    <row r="38" spans="4:10" x14ac:dyDescent="0.3">
      <c r="D38" s="9"/>
      <c r="F38" s="19"/>
      <c r="H38" s="4"/>
      <c r="I38" s="12"/>
      <c r="J38" s="12"/>
    </row>
    <row r="39" spans="4:10" x14ac:dyDescent="0.3">
      <c r="D39" s="9"/>
      <c r="F39" s="19"/>
      <c r="H39" s="4"/>
      <c r="I39" s="12"/>
      <c r="J39" s="12"/>
    </row>
    <row r="40" spans="4:10" x14ac:dyDescent="0.3">
      <c r="D40" s="9"/>
      <c r="F40" s="19"/>
      <c r="H40" s="4"/>
      <c r="I40" s="12"/>
      <c r="J40" s="12"/>
    </row>
    <row r="41" spans="4:10" x14ac:dyDescent="0.3">
      <c r="D41" s="9"/>
      <c r="F41" s="19"/>
      <c r="H41" s="4"/>
      <c r="I41" s="12"/>
      <c r="J41" s="12"/>
    </row>
    <row r="42" spans="4:10" x14ac:dyDescent="0.3">
      <c r="D42" s="9"/>
      <c r="F42" s="19"/>
      <c r="H42" s="4"/>
      <c r="I42" s="12"/>
      <c r="J42" s="12"/>
    </row>
    <row r="43" spans="4:10" x14ac:dyDescent="0.3">
      <c r="D43" s="9"/>
      <c r="F43" s="19"/>
      <c r="H43" s="4"/>
      <c r="I43" s="12"/>
      <c r="J43" s="12"/>
    </row>
    <row r="44" spans="4:10" x14ac:dyDescent="0.3">
      <c r="D44" s="9"/>
      <c r="F44" s="19"/>
      <c r="H44" s="4"/>
      <c r="I44" s="12"/>
      <c r="J44" s="12"/>
    </row>
    <row r="45" spans="4:10" x14ac:dyDescent="0.3">
      <c r="D45" s="9"/>
      <c r="F45" s="19"/>
      <c r="H45" s="4"/>
      <c r="I45" s="12"/>
      <c r="J45" s="12"/>
    </row>
    <row r="46" spans="4:10" x14ac:dyDescent="0.3">
      <c r="D46" s="9"/>
      <c r="F46" s="19"/>
      <c r="H46" s="4"/>
      <c r="I46" s="12"/>
      <c r="J46" s="12"/>
    </row>
    <row r="47" spans="4:10" x14ac:dyDescent="0.3">
      <c r="D47" s="9"/>
      <c r="F47" s="19"/>
      <c r="H47" s="4"/>
      <c r="I47" s="12"/>
      <c r="J47" s="12"/>
    </row>
    <row r="48" spans="4:10" x14ac:dyDescent="0.3">
      <c r="D48" s="9"/>
      <c r="F48" s="19"/>
      <c r="H48" s="4"/>
      <c r="I48" s="12"/>
      <c r="J48" s="12"/>
    </row>
    <row r="49" spans="4:10" x14ac:dyDescent="0.3">
      <c r="D49" s="9"/>
      <c r="F49" s="19"/>
      <c r="H49" s="4"/>
      <c r="I49" s="12"/>
      <c r="J49" s="12"/>
    </row>
    <row r="50" spans="4:10" x14ac:dyDescent="0.3">
      <c r="D50" s="9"/>
      <c r="F50" s="19"/>
      <c r="H50" s="4"/>
      <c r="I50" s="12"/>
      <c r="J50" s="12"/>
    </row>
    <row r="51" spans="4:10" x14ac:dyDescent="0.3">
      <c r="D51" s="9"/>
      <c r="F51" s="19"/>
      <c r="H51" s="4"/>
      <c r="I51" s="12"/>
      <c r="J51" s="12"/>
    </row>
    <row r="52" spans="4:10" x14ac:dyDescent="0.3">
      <c r="D52" s="9"/>
      <c r="F52" s="19"/>
      <c r="H52" s="4"/>
      <c r="I52" s="12"/>
      <c r="J52" s="12"/>
    </row>
    <row r="53" spans="4:10" x14ac:dyDescent="0.3">
      <c r="D53" s="9"/>
      <c r="F53" s="19"/>
      <c r="H53" s="4"/>
      <c r="I53" s="12"/>
      <c r="J53" s="12"/>
    </row>
    <row r="54" spans="4:10" x14ac:dyDescent="0.3">
      <c r="D54" s="9"/>
      <c r="F54" s="19"/>
      <c r="H54" s="4"/>
      <c r="I54" s="12"/>
      <c r="J54" s="12"/>
    </row>
    <row r="55" spans="4:10" x14ac:dyDescent="0.3">
      <c r="D55" s="9"/>
      <c r="F55" s="19"/>
      <c r="H55" s="4"/>
      <c r="I55" s="12"/>
      <c r="J55" s="12"/>
    </row>
    <row r="56" spans="4:10" x14ac:dyDescent="0.3">
      <c r="D56" s="9"/>
      <c r="F56" s="19"/>
      <c r="H56" s="4"/>
      <c r="I56" s="12"/>
      <c r="J56" s="12"/>
    </row>
    <row r="57" spans="4:10" x14ac:dyDescent="0.3">
      <c r="D57" s="9"/>
      <c r="F57" s="19"/>
      <c r="H57" s="4"/>
      <c r="I57" s="12"/>
      <c r="J57" s="12"/>
    </row>
    <row r="58" spans="4:10" x14ac:dyDescent="0.3">
      <c r="D58" s="9"/>
      <c r="F58" s="19"/>
      <c r="H58" s="4"/>
      <c r="I58" s="12"/>
      <c r="J58" s="12"/>
    </row>
    <row r="59" spans="4:10" x14ac:dyDescent="0.3">
      <c r="D59" s="9"/>
      <c r="F59" s="19"/>
      <c r="H59" s="4"/>
      <c r="I59" s="12"/>
      <c r="J59" s="12"/>
    </row>
    <row r="60" spans="4:10" x14ac:dyDescent="0.3">
      <c r="D60" s="9"/>
      <c r="F60" s="19"/>
      <c r="H60" s="4"/>
      <c r="I60" s="12"/>
      <c r="J60" s="12"/>
    </row>
    <row r="61" spans="4:10" x14ac:dyDescent="0.3">
      <c r="D61" s="9"/>
      <c r="F61" s="19"/>
      <c r="H61" s="4"/>
      <c r="I61" s="12"/>
      <c r="J61" s="12"/>
    </row>
    <row r="62" spans="4:10" x14ac:dyDescent="0.3">
      <c r="D62" s="9"/>
      <c r="F62" s="19"/>
      <c r="H62" s="4"/>
      <c r="I62" s="12"/>
      <c r="J62" s="12"/>
    </row>
    <row r="63" spans="4:10" x14ac:dyDescent="0.3">
      <c r="D63" s="9"/>
      <c r="F63" s="19"/>
      <c r="H63" s="4"/>
      <c r="I63" s="12"/>
      <c r="J63" s="12"/>
    </row>
    <row r="64" spans="4:10" x14ac:dyDescent="0.3">
      <c r="D64" s="9"/>
      <c r="F64" s="19"/>
      <c r="H64" s="4"/>
      <c r="I64" s="12"/>
      <c r="J64" s="12"/>
    </row>
    <row r="65" spans="4:10" x14ac:dyDescent="0.3">
      <c r="D65" s="9"/>
      <c r="F65" s="19"/>
      <c r="H65" s="4"/>
      <c r="I65" s="12"/>
      <c r="J65" s="12"/>
    </row>
    <row r="66" spans="4:10" x14ac:dyDescent="0.3">
      <c r="D66" s="9"/>
      <c r="F66" s="19"/>
      <c r="H66" s="4"/>
      <c r="I66" s="12"/>
      <c r="J66" s="12"/>
    </row>
    <row r="67" spans="4:10" x14ac:dyDescent="0.3">
      <c r="D67" s="9"/>
      <c r="F67" s="19"/>
      <c r="H67" s="4"/>
      <c r="I67" s="12"/>
      <c r="J67" s="12"/>
    </row>
    <row r="68" spans="4:10" x14ac:dyDescent="0.3">
      <c r="D68" s="9"/>
      <c r="F68" s="19"/>
      <c r="H68" s="4"/>
      <c r="I68" s="12"/>
      <c r="J68" s="12"/>
    </row>
    <row r="69" spans="4:10" x14ac:dyDescent="0.3">
      <c r="D69" s="9"/>
      <c r="F69" s="19"/>
      <c r="H69" s="4"/>
      <c r="I69" s="12"/>
      <c r="J69" s="12"/>
    </row>
    <row r="70" spans="4:10" x14ac:dyDescent="0.3">
      <c r="D70" s="9"/>
      <c r="F70" s="19"/>
      <c r="H70" s="4"/>
      <c r="I70" s="12"/>
      <c r="J70" s="12"/>
    </row>
    <row r="71" spans="4:10" x14ac:dyDescent="0.3">
      <c r="D71" s="9"/>
      <c r="F71" s="19"/>
      <c r="H71" s="4"/>
      <c r="I71" s="12"/>
      <c r="J71" s="12"/>
    </row>
    <row r="72" spans="4:10" x14ac:dyDescent="0.3">
      <c r="I72" s="12"/>
      <c r="J72" s="12"/>
    </row>
    <row r="73" spans="4:10" x14ac:dyDescent="0.3">
      <c r="I73" s="12"/>
      <c r="J73" s="12"/>
    </row>
    <row r="74" spans="4:10" x14ac:dyDescent="0.3">
      <c r="I74" s="12"/>
      <c r="J74" s="12"/>
    </row>
    <row r="75" spans="4:10" x14ac:dyDescent="0.3">
      <c r="J75" s="12"/>
    </row>
    <row r="209" spans="1:1" ht="16.5" x14ac:dyDescent="0.3">
      <c r="A209" s="20" t="s">
        <v>26</v>
      </c>
    </row>
    <row r="210" spans="1:1" ht="16.5" x14ac:dyDescent="0.3">
      <c r="A210" s="20" t="s">
        <v>27</v>
      </c>
    </row>
    <row r="211" spans="1:1" ht="16.5" x14ac:dyDescent="0.3">
      <c r="A211" s="20" t="s">
        <v>34</v>
      </c>
    </row>
    <row r="212" spans="1:1" x14ac:dyDescent="0.3">
      <c r="A212" s="14" t="s">
        <v>35</v>
      </c>
    </row>
    <row r="213" spans="1:1" ht="16.5" x14ac:dyDescent="0.3">
      <c r="A213" s="20" t="s">
        <v>36</v>
      </c>
    </row>
    <row r="214" spans="1:1" ht="16.5" x14ac:dyDescent="0.3">
      <c r="A214" s="20" t="s">
        <v>37</v>
      </c>
    </row>
    <row r="215" spans="1:1" ht="16.5" x14ac:dyDescent="0.3">
      <c r="A215" s="20" t="s">
        <v>38</v>
      </c>
    </row>
    <row r="216" spans="1:1" ht="16.5" x14ac:dyDescent="0.3">
      <c r="A216" s="20" t="s">
        <v>39</v>
      </c>
    </row>
    <row r="217" spans="1:1" x14ac:dyDescent="0.3">
      <c r="A217" s="14" t="s">
        <v>40</v>
      </c>
    </row>
    <row r="218" spans="1:1" ht="16.5" x14ac:dyDescent="0.3">
      <c r="A218" s="20" t="s">
        <v>18</v>
      </c>
    </row>
    <row r="219" spans="1:1" ht="16.5" x14ac:dyDescent="0.3">
      <c r="A219" s="20" t="s">
        <v>30</v>
      </c>
    </row>
    <row r="220" spans="1:1" ht="16.5" x14ac:dyDescent="0.3">
      <c r="A220" s="20" t="s">
        <v>41</v>
      </c>
    </row>
    <row r="221" spans="1:1" x14ac:dyDescent="0.3">
      <c r="A221" s="14" t="s">
        <v>42</v>
      </c>
    </row>
    <row r="222" spans="1:1" ht="16.5" x14ac:dyDescent="0.3">
      <c r="A222" s="20" t="s">
        <v>43</v>
      </c>
    </row>
    <row r="223" spans="1:1" x14ac:dyDescent="0.3">
      <c r="A223" s="14" t="s">
        <v>44</v>
      </c>
    </row>
    <row r="224" spans="1:1" ht="16.5" x14ac:dyDescent="0.3">
      <c r="A224" s="20" t="s">
        <v>45</v>
      </c>
    </row>
    <row r="225" spans="1:1" x14ac:dyDescent="0.3">
      <c r="A225" s="14" t="s">
        <v>46</v>
      </c>
    </row>
    <row r="226" spans="1:1" ht="16.5" x14ac:dyDescent="0.3">
      <c r="A226" s="20" t="s">
        <v>21</v>
      </c>
    </row>
    <row r="227" spans="1:1" ht="16.5" x14ac:dyDescent="0.3">
      <c r="A227" s="20" t="s">
        <v>47</v>
      </c>
    </row>
    <row r="228" spans="1:1" ht="16.5" x14ac:dyDescent="0.3">
      <c r="A228" s="20" t="s">
        <v>48</v>
      </c>
    </row>
    <row r="229" spans="1:1" ht="16.5" x14ac:dyDescent="0.3">
      <c r="A229" s="20" t="s">
        <v>49</v>
      </c>
    </row>
    <row r="230" spans="1:1" ht="16.5" x14ac:dyDescent="0.3">
      <c r="A230" s="20" t="s">
        <v>50</v>
      </c>
    </row>
    <row r="231" spans="1:1" ht="16.5" x14ac:dyDescent="0.3">
      <c r="A231" s="20" t="s">
        <v>51</v>
      </c>
    </row>
    <row r="232" spans="1:1" x14ac:dyDescent="0.3">
      <c r="A232" s="14" t="s">
        <v>52</v>
      </c>
    </row>
    <row r="233" spans="1:1" ht="16.5" x14ac:dyDescent="0.3">
      <c r="A233" s="20" t="s">
        <v>32</v>
      </c>
    </row>
    <row r="234" spans="1:1" ht="16.5" x14ac:dyDescent="0.3">
      <c r="A234" s="20" t="s">
        <v>22</v>
      </c>
    </row>
    <row r="235" spans="1:1" ht="16.5" x14ac:dyDescent="0.3">
      <c r="A235" s="20" t="s">
        <v>53</v>
      </c>
    </row>
    <row r="236" spans="1:1" ht="16.5" x14ac:dyDescent="0.3">
      <c r="A236" s="20" t="s">
        <v>54</v>
      </c>
    </row>
    <row r="237" spans="1:1" ht="16.5" x14ac:dyDescent="0.3">
      <c r="A237" s="20" t="s">
        <v>55</v>
      </c>
    </row>
    <row r="238" spans="1:1" ht="16.5" x14ac:dyDescent="0.3">
      <c r="A238" s="20" t="s">
        <v>56</v>
      </c>
    </row>
    <row r="239" spans="1:1" ht="16.5" x14ac:dyDescent="0.3">
      <c r="A239" s="20" t="s">
        <v>57</v>
      </c>
    </row>
    <row r="240" spans="1:1" ht="16.5" x14ac:dyDescent="0.3">
      <c r="A240" s="20" t="s">
        <v>58</v>
      </c>
    </row>
    <row r="241" spans="1:1" ht="16.5" x14ac:dyDescent="0.3">
      <c r="A241" s="20" t="s">
        <v>59</v>
      </c>
    </row>
    <row r="242" spans="1:1" ht="16.5" x14ac:dyDescent="0.3">
      <c r="A242" s="20" t="s">
        <v>60</v>
      </c>
    </row>
    <row r="243" spans="1:1" ht="16.5" x14ac:dyDescent="0.3">
      <c r="A243" s="20" t="s">
        <v>61</v>
      </c>
    </row>
    <row r="244" spans="1:1" ht="16.5" x14ac:dyDescent="0.3">
      <c r="A244" s="20" t="s">
        <v>62</v>
      </c>
    </row>
    <row r="245" spans="1:1" ht="16.5" x14ac:dyDescent="0.3">
      <c r="A245" s="20" t="s">
        <v>63</v>
      </c>
    </row>
    <row r="246" spans="1:1" ht="16.5" x14ac:dyDescent="0.3">
      <c r="A246" s="20" t="s">
        <v>64</v>
      </c>
    </row>
    <row r="247" spans="1:1" ht="16.5" x14ac:dyDescent="0.3">
      <c r="A247" s="20" t="s">
        <v>65</v>
      </c>
    </row>
    <row r="248" spans="1:1" ht="16.5" x14ac:dyDescent="0.3">
      <c r="A248" s="20" t="s">
        <v>33</v>
      </c>
    </row>
    <row r="249" spans="1:1" ht="16.5" x14ac:dyDescent="0.3">
      <c r="A249" s="20" t="s">
        <v>66</v>
      </c>
    </row>
    <row r="250" spans="1:1" ht="16.5" x14ac:dyDescent="0.3">
      <c r="A250" s="20" t="s">
        <v>67</v>
      </c>
    </row>
    <row r="251" spans="1:1" ht="16.5" x14ac:dyDescent="0.3">
      <c r="A251" s="20" t="s">
        <v>20</v>
      </c>
    </row>
    <row r="252" spans="1:1" ht="16.5" x14ac:dyDescent="0.3">
      <c r="A252" s="20" t="s">
        <v>68</v>
      </c>
    </row>
    <row r="253" spans="1:1" ht="16.5" x14ac:dyDescent="0.3">
      <c r="A253" s="20" t="s">
        <v>69</v>
      </c>
    </row>
    <row r="254" spans="1:1" ht="16.5" x14ac:dyDescent="0.3">
      <c r="A254" s="20" t="s">
        <v>70</v>
      </c>
    </row>
  </sheetData>
  <mergeCells count="2">
    <mergeCell ref="I6:J6"/>
    <mergeCell ref="A12:B12"/>
  </mergeCells>
  <conditionalFormatting sqref="A209:A233">
    <cfRule type="duplicateValues" dxfId="4" priority="1"/>
  </conditionalFormatting>
  <dataValidations count="1">
    <dataValidation type="decimal" allowBlank="1" showInputMessage="1" showErrorMessage="1" sqref="A21:A31" xr:uid="{B6E4FF08-EBC5-4D8D-B1E1-29C7539B8CEB}">
      <formula1>0.05</formula1>
      <formula2>1</formula2>
    </dataValidation>
  </dataValidation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F19C3-D8A7-45B2-9EA2-2E9CFCD5FC29}">
  <dimension ref="A1:K266"/>
  <sheetViews>
    <sheetView workbookViewId="0"/>
  </sheetViews>
  <sheetFormatPr defaultRowHeight="15.75" x14ac:dyDescent="0.3"/>
  <cols>
    <col min="1" max="1" width="48.140625" style="21" bestFit="1" customWidth="1"/>
    <col min="2" max="2" width="32.5703125" style="16" customWidth="1"/>
    <col min="3" max="3" width="48.85546875" style="5" customWidth="1"/>
    <col min="4" max="4" width="18.7109375" style="8" customWidth="1"/>
    <col min="5" max="5" width="7.7109375" style="16" customWidth="1"/>
    <col min="6" max="6" width="10.28515625" style="17" customWidth="1"/>
    <col min="7" max="7" width="13" style="5" customWidth="1"/>
    <col min="8" max="8" width="11.7109375" style="2" customWidth="1"/>
    <col min="9" max="9" width="12.140625" style="11" customWidth="1"/>
    <col min="10" max="10" width="13.28515625" style="11" customWidth="1"/>
    <col min="11" max="11" width="46" style="5" customWidth="1"/>
  </cols>
  <sheetData>
    <row r="1" spans="1:11" ht="16.5" thickBot="1" x14ac:dyDescent="0.35">
      <c r="B1" s="5"/>
      <c r="C1" s="33" t="s">
        <v>0</v>
      </c>
      <c r="D1" s="34">
        <f>(SUM(K10:K14))</f>
        <v>0</v>
      </c>
    </row>
    <row r="2" spans="1:11" ht="17.25" thickTop="1" thickBot="1" x14ac:dyDescent="0.35">
      <c r="B2" s="35"/>
      <c r="C2" s="36" t="s">
        <v>2</v>
      </c>
      <c r="D2" s="37">
        <f>SUMPRODUCT($G$10:$G$14,$I$10:$I$14)</f>
        <v>0</v>
      </c>
    </row>
    <row r="3" spans="1:11" ht="17.25" thickTop="1" thickBot="1" x14ac:dyDescent="0.35">
      <c r="A3" s="49" t="s">
        <v>265</v>
      </c>
      <c r="B3" s="35"/>
      <c r="C3" s="38" t="s">
        <v>3</v>
      </c>
      <c r="D3" s="26">
        <v>0.3</v>
      </c>
    </row>
    <row r="4" spans="1:11" ht="17.25" thickTop="1" thickBot="1" x14ac:dyDescent="0.35">
      <c r="A4" s="49" t="s">
        <v>270</v>
      </c>
      <c r="B4" s="35"/>
      <c r="C4" s="38" t="s">
        <v>4</v>
      </c>
      <c r="D4" s="26">
        <v>0.7</v>
      </c>
    </row>
    <row r="5" spans="1:11" ht="16.5" thickTop="1" x14ac:dyDescent="0.3">
      <c r="A5" s="39"/>
      <c r="B5" s="35"/>
      <c r="C5" s="53" t="s">
        <v>6</v>
      </c>
      <c r="D5" s="27" t="e">
        <f>SUM(PRODUCT(D1,D3),PRODUCT(PRODUCT(D2,D4),(1-B39)))</f>
        <v>#DIV/0!</v>
      </c>
    </row>
    <row r="6" spans="1:11" x14ac:dyDescent="0.3">
      <c r="A6" s="126" t="s">
        <v>273</v>
      </c>
      <c r="B6" s="35"/>
      <c r="C6" s="128"/>
      <c r="D6" s="129"/>
    </row>
    <row r="7" spans="1:11" x14ac:dyDescent="0.3">
      <c r="A7" s="127" t="s">
        <v>277</v>
      </c>
      <c r="B7" s="35"/>
      <c r="D7" s="5"/>
      <c r="E7" s="5"/>
      <c r="F7" s="5"/>
      <c r="I7" s="154" t="s">
        <v>7</v>
      </c>
      <c r="J7" s="154"/>
    </row>
    <row r="8" spans="1:11" x14ac:dyDescent="0.3">
      <c r="A8" s="126"/>
      <c r="B8" s="35"/>
      <c r="D8" s="5"/>
      <c r="E8" s="5"/>
      <c r="F8" s="5"/>
      <c r="I8" s="69"/>
      <c r="J8" s="69"/>
    </row>
    <row r="9" spans="1:11" ht="90" x14ac:dyDescent="0.3">
      <c r="A9" s="41" t="s">
        <v>8</v>
      </c>
      <c r="B9" s="41" t="s">
        <v>9</v>
      </c>
      <c r="C9" s="7" t="s">
        <v>10</v>
      </c>
      <c r="D9" s="42" t="s">
        <v>11</v>
      </c>
      <c r="E9" s="18" t="s">
        <v>12</v>
      </c>
      <c r="F9" s="41" t="s">
        <v>13</v>
      </c>
      <c r="G9" s="3" t="s">
        <v>14</v>
      </c>
      <c r="H9" s="6" t="s">
        <v>15</v>
      </c>
      <c r="I9" s="6" t="s">
        <v>71</v>
      </c>
      <c r="J9" s="41" t="s">
        <v>16</v>
      </c>
      <c r="K9" s="41" t="s">
        <v>17</v>
      </c>
    </row>
    <row r="10" spans="1:11" x14ac:dyDescent="0.3">
      <c r="A10" s="14" t="s">
        <v>203</v>
      </c>
      <c r="B10" s="15" t="s">
        <v>202</v>
      </c>
      <c r="C10" s="24">
        <v>1100</v>
      </c>
      <c r="D10" s="43" t="s">
        <v>19</v>
      </c>
      <c r="E10" s="23">
        <v>1</v>
      </c>
      <c r="F10" s="112"/>
      <c r="G10" s="3">
        <f t="shared" ref="G10:G14" si="0">IF(F10&gt;0,(E10*C10)/F10,C10)</f>
        <v>1100</v>
      </c>
      <c r="H10" s="113"/>
      <c r="I10" s="113"/>
      <c r="J10" s="114"/>
      <c r="K10" s="6">
        <f t="shared" ref="K10:K14" si="1">G10*H10</f>
        <v>0</v>
      </c>
    </row>
    <row r="11" spans="1:11" x14ac:dyDescent="0.3">
      <c r="A11" s="58" t="s">
        <v>130</v>
      </c>
      <c r="B11" s="15" t="s">
        <v>204</v>
      </c>
      <c r="C11" s="24">
        <v>4000</v>
      </c>
      <c r="D11" s="43" t="s">
        <v>19</v>
      </c>
      <c r="E11" s="23">
        <v>1</v>
      </c>
      <c r="F11" s="112"/>
      <c r="G11" s="3">
        <f t="shared" si="0"/>
        <v>4000</v>
      </c>
      <c r="H11" s="113"/>
      <c r="I11" s="113"/>
      <c r="J11" s="114"/>
      <c r="K11" s="6">
        <f t="shared" si="1"/>
        <v>0</v>
      </c>
    </row>
    <row r="12" spans="1:11" x14ac:dyDescent="0.3">
      <c r="A12" s="14" t="s">
        <v>145</v>
      </c>
      <c r="B12" s="15" t="s">
        <v>205</v>
      </c>
      <c r="C12" s="24">
        <v>1200</v>
      </c>
      <c r="D12" s="43" t="s">
        <v>19</v>
      </c>
      <c r="E12" s="23">
        <v>1</v>
      </c>
      <c r="F12" s="112"/>
      <c r="G12" s="3">
        <f t="shared" si="0"/>
        <v>1200</v>
      </c>
      <c r="H12" s="113"/>
      <c r="I12" s="113"/>
      <c r="J12" s="114"/>
      <c r="K12" s="6">
        <f t="shared" si="1"/>
        <v>0</v>
      </c>
    </row>
    <row r="13" spans="1:11" x14ac:dyDescent="0.3">
      <c r="A13" s="14" t="s">
        <v>133</v>
      </c>
      <c r="B13" s="15" t="s">
        <v>215</v>
      </c>
      <c r="C13" s="25">
        <v>200</v>
      </c>
      <c r="D13" s="43" t="s">
        <v>19</v>
      </c>
      <c r="E13" s="23">
        <v>1</v>
      </c>
      <c r="F13" s="112"/>
      <c r="G13" s="3">
        <f t="shared" si="0"/>
        <v>200</v>
      </c>
      <c r="H13" s="113"/>
      <c r="I13" s="113"/>
      <c r="J13" s="114"/>
      <c r="K13" s="6">
        <f t="shared" si="1"/>
        <v>0</v>
      </c>
    </row>
    <row r="14" spans="1:11" x14ac:dyDescent="0.3">
      <c r="A14" s="14" t="s">
        <v>138</v>
      </c>
      <c r="B14" s="15" t="s">
        <v>216</v>
      </c>
      <c r="C14" s="25">
        <v>240</v>
      </c>
      <c r="D14" s="43" t="s">
        <v>19</v>
      </c>
      <c r="E14" s="23">
        <v>1</v>
      </c>
      <c r="F14" s="112"/>
      <c r="G14" s="3">
        <f t="shared" si="0"/>
        <v>240</v>
      </c>
      <c r="H14" s="113"/>
      <c r="I14" s="113"/>
      <c r="J14" s="114"/>
      <c r="K14" s="6">
        <f t="shared" si="1"/>
        <v>0</v>
      </c>
    </row>
    <row r="15" spans="1:11" x14ac:dyDescent="0.3">
      <c r="D15" s="9"/>
      <c r="F15" s="19"/>
      <c r="H15" s="4"/>
      <c r="I15" s="12"/>
      <c r="J15" s="12"/>
    </row>
    <row r="16" spans="1:11" x14ac:dyDescent="0.3">
      <c r="A16" s="21" t="s">
        <v>260</v>
      </c>
      <c r="D16" s="9"/>
      <c r="F16" s="19"/>
      <c r="H16" s="4"/>
      <c r="I16" s="12"/>
      <c r="J16" s="12"/>
    </row>
    <row r="17" spans="1:11" ht="16.5" x14ac:dyDescent="0.3">
      <c r="A17"/>
      <c r="B17" s="1"/>
      <c r="C17" s="1"/>
      <c r="D17" s="1"/>
      <c r="E17" s="1"/>
      <c r="F17" s="13"/>
      <c r="G17" s="13"/>
      <c r="H17" s="1"/>
      <c r="I17" s="1"/>
      <c r="J17" s="1"/>
      <c r="K17" s="1"/>
    </row>
    <row r="18" spans="1:11" ht="17.25" x14ac:dyDescent="0.35">
      <c r="A18" s="28"/>
      <c r="B18" s="123" t="s">
        <v>264</v>
      </c>
      <c r="C18" s="1"/>
      <c r="D18" s="28"/>
      <c r="E18" s="28"/>
      <c r="F18" s="13"/>
      <c r="G18" s="13"/>
      <c r="H18" s="1"/>
      <c r="I18" s="1"/>
      <c r="J18" s="1"/>
      <c r="K18" s="1"/>
    </row>
    <row r="19" spans="1:11" ht="17.25" x14ac:dyDescent="0.35">
      <c r="A19" s="29" t="s">
        <v>25</v>
      </c>
      <c r="B19" s="30"/>
      <c r="C19" s="29"/>
      <c r="D19" s="1"/>
      <c r="E19" s="1"/>
      <c r="F19" s="13"/>
      <c r="G19" s="13"/>
      <c r="H19" s="1"/>
      <c r="I19" s="1"/>
      <c r="J19" s="1"/>
      <c r="K19" s="1"/>
    </row>
    <row r="20" spans="1:11" ht="16.5" x14ac:dyDescent="0.3">
      <c r="A20" s="58" t="s">
        <v>129</v>
      </c>
      <c r="B20" s="115"/>
      <c r="C20" s="1"/>
      <c r="D20" s="31"/>
      <c r="E20" s="13"/>
      <c r="F20" s="13"/>
      <c r="G20" s="1"/>
      <c r="H20" s="1"/>
      <c r="I20" s="1"/>
      <c r="J20" s="1"/>
      <c r="K20" s="1"/>
    </row>
    <row r="21" spans="1:11" ht="16.5" x14ac:dyDescent="0.3">
      <c r="A21" s="21" t="s">
        <v>130</v>
      </c>
      <c r="B21" s="120"/>
      <c r="C21" s="1"/>
      <c r="D21" s="31"/>
      <c r="E21" s="13"/>
      <c r="F21" s="13"/>
      <c r="G21" s="1"/>
      <c r="H21" s="1"/>
      <c r="I21" s="1"/>
      <c r="J21" s="1"/>
      <c r="K21" s="1"/>
    </row>
    <row r="22" spans="1:11" ht="16.5" x14ac:dyDescent="0.3">
      <c r="A22" s="58" t="s">
        <v>131</v>
      </c>
      <c r="B22" s="115"/>
      <c r="C22" s="1"/>
      <c r="D22" s="31"/>
      <c r="E22" s="13"/>
      <c r="F22" s="13"/>
      <c r="G22" s="1"/>
      <c r="H22" s="1"/>
      <c r="I22" s="1"/>
      <c r="J22" s="1"/>
      <c r="K22" s="1"/>
    </row>
    <row r="23" spans="1:11" ht="16.5" x14ac:dyDescent="0.3">
      <c r="A23" s="58" t="s">
        <v>132</v>
      </c>
      <c r="B23" s="115"/>
      <c r="C23" s="1"/>
      <c r="D23" s="31"/>
      <c r="E23" s="13"/>
      <c r="F23" s="13"/>
      <c r="G23" s="1"/>
      <c r="H23" s="1"/>
      <c r="I23" s="1"/>
      <c r="J23" s="1"/>
      <c r="K23" s="1"/>
    </row>
    <row r="24" spans="1:11" ht="16.5" x14ac:dyDescent="0.3">
      <c r="A24" s="58" t="s">
        <v>133</v>
      </c>
      <c r="B24" s="115"/>
      <c r="C24" s="1"/>
      <c r="D24" s="31"/>
      <c r="E24" s="13"/>
      <c r="F24" s="13"/>
      <c r="G24" s="1"/>
      <c r="H24" s="1"/>
      <c r="I24" s="1"/>
      <c r="J24" s="1"/>
      <c r="K24" s="1"/>
    </row>
    <row r="25" spans="1:11" ht="16.5" x14ac:dyDescent="0.3">
      <c r="A25" s="58" t="s">
        <v>134</v>
      </c>
      <c r="B25" s="115"/>
      <c r="C25" s="1"/>
      <c r="D25" s="31"/>
      <c r="E25" s="13"/>
      <c r="F25" s="13"/>
      <c r="G25" s="1"/>
      <c r="H25" s="1"/>
      <c r="I25" s="1"/>
      <c r="J25" s="1"/>
      <c r="K25" s="1"/>
    </row>
    <row r="26" spans="1:11" ht="16.5" x14ac:dyDescent="0.3">
      <c r="A26" s="58" t="s">
        <v>135</v>
      </c>
      <c r="B26" s="115"/>
      <c r="C26" s="1"/>
      <c r="D26" s="31"/>
      <c r="E26" s="13"/>
      <c r="F26" s="13"/>
      <c r="G26" s="1"/>
      <c r="H26" s="1"/>
      <c r="I26" s="1"/>
      <c r="J26" s="1"/>
      <c r="K26" s="1"/>
    </row>
    <row r="27" spans="1:11" ht="16.5" x14ac:dyDescent="0.3">
      <c r="A27" s="58" t="s">
        <v>136</v>
      </c>
      <c r="B27" s="115"/>
      <c r="C27" s="1"/>
      <c r="D27" s="31"/>
      <c r="E27" s="13"/>
      <c r="F27" s="13"/>
      <c r="G27" s="1"/>
      <c r="H27" s="1"/>
      <c r="I27" s="1"/>
      <c r="J27" s="1"/>
      <c r="K27" s="1"/>
    </row>
    <row r="28" spans="1:11" ht="16.5" x14ac:dyDescent="0.3">
      <c r="A28" s="58" t="s">
        <v>137</v>
      </c>
      <c r="B28" s="115"/>
      <c r="C28" s="1"/>
      <c r="D28" s="31"/>
      <c r="E28" s="13"/>
      <c r="F28" s="13"/>
      <c r="G28" s="1"/>
      <c r="H28" s="1"/>
      <c r="I28" s="1"/>
      <c r="J28" s="1"/>
      <c r="K28" s="1"/>
    </row>
    <row r="29" spans="1:11" ht="16.5" x14ac:dyDescent="0.3">
      <c r="A29" s="58" t="s">
        <v>138</v>
      </c>
      <c r="B29" s="115"/>
      <c r="C29" s="1"/>
      <c r="D29" s="31"/>
      <c r="E29" s="13"/>
      <c r="F29" s="13"/>
      <c r="G29" s="1"/>
      <c r="H29" s="1"/>
      <c r="I29" s="1"/>
      <c r="J29" s="1"/>
      <c r="K29" s="1"/>
    </row>
    <row r="30" spans="1:11" ht="16.5" x14ac:dyDescent="0.3">
      <c r="A30" s="58" t="s">
        <v>139</v>
      </c>
      <c r="B30" s="116"/>
      <c r="C30" s="1"/>
      <c r="D30" s="31"/>
      <c r="E30" s="13"/>
      <c r="F30" s="13"/>
      <c r="G30" s="1"/>
      <c r="H30" s="1"/>
      <c r="I30" s="1"/>
      <c r="J30" s="1"/>
      <c r="K30" s="1"/>
    </row>
    <row r="31" spans="1:11" ht="16.5" x14ac:dyDescent="0.3">
      <c r="A31" s="58" t="s">
        <v>140</v>
      </c>
      <c r="B31" s="121"/>
      <c r="C31" s="1"/>
      <c r="D31" s="31"/>
      <c r="E31" s="13"/>
      <c r="F31" s="13"/>
      <c r="G31" s="1"/>
      <c r="H31" s="1"/>
      <c r="I31" s="1"/>
      <c r="J31" s="1"/>
      <c r="K31" s="1"/>
    </row>
    <row r="32" spans="1:11" ht="16.5" x14ac:dyDescent="0.3">
      <c r="A32" s="58" t="s">
        <v>141</v>
      </c>
      <c r="B32" s="117"/>
      <c r="C32" s="9"/>
      <c r="D32" s="16"/>
      <c r="E32" s="19"/>
      <c r="F32" s="5"/>
      <c r="G32" s="4"/>
      <c r="H32" s="12"/>
      <c r="I32" s="12"/>
      <c r="J32" s="5"/>
    </row>
    <row r="33" spans="1:11" ht="16.5" x14ac:dyDescent="0.3">
      <c r="A33" s="58" t="s">
        <v>142</v>
      </c>
      <c r="B33" s="118"/>
      <c r="C33" s="1"/>
      <c r="D33" s="1"/>
      <c r="E33" s="13"/>
      <c r="F33" s="13"/>
      <c r="G33" s="1"/>
      <c r="H33" s="1"/>
      <c r="I33" s="1"/>
      <c r="J33" s="1"/>
      <c r="K33" s="1"/>
    </row>
    <row r="34" spans="1:11" x14ac:dyDescent="0.3">
      <c r="A34" s="61" t="s">
        <v>143</v>
      </c>
      <c r="B34" s="110"/>
      <c r="D34" s="9"/>
      <c r="F34" s="19"/>
      <c r="H34" s="4"/>
      <c r="I34" s="12"/>
      <c r="J34" s="12"/>
    </row>
    <row r="35" spans="1:11" x14ac:dyDescent="0.3">
      <c r="A35" s="61" t="s">
        <v>144</v>
      </c>
      <c r="B35" s="119"/>
      <c r="D35" s="9"/>
      <c r="F35" s="19"/>
      <c r="H35" s="4"/>
      <c r="I35" s="12"/>
      <c r="J35" s="12"/>
    </row>
    <row r="36" spans="1:11" x14ac:dyDescent="0.3">
      <c r="A36" s="61" t="s">
        <v>145</v>
      </c>
      <c r="B36" s="119"/>
      <c r="D36" s="9"/>
      <c r="F36" s="19"/>
      <c r="H36" s="4"/>
      <c r="I36" s="12"/>
      <c r="J36" s="12"/>
    </row>
    <row r="37" spans="1:11" x14ac:dyDescent="0.3">
      <c r="A37" s="61" t="s">
        <v>146</v>
      </c>
      <c r="B37" s="119"/>
      <c r="D37" s="9"/>
      <c r="F37" s="19"/>
      <c r="H37" s="4"/>
      <c r="I37" s="12"/>
      <c r="J37" s="12"/>
    </row>
    <row r="38" spans="1:11" x14ac:dyDescent="0.3">
      <c r="A38" s="61" t="s">
        <v>147</v>
      </c>
      <c r="B38" s="119"/>
      <c r="D38" s="9"/>
      <c r="F38" s="19"/>
      <c r="H38" s="4"/>
      <c r="I38" s="12"/>
      <c r="J38" s="12"/>
    </row>
    <row r="39" spans="1:11" x14ac:dyDescent="0.3">
      <c r="A39" s="61"/>
      <c r="B39" s="67" t="e">
        <f>AVERAGE(B20:B38)</f>
        <v>#DIV/0!</v>
      </c>
      <c r="D39" s="9"/>
      <c r="F39" s="19"/>
      <c r="H39" s="4"/>
      <c r="I39" s="12"/>
      <c r="J39" s="12"/>
    </row>
    <row r="40" spans="1:11" x14ac:dyDescent="0.3">
      <c r="D40" s="9"/>
      <c r="F40" s="19"/>
      <c r="H40" s="4"/>
      <c r="I40" s="12"/>
      <c r="J40" s="12"/>
    </row>
    <row r="41" spans="1:11" x14ac:dyDescent="0.3">
      <c r="D41" s="9"/>
      <c r="F41" s="19"/>
      <c r="H41" s="4"/>
      <c r="I41" s="12"/>
      <c r="J41" s="12"/>
    </row>
    <row r="42" spans="1:11" x14ac:dyDescent="0.3">
      <c r="D42" s="9"/>
      <c r="F42" s="19"/>
      <c r="H42" s="4"/>
      <c r="I42" s="12"/>
      <c r="J42" s="12"/>
    </row>
    <row r="43" spans="1:11" x14ac:dyDescent="0.3">
      <c r="D43" s="9"/>
      <c r="F43" s="19"/>
      <c r="H43" s="4"/>
      <c r="I43" s="12"/>
      <c r="J43" s="12"/>
    </row>
    <row r="44" spans="1:11" x14ac:dyDescent="0.3">
      <c r="D44" s="9"/>
      <c r="F44" s="19"/>
      <c r="H44" s="4"/>
      <c r="I44" s="12"/>
      <c r="J44" s="12"/>
    </row>
    <row r="45" spans="1:11" x14ac:dyDescent="0.3">
      <c r="D45" s="9"/>
      <c r="F45" s="19"/>
      <c r="H45" s="4"/>
      <c r="I45" s="12"/>
      <c r="J45" s="12"/>
    </row>
    <row r="46" spans="1:11" x14ac:dyDescent="0.3">
      <c r="D46" s="9"/>
      <c r="F46" s="19"/>
      <c r="H46" s="4"/>
      <c r="I46" s="12"/>
      <c r="J46" s="12"/>
    </row>
    <row r="47" spans="1:11" x14ac:dyDescent="0.3">
      <c r="D47" s="9"/>
      <c r="F47" s="19"/>
      <c r="H47" s="4"/>
      <c r="I47" s="12"/>
      <c r="J47" s="12"/>
    </row>
    <row r="48" spans="1:11" x14ac:dyDescent="0.3">
      <c r="D48" s="9"/>
      <c r="F48" s="19"/>
      <c r="H48" s="4"/>
      <c r="I48" s="12"/>
      <c r="J48" s="12"/>
    </row>
    <row r="49" spans="4:10" x14ac:dyDescent="0.3">
      <c r="D49" s="9"/>
      <c r="F49" s="19"/>
      <c r="H49" s="4"/>
      <c r="I49" s="12"/>
      <c r="J49" s="12"/>
    </row>
    <row r="50" spans="4:10" x14ac:dyDescent="0.3">
      <c r="D50" s="9"/>
      <c r="F50" s="19"/>
      <c r="H50" s="4"/>
      <c r="I50" s="12"/>
      <c r="J50" s="12"/>
    </row>
    <row r="51" spans="4:10" x14ac:dyDescent="0.3">
      <c r="D51" s="9"/>
      <c r="F51" s="19"/>
      <c r="H51" s="4"/>
      <c r="I51" s="12"/>
      <c r="J51" s="12"/>
    </row>
    <row r="52" spans="4:10" x14ac:dyDescent="0.3">
      <c r="D52" s="9"/>
      <c r="F52" s="19"/>
      <c r="H52" s="4"/>
      <c r="I52" s="12"/>
      <c r="J52" s="12"/>
    </row>
    <row r="53" spans="4:10" x14ac:dyDescent="0.3">
      <c r="D53" s="9"/>
      <c r="F53" s="19"/>
      <c r="H53" s="4"/>
      <c r="I53" s="12"/>
      <c r="J53" s="12"/>
    </row>
    <row r="54" spans="4:10" x14ac:dyDescent="0.3">
      <c r="D54" s="9"/>
      <c r="F54" s="19"/>
      <c r="H54" s="4"/>
      <c r="I54" s="12"/>
      <c r="J54" s="12"/>
    </row>
    <row r="55" spans="4:10" x14ac:dyDescent="0.3">
      <c r="D55" s="9"/>
      <c r="F55" s="19"/>
      <c r="H55" s="4"/>
      <c r="I55" s="12"/>
      <c r="J55" s="12"/>
    </row>
    <row r="56" spans="4:10" x14ac:dyDescent="0.3">
      <c r="D56" s="9"/>
      <c r="F56" s="19"/>
      <c r="H56" s="4"/>
      <c r="I56" s="12"/>
      <c r="J56" s="12"/>
    </row>
    <row r="57" spans="4:10" x14ac:dyDescent="0.3">
      <c r="D57" s="9"/>
      <c r="F57" s="19"/>
      <c r="H57" s="4"/>
      <c r="I57" s="12"/>
      <c r="J57" s="12"/>
    </row>
    <row r="58" spans="4:10" x14ac:dyDescent="0.3">
      <c r="D58" s="9"/>
      <c r="F58" s="19"/>
      <c r="H58" s="4"/>
      <c r="I58" s="12"/>
      <c r="J58" s="12"/>
    </row>
    <row r="59" spans="4:10" x14ac:dyDescent="0.3">
      <c r="D59" s="9"/>
      <c r="F59" s="19"/>
      <c r="H59" s="4"/>
      <c r="I59" s="12"/>
      <c r="J59" s="12"/>
    </row>
    <row r="60" spans="4:10" x14ac:dyDescent="0.3">
      <c r="D60" s="9"/>
      <c r="F60" s="19"/>
      <c r="H60" s="4"/>
      <c r="I60" s="12"/>
      <c r="J60" s="12"/>
    </row>
    <row r="61" spans="4:10" x14ac:dyDescent="0.3">
      <c r="D61" s="9"/>
      <c r="F61" s="19"/>
      <c r="H61" s="4"/>
      <c r="I61" s="12"/>
      <c r="J61" s="12"/>
    </row>
    <row r="62" spans="4:10" x14ac:dyDescent="0.3">
      <c r="D62" s="9"/>
      <c r="F62" s="19"/>
      <c r="H62" s="4"/>
      <c r="I62" s="12"/>
      <c r="J62" s="12"/>
    </row>
    <row r="63" spans="4:10" x14ac:dyDescent="0.3">
      <c r="D63" s="9"/>
      <c r="F63" s="19"/>
      <c r="H63" s="4"/>
      <c r="I63" s="12"/>
      <c r="J63" s="12"/>
    </row>
    <row r="64" spans="4:10" x14ac:dyDescent="0.3">
      <c r="D64" s="9"/>
      <c r="F64" s="19"/>
      <c r="H64" s="4"/>
      <c r="I64" s="12"/>
      <c r="J64" s="12"/>
    </row>
    <row r="65" spans="4:10" x14ac:dyDescent="0.3">
      <c r="D65" s="9"/>
      <c r="F65" s="19"/>
      <c r="H65" s="4"/>
      <c r="I65" s="12"/>
      <c r="J65" s="12"/>
    </row>
    <row r="66" spans="4:10" x14ac:dyDescent="0.3">
      <c r="D66" s="9"/>
      <c r="F66" s="19"/>
      <c r="H66" s="4"/>
      <c r="I66" s="12"/>
      <c r="J66" s="12"/>
    </row>
    <row r="67" spans="4:10" x14ac:dyDescent="0.3">
      <c r="D67" s="9"/>
      <c r="F67" s="19"/>
      <c r="H67" s="4"/>
      <c r="I67" s="12"/>
      <c r="J67" s="12"/>
    </row>
    <row r="68" spans="4:10" x14ac:dyDescent="0.3">
      <c r="D68" s="9"/>
      <c r="F68" s="19"/>
      <c r="H68" s="4"/>
      <c r="I68" s="12"/>
      <c r="J68" s="12"/>
    </row>
    <row r="69" spans="4:10" x14ac:dyDescent="0.3">
      <c r="D69" s="9"/>
      <c r="F69" s="19"/>
      <c r="H69" s="4"/>
      <c r="I69" s="12"/>
      <c r="J69" s="12"/>
    </row>
    <row r="70" spans="4:10" x14ac:dyDescent="0.3">
      <c r="D70" s="9"/>
      <c r="F70" s="19"/>
      <c r="H70" s="4"/>
      <c r="I70" s="12"/>
      <c r="J70" s="12"/>
    </row>
    <row r="71" spans="4:10" x14ac:dyDescent="0.3">
      <c r="D71" s="9"/>
      <c r="F71" s="19"/>
      <c r="H71" s="4"/>
      <c r="I71" s="12"/>
      <c r="J71" s="12"/>
    </row>
    <row r="72" spans="4:10" x14ac:dyDescent="0.3">
      <c r="D72" s="9"/>
      <c r="F72" s="19"/>
      <c r="H72" s="4"/>
      <c r="I72" s="12"/>
      <c r="J72" s="12"/>
    </row>
    <row r="73" spans="4:10" x14ac:dyDescent="0.3">
      <c r="D73" s="9"/>
      <c r="F73" s="19"/>
      <c r="H73" s="4"/>
      <c r="I73" s="12"/>
      <c r="J73" s="12"/>
    </row>
    <row r="74" spans="4:10" x14ac:dyDescent="0.3">
      <c r="D74" s="9"/>
      <c r="F74" s="19"/>
      <c r="H74" s="4"/>
      <c r="I74" s="12"/>
      <c r="J74" s="12"/>
    </row>
    <row r="75" spans="4:10" x14ac:dyDescent="0.3">
      <c r="D75" s="9"/>
      <c r="F75" s="19"/>
      <c r="H75" s="4"/>
      <c r="I75" s="12"/>
      <c r="J75" s="12"/>
    </row>
    <row r="76" spans="4:10" x14ac:dyDescent="0.3">
      <c r="D76" s="9"/>
      <c r="F76" s="19"/>
      <c r="H76" s="4"/>
      <c r="I76" s="12"/>
      <c r="J76" s="12"/>
    </row>
    <row r="77" spans="4:10" x14ac:dyDescent="0.3">
      <c r="D77" s="9"/>
      <c r="F77" s="19"/>
      <c r="H77" s="4"/>
      <c r="I77" s="12"/>
      <c r="J77" s="12"/>
    </row>
    <row r="78" spans="4:10" x14ac:dyDescent="0.3">
      <c r="D78" s="9"/>
      <c r="F78" s="19"/>
      <c r="H78" s="4"/>
      <c r="I78" s="12"/>
      <c r="J78" s="12"/>
    </row>
    <row r="79" spans="4:10" x14ac:dyDescent="0.3">
      <c r="D79" s="9"/>
      <c r="F79" s="19"/>
      <c r="H79" s="4"/>
      <c r="I79" s="12"/>
      <c r="J79" s="12"/>
    </row>
    <row r="80" spans="4:10" x14ac:dyDescent="0.3">
      <c r="D80" s="9"/>
      <c r="F80" s="19"/>
      <c r="H80" s="4"/>
      <c r="I80" s="12"/>
      <c r="J80" s="12"/>
    </row>
    <row r="81" spans="4:10" x14ac:dyDescent="0.3">
      <c r="D81" s="9"/>
      <c r="F81" s="19"/>
      <c r="H81" s="4"/>
      <c r="I81" s="12"/>
      <c r="J81" s="12"/>
    </row>
    <row r="82" spans="4:10" x14ac:dyDescent="0.3">
      <c r="D82" s="9"/>
      <c r="F82" s="19"/>
      <c r="H82" s="4"/>
      <c r="I82" s="12"/>
      <c r="J82" s="12"/>
    </row>
    <row r="83" spans="4:10" x14ac:dyDescent="0.3">
      <c r="D83" s="9"/>
      <c r="F83" s="19"/>
      <c r="H83" s="4"/>
      <c r="I83" s="12"/>
      <c r="J83" s="12"/>
    </row>
    <row r="84" spans="4:10" x14ac:dyDescent="0.3">
      <c r="I84" s="12"/>
      <c r="J84" s="12"/>
    </row>
    <row r="85" spans="4:10" x14ac:dyDescent="0.3">
      <c r="I85" s="12"/>
      <c r="J85" s="12"/>
    </row>
    <row r="86" spans="4:10" x14ac:dyDescent="0.3">
      <c r="I86" s="12"/>
      <c r="J86" s="12"/>
    </row>
    <row r="87" spans="4:10" x14ac:dyDescent="0.3">
      <c r="J87" s="12"/>
    </row>
    <row r="221" spans="1:1" ht="16.5" x14ac:dyDescent="0.3">
      <c r="A221" s="20" t="s">
        <v>26</v>
      </c>
    </row>
    <row r="222" spans="1:1" ht="16.5" x14ac:dyDescent="0.3">
      <c r="A222" s="20" t="s">
        <v>27</v>
      </c>
    </row>
    <row r="223" spans="1:1" ht="16.5" x14ac:dyDescent="0.3">
      <c r="A223" s="20" t="s">
        <v>34</v>
      </c>
    </row>
    <row r="224" spans="1:1" x14ac:dyDescent="0.3">
      <c r="A224" s="14" t="s">
        <v>35</v>
      </c>
    </row>
    <row r="225" spans="1:1" ht="16.5" x14ac:dyDescent="0.3">
      <c r="A225" s="20" t="s">
        <v>36</v>
      </c>
    </row>
    <row r="226" spans="1:1" ht="16.5" x14ac:dyDescent="0.3">
      <c r="A226" s="20" t="s">
        <v>37</v>
      </c>
    </row>
    <row r="227" spans="1:1" ht="16.5" x14ac:dyDescent="0.3">
      <c r="A227" s="20" t="s">
        <v>38</v>
      </c>
    </row>
    <row r="228" spans="1:1" ht="16.5" x14ac:dyDescent="0.3">
      <c r="A228" s="20" t="s">
        <v>39</v>
      </c>
    </row>
    <row r="229" spans="1:1" x14ac:dyDescent="0.3">
      <c r="A229" s="14" t="s">
        <v>40</v>
      </c>
    </row>
    <row r="230" spans="1:1" ht="16.5" x14ac:dyDescent="0.3">
      <c r="A230" s="20" t="s">
        <v>18</v>
      </c>
    </row>
    <row r="231" spans="1:1" ht="16.5" x14ac:dyDescent="0.3">
      <c r="A231" s="20" t="s">
        <v>30</v>
      </c>
    </row>
    <row r="232" spans="1:1" ht="16.5" x14ac:dyDescent="0.3">
      <c r="A232" s="20" t="s">
        <v>41</v>
      </c>
    </row>
    <row r="233" spans="1:1" x14ac:dyDescent="0.3">
      <c r="A233" s="14" t="s">
        <v>42</v>
      </c>
    </row>
    <row r="234" spans="1:1" ht="16.5" x14ac:dyDescent="0.3">
      <c r="A234" s="20" t="s">
        <v>43</v>
      </c>
    </row>
    <row r="235" spans="1:1" x14ac:dyDescent="0.3">
      <c r="A235" s="14" t="s">
        <v>44</v>
      </c>
    </row>
    <row r="236" spans="1:1" ht="16.5" x14ac:dyDescent="0.3">
      <c r="A236" s="20" t="s">
        <v>45</v>
      </c>
    </row>
    <row r="237" spans="1:1" x14ac:dyDescent="0.3">
      <c r="A237" s="14" t="s">
        <v>46</v>
      </c>
    </row>
    <row r="238" spans="1:1" ht="16.5" x14ac:dyDescent="0.3">
      <c r="A238" s="20" t="s">
        <v>21</v>
      </c>
    </row>
    <row r="239" spans="1:1" ht="16.5" x14ac:dyDescent="0.3">
      <c r="A239" s="20" t="s">
        <v>47</v>
      </c>
    </row>
    <row r="240" spans="1:1" ht="16.5" x14ac:dyDescent="0.3">
      <c r="A240" s="20" t="s">
        <v>48</v>
      </c>
    </row>
    <row r="241" spans="1:1" ht="16.5" x14ac:dyDescent="0.3">
      <c r="A241" s="20" t="s">
        <v>49</v>
      </c>
    </row>
    <row r="242" spans="1:1" ht="16.5" x14ac:dyDescent="0.3">
      <c r="A242" s="20" t="s">
        <v>50</v>
      </c>
    </row>
    <row r="243" spans="1:1" ht="16.5" x14ac:dyDescent="0.3">
      <c r="A243" s="20" t="s">
        <v>51</v>
      </c>
    </row>
    <row r="244" spans="1:1" x14ac:dyDescent="0.3">
      <c r="A244" s="14" t="s">
        <v>52</v>
      </c>
    </row>
    <row r="245" spans="1:1" ht="16.5" x14ac:dyDescent="0.3">
      <c r="A245" s="20" t="s">
        <v>32</v>
      </c>
    </row>
    <row r="246" spans="1:1" ht="16.5" x14ac:dyDescent="0.3">
      <c r="A246" s="20" t="s">
        <v>22</v>
      </c>
    </row>
    <row r="247" spans="1:1" ht="16.5" x14ac:dyDescent="0.3">
      <c r="A247" s="20" t="s">
        <v>53</v>
      </c>
    </row>
    <row r="248" spans="1:1" ht="16.5" x14ac:dyDescent="0.3">
      <c r="A248" s="20" t="s">
        <v>54</v>
      </c>
    </row>
    <row r="249" spans="1:1" ht="16.5" x14ac:dyDescent="0.3">
      <c r="A249" s="20" t="s">
        <v>55</v>
      </c>
    </row>
    <row r="250" spans="1:1" ht="16.5" x14ac:dyDescent="0.3">
      <c r="A250" s="20" t="s">
        <v>56</v>
      </c>
    </row>
    <row r="251" spans="1:1" ht="16.5" x14ac:dyDescent="0.3">
      <c r="A251" s="20" t="s">
        <v>57</v>
      </c>
    </row>
    <row r="252" spans="1:1" ht="16.5" x14ac:dyDescent="0.3">
      <c r="A252" s="20" t="s">
        <v>58</v>
      </c>
    </row>
    <row r="253" spans="1:1" ht="16.5" x14ac:dyDescent="0.3">
      <c r="A253" s="20" t="s">
        <v>59</v>
      </c>
    </row>
    <row r="254" spans="1:1" ht="16.5" x14ac:dyDescent="0.3">
      <c r="A254" s="20" t="s">
        <v>60</v>
      </c>
    </row>
    <row r="255" spans="1:1" ht="16.5" x14ac:dyDescent="0.3">
      <c r="A255" s="20" t="s">
        <v>61</v>
      </c>
    </row>
    <row r="256" spans="1:1" ht="16.5" x14ac:dyDescent="0.3">
      <c r="A256" s="20" t="s">
        <v>62</v>
      </c>
    </row>
    <row r="257" spans="1:1" ht="16.5" x14ac:dyDescent="0.3">
      <c r="A257" s="20" t="s">
        <v>63</v>
      </c>
    </row>
    <row r="258" spans="1:1" ht="16.5" x14ac:dyDescent="0.3">
      <c r="A258" s="20" t="s">
        <v>64</v>
      </c>
    </row>
    <row r="259" spans="1:1" ht="16.5" x14ac:dyDescent="0.3">
      <c r="A259" s="20" t="s">
        <v>65</v>
      </c>
    </row>
    <row r="260" spans="1:1" ht="16.5" x14ac:dyDescent="0.3">
      <c r="A260" s="20" t="s">
        <v>33</v>
      </c>
    </row>
    <row r="261" spans="1:1" ht="16.5" x14ac:dyDescent="0.3">
      <c r="A261" s="20" t="s">
        <v>66</v>
      </c>
    </row>
    <row r="262" spans="1:1" ht="16.5" x14ac:dyDescent="0.3">
      <c r="A262" s="20" t="s">
        <v>67</v>
      </c>
    </row>
    <row r="263" spans="1:1" ht="16.5" x14ac:dyDescent="0.3">
      <c r="A263" s="20" t="s">
        <v>20</v>
      </c>
    </row>
    <row r="264" spans="1:1" ht="16.5" x14ac:dyDescent="0.3">
      <c r="A264" s="20" t="s">
        <v>68</v>
      </c>
    </row>
    <row r="265" spans="1:1" ht="16.5" x14ac:dyDescent="0.3">
      <c r="A265" s="20" t="s">
        <v>69</v>
      </c>
    </row>
    <row r="266" spans="1:1" ht="16.5" x14ac:dyDescent="0.3">
      <c r="A266" s="20" t="s">
        <v>70</v>
      </c>
    </row>
  </sheetData>
  <mergeCells count="1">
    <mergeCell ref="I7:J7"/>
  </mergeCells>
  <conditionalFormatting sqref="A221:A245">
    <cfRule type="duplicateValues" dxfId="3" priority="1"/>
  </conditionalFormatting>
  <dataValidations count="1">
    <dataValidation type="decimal" allowBlank="1" showInputMessage="1" showErrorMessage="1" sqref="A33:A43" xr:uid="{B64D88D5-ACF8-44D8-B292-F57E7BD74DE2}">
      <formula1>0.05</formula1>
      <formula2>1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B2B5A-A724-4B20-A1DF-E3426E8F6211}">
  <dimension ref="A1:K258"/>
  <sheetViews>
    <sheetView workbookViewId="0"/>
  </sheetViews>
  <sheetFormatPr defaultRowHeight="15.75" x14ac:dyDescent="0.3"/>
  <cols>
    <col min="1" max="1" width="48.140625" style="21" bestFit="1" customWidth="1"/>
    <col min="2" max="2" width="32.5703125" style="16" customWidth="1"/>
    <col min="3" max="3" width="48.85546875" style="5" customWidth="1"/>
    <col min="4" max="4" width="18.7109375" style="8" customWidth="1"/>
    <col min="5" max="5" width="7.7109375" style="16" customWidth="1"/>
    <col min="6" max="6" width="10.28515625" style="17" customWidth="1"/>
    <col min="7" max="7" width="13" style="5" customWidth="1"/>
    <col min="8" max="8" width="11.7109375" style="2" customWidth="1"/>
    <col min="9" max="9" width="12.140625" style="11" customWidth="1"/>
    <col min="10" max="10" width="13.28515625" style="11" customWidth="1"/>
    <col min="11" max="11" width="46" style="5" customWidth="1"/>
  </cols>
  <sheetData>
    <row r="1" spans="1:11" ht="16.5" thickBot="1" x14ac:dyDescent="0.35">
      <c r="A1" s="49" t="s">
        <v>265</v>
      </c>
      <c r="B1" s="5"/>
      <c r="C1" s="33" t="s">
        <v>0</v>
      </c>
      <c r="D1" s="34">
        <f>(SUM(K8:K12))</f>
        <v>0</v>
      </c>
    </row>
    <row r="2" spans="1:11" ht="17.25" thickTop="1" thickBot="1" x14ac:dyDescent="0.35">
      <c r="A2" s="49" t="s">
        <v>122</v>
      </c>
      <c r="B2" s="35"/>
      <c r="C2" s="36" t="s">
        <v>2</v>
      </c>
      <c r="D2" s="37">
        <f>SUMPRODUCT($G$8:$G$12,$I$8:$I$12)</f>
        <v>0</v>
      </c>
    </row>
    <row r="3" spans="1:11" ht="17.25" thickTop="1" thickBot="1" x14ac:dyDescent="0.35">
      <c r="B3" s="35"/>
      <c r="C3" s="38" t="s">
        <v>3</v>
      </c>
      <c r="D3" s="26">
        <v>0.3</v>
      </c>
    </row>
    <row r="4" spans="1:11" ht="17.25" thickTop="1" thickBot="1" x14ac:dyDescent="0.35">
      <c r="A4" s="126" t="s">
        <v>273</v>
      </c>
      <c r="B4" s="35"/>
      <c r="C4" s="38" t="s">
        <v>4</v>
      </c>
      <c r="D4" s="26">
        <v>0.7</v>
      </c>
    </row>
    <row r="5" spans="1:11" ht="16.5" thickTop="1" x14ac:dyDescent="0.3">
      <c r="A5" s="127" t="s">
        <v>277</v>
      </c>
      <c r="B5" s="35"/>
      <c r="C5" s="53" t="s">
        <v>6</v>
      </c>
      <c r="D5" s="27" t="e">
        <f>SUM(PRODUCT(D1,D3),PRODUCT(PRODUCT(D2,D4),(1-B26)))</f>
        <v>#DIV/0!</v>
      </c>
    </row>
    <row r="6" spans="1:11" x14ac:dyDescent="0.3">
      <c r="B6" s="21"/>
      <c r="D6" s="5"/>
      <c r="E6" s="5"/>
      <c r="F6" s="5"/>
      <c r="I6" s="154" t="s">
        <v>7</v>
      </c>
      <c r="J6" s="154"/>
    </row>
    <row r="7" spans="1:11" ht="90" x14ac:dyDescent="0.3">
      <c r="A7" s="41" t="s">
        <v>8</v>
      </c>
      <c r="B7" s="41" t="s">
        <v>9</v>
      </c>
      <c r="C7" s="7" t="s">
        <v>10</v>
      </c>
      <c r="D7" s="42" t="s">
        <v>11</v>
      </c>
      <c r="E7" s="18" t="s">
        <v>12</v>
      </c>
      <c r="F7" s="41" t="s">
        <v>13</v>
      </c>
      <c r="G7" s="3" t="s">
        <v>14</v>
      </c>
      <c r="H7" s="6" t="s">
        <v>15</v>
      </c>
      <c r="I7" s="6" t="s">
        <v>71</v>
      </c>
      <c r="J7" s="41" t="s">
        <v>16</v>
      </c>
      <c r="K7" s="41" t="s">
        <v>17</v>
      </c>
    </row>
    <row r="8" spans="1:11" x14ac:dyDescent="0.3">
      <c r="A8" s="14"/>
      <c r="B8" s="15" t="s">
        <v>220</v>
      </c>
      <c r="C8" s="24">
        <v>70</v>
      </c>
      <c r="D8" s="43" t="s">
        <v>19</v>
      </c>
      <c r="E8" s="23">
        <v>1</v>
      </c>
      <c r="F8" s="112"/>
      <c r="G8" s="3">
        <f t="shared" ref="G8:G12" si="0">IF(F8&gt;0,(E8*C8)/F8,C8)</f>
        <v>70</v>
      </c>
      <c r="H8" s="113"/>
      <c r="I8" s="113"/>
      <c r="J8" s="114"/>
      <c r="K8" s="6">
        <f t="shared" ref="K8:K12" si="1">G8*H8</f>
        <v>0</v>
      </c>
    </row>
    <row r="9" spans="1:11" x14ac:dyDescent="0.3">
      <c r="A9" s="14"/>
      <c r="B9" s="15" t="s">
        <v>221</v>
      </c>
      <c r="C9" s="24">
        <v>90</v>
      </c>
      <c r="D9" s="43" t="s">
        <v>19</v>
      </c>
      <c r="E9" s="23">
        <v>1</v>
      </c>
      <c r="F9" s="112"/>
      <c r="G9" s="3">
        <f t="shared" si="0"/>
        <v>90</v>
      </c>
      <c r="H9" s="113"/>
      <c r="I9" s="113"/>
      <c r="J9" s="114"/>
      <c r="K9" s="6">
        <f t="shared" si="1"/>
        <v>0</v>
      </c>
    </row>
    <row r="10" spans="1:11" x14ac:dyDescent="0.3">
      <c r="A10" s="14"/>
      <c r="B10" s="15" t="s">
        <v>222</v>
      </c>
      <c r="C10" s="24">
        <v>105</v>
      </c>
      <c r="D10" s="43" t="s">
        <v>19</v>
      </c>
      <c r="E10" s="23">
        <v>1</v>
      </c>
      <c r="F10" s="112"/>
      <c r="G10" s="3">
        <f t="shared" si="0"/>
        <v>105</v>
      </c>
      <c r="H10" s="113"/>
      <c r="I10" s="113"/>
      <c r="J10" s="114"/>
      <c r="K10" s="6">
        <f t="shared" si="1"/>
        <v>0</v>
      </c>
    </row>
    <row r="11" spans="1:11" x14ac:dyDescent="0.3">
      <c r="A11" s="14"/>
      <c r="B11" s="15" t="s">
        <v>223</v>
      </c>
      <c r="C11" s="25">
        <v>10</v>
      </c>
      <c r="D11" s="43" t="s">
        <v>19</v>
      </c>
      <c r="E11" s="23">
        <v>1</v>
      </c>
      <c r="F11" s="112"/>
      <c r="G11" s="3">
        <f t="shared" si="0"/>
        <v>10</v>
      </c>
      <c r="H11" s="113"/>
      <c r="I11" s="113"/>
      <c r="J11" s="114"/>
      <c r="K11" s="6">
        <f t="shared" si="1"/>
        <v>0</v>
      </c>
    </row>
    <row r="12" spans="1:11" x14ac:dyDescent="0.3">
      <c r="A12" s="14"/>
      <c r="B12" s="15" t="s">
        <v>224</v>
      </c>
      <c r="C12" s="25">
        <v>16</v>
      </c>
      <c r="D12" s="43" t="s">
        <v>19</v>
      </c>
      <c r="E12" s="23">
        <v>1</v>
      </c>
      <c r="F12" s="112"/>
      <c r="G12" s="3">
        <f t="shared" si="0"/>
        <v>16</v>
      </c>
      <c r="H12" s="113"/>
      <c r="I12" s="113"/>
      <c r="J12" s="114"/>
      <c r="K12" s="6">
        <f t="shared" si="1"/>
        <v>0</v>
      </c>
    </row>
    <row r="13" spans="1:11" x14ac:dyDescent="0.3">
      <c r="D13" s="9"/>
      <c r="F13" s="19"/>
      <c r="H13" s="4"/>
      <c r="I13" s="12"/>
      <c r="J13" s="12"/>
    </row>
    <row r="14" spans="1:11" ht="30" customHeight="1" x14ac:dyDescent="0.3">
      <c r="A14" s="157" t="s">
        <v>261</v>
      </c>
      <c r="B14" s="157"/>
      <c r="D14" s="9"/>
      <c r="F14" s="19"/>
      <c r="H14" s="4"/>
      <c r="I14" s="12"/>
      <c r="J14" s="12"/>
    </row>
    <row r="15" spans="1:11" ht="16.5" x14ac:dyDescent="0.3">
      <c r="A15"/>
      <c r="B15" s="1"/>
      <c r="C15" s="1"/>
      <c r="D15" s="1"/>
      <c r="E15" s="1"/>
      <c r="F15" s="13"/>
      <c r="G15" s="13"/>
      <c r="H15" s="1"/>
      <c r="I15" s="1"/>
      <c r="J15" s="1"/>
      <c r="K15" s="1"/>
    </row>
    <row r="16" spans="1:11" ht="17.25" x14ac:dyDescent="0.35">
      <c r="A16" s="28"/>
      <c r="B16" s="123" t="s">
        <v>264</v>
      </c>
      <c r="C16" s="1"/>
      <c r="D16" s="28"/>
      <c r="E16" s="28"/>
      <c r="F16" s="13"/>
      <c r="G16" s="13"/>
      <c r="H16" s="1"/>
      <c r="I16" s="1"/>
      <c r="J16" s="1"/>
      <c r="K16" s="1"/>
    </row>
    <row r="17" spans="1:11" ht="17.25" x14ac:dyDescent="0.35">
      <c r="A17" s="29" t="s">
        <v>25</v>
      </c>
      <c r="B17" s="30"/>
      <c r="C17" s="29"/>
      <c r="D17" s="1"/>
      <c r="E17" s="1"/>
      <c r="F17" s="13"/>
      <c r="G17" s="13"/>
      <c r="H17" s="1"/>
      <c r="I17" s="1"/>
      <c r="J17" s="1"/>
      <c r="K17" s="1"/>
    </row>
    <row r="18" spans="1:11" ht="16.5" x14ac:dyDescent="0.3">
      <c r="A18" s="58" t="s">
        <v>121</v>
      </c>
      <c r="B18" s="115"/>
      <c r="C18" s="1"/>
      <c r="D18" s="31"/>
      <c r="E18" s="13"/>
      <c r="F18" s="13"/>
      <c r="G18" s="1"/>
      <c r="H18" s="1"/>
      <c r="I18" s="1"/>
      <c r="J18" s="1"/>
      <c r="K18" s="1"/>
    </row>
    <row r="19" spans="1:11" ht="16.5" x14ac:dyDescent="0.3">
      <c r="A19" s="58" t="s">
        <v>122</v>
      </c>
      <c r="B19" s="115"/>
      <c r="C19" s="1"/>
      <c r="D19" s="31"/>
      <c r="E19" s="13"/>
      <c r="F19" s="13"/>
      <c r="G19" s="1"/>
      <c r="H19" s="1"/>
      <c r="I19" s="1"/>
      <c r="J19" s="1"/>
      <c r="K19" s="1"/>
    </row>
    <row r="20" spans="1:11" ht="16.5" x14ac:dyDescent="0.3">
      <c r="A20" s="58" t="s">
        <v>123</v>
      </c>
      <c r="B20" s="115"/>
      <c r="C20" s="1"/>
      <c r="D20" s="31"/>
      <c r="E20" s="13"/>
      <c r="F20" s="13"/>
      <c r="G20" s="1"/>
      <c r="H20" s="1"/>
      <c r="I20" s="1"/>
      <c r="J20" s="1"/>
      <c r="K20" s="1"/>
    </row>
    <row r="21" spans="1:11" ht="16.5" x14ac:dyDescent="0.3">
      <c r="A21" s="58" t="s">
        <v>124</v>
      </c>
      <c r="B21" s="115"/>
      <c r="C21" s="1"/>
      <c r="D21" s="31"/>
      <c r="E21" s="13"/>
      <c r="F21" s="13"/>
      <c r="G21" s="1"/>
      <c r="H21" s="1"/>
      <c r="I21" s="1"/>
      <c r="J21" s="1"/>
      <c r="K21" s="1"/>
    </row>
    <row r="22" spans="1:11" ht="16.5" x14ac:dyDescent="0.3">
      <c r="A22" s="58" t="s">
        <v>125</v>
      </c>
      <c r="B22" s="115"/>
      <c r="C22" s="1"/>
      <c r="D22" s="31"/>
      <c r="E22" s="13"/>
      <c r="F22" s="13"/>
      <c r="G22" s="1"/>
      <c r="H22" s="1"/>
      <c r="I22" s="1"/>
      <c r="J22" s="1"/>
      <c r="K22" s="1"/>
    </row>
    <row r="23" spans="1:11" ht="16.5" x14ac:dyDescent="0.3">
      <c r="A23" s="58" t="s">
        <v>126</v>
      </c>
      <c r="B23" s="115"/>
      <c r="C23" s="1"/>
      <c r="D23" s="31"/>
      <c r="E23" s="13"/>
      <c r="F23" s="13"/>
      <c r="G23" s="1"/>
      <c r="H23" s="1"/>
      <c r="I23" s="1"/>
      <c r="J23" s="1"/>
      <c r="K23" s="1"/>
    </row>
    <row r="24" spans="1:11" ht="16.5" x14ac:dyDescent="0.3">
      <c r="A24" s="58" t="s">
        <v>127</v>
      </c>
      <c r="B24" s="115"/>
      <c r="C24" s="1"/>
      <c r="D24" s="31"/>
      <c r="E24" s="13"/>
      <c r="F24" s="13"/>
      <c r="G24" s="1"/>
      <c r="H24" s="1"/>
      <c r="I24" s="1"/>
      <c r="J24" s="1"/>
      <c r="K24" s="1"/>
    </row>
    <row r="25" spans="1:11" ht="16.5" x14ac:dyDescent="0.3">
      <c r="A25" s="58" t="s">
        <v>128</v>
      </c>
      <c r="B25" s="115"/>
      <c r="C25" s="1"/>
      <c r="D25" s="31"/>
      <c r="E25" s="13"/>
      <c r="F25" s="13"/>
      <c r="G25" s="1"/>
      <c r="H25" s="1"/>
      <c r="I25" s="1"/>
      <c r="J25" s="1"/>
      <c r="K25" s="1"/>
    </row>
    <row r="26" spans="1:11" x14ac:dyDescent="0.3">
      <c r="A26" s="60"/>
      <c r="B26" s="50" t="e">
        <f>AVERAGE(B18:B25)</f>
        <v>#DIV/0!</v>
      </c>
      <c r="D26" s="9"/>
      <c r="F26" s="19"/>
      <c r="H26" s="4"/>
      <c r="I26" s="12"/>
      <c r="J26" s="12"/>
    </row>
    <row r="27" spans="1:11" x14ac:dyDescent="0.3">
      <c r="A27" s="49"/>
      <c r="D27" s="9"/>
      <c r="F27" s="19"/>
      <c r="H27" s="4"/>
      <c r="I27" s="12"/>
      <c r="J27" s="12"/>
    </row>
    <row r="28" spans="1:11" x14ac:dyDescent="0.3">
      <c r="D28" s="9"/>
      <c r="F28" s="19"/>
      <c r="H28" s="4"/>
      <c r="I28" s="12"/>
      <c r="J28" s="12"/>
    </row>
    <row r="29" spans="1:11" x14ac:dyDescent="0.3">
      <c r="D29" s="9"/>
      <c r="F29" s="19"/>
      <c r="H29" s="4"/>
      <c r="I29" s="12"/>
      <c r="J29" s="12"/>
    </row>
    <row r="30" spans="1:11" x14ac:dyDescent="0.3">
      <c r="D30" s="9"/>
      <c r="F30" s="19"/>
      <c r="H30" s="4"/>
      <c r="I30" s="12"/>
      <c r="J30" s="12"/>
    </row>
    <row r="31" spans="1:11" x14ac:dyDescent="0.3">
      <c r="D31" s="9"/>
      <c r="F31" s="19"/>
      <c r="H31" s="4"/>
      <c r="I31" s="12"/>
      <c r="J31" s="12"/>
    </row>
    <row r="32" spans="1:11" x14ac:dyDescent="0.3">
      <c r="D32" s="9"/>
      <c r="F32" s="19"/>
      <c r="H32" s="4"/>
      <c r="I32" s="12"/>
      <c r="J32" s="12"/>
    </row>
    <row r="33" spans="4:10" x14ac:dyDescent="0.3">
      <c r="D33" s="9"/>
      <c r="F33" s="19"/>
      <c r="H33" s="4"/>
      <c r="I33" s="12"/>
      <c r="J33" s="12"/>
    </row>
    <row r="34" spans="4:10" x14ac:dyDescent="0.3">
      <c r="D34" s="9"/>
      <c r="F34" s="19"/>
      <c r="H34" s="4"/>
      <c r="I34" s="12"/>
      <c r="J34" s="12"/>
    </row>
    <row r="35" spans="4:10" x14ac:dyDescent="0.3">
      <c r="D35" s="9"/>
      <c r="F35" s="19"/>
      <c r="H35" s="4"/>
      <c r="I35" s="12"/>
      <c r="J35" s="12"/>
    </row>
    <row r="36" spans="4:10" x14ac:dyDescent="0.3">
      <c r="D36" s="9"/>
      <c r="F36" s="19"/>
      <c r="H36" s="4"/>
      <c r="I36" s="12"/>
      <c r="J36" s="12"/>
    </row>
    <row r="37" spans="4:10" x14ac:dyDescent="0.3">
      <c r="D37" s="9"/>
      <c r="F37" s="19"/>
      <c r="H37" s="4"/>
      <c r="I37" s="12"/>
      <c r="J37" s="12"/>
    </row>
    <row r="38" spans="4:10" x14ac:dyDescent="0.3">
      <c r="D38" s="9"/>
      <c r="F38" s="19"/>
      <c r="H38" s="4"/>
      <c r="I38" s="12"/>
      <c r="J38" s="12"/>
    </row>
    <row r="39" spans="4:10" x14ac:dyDescent="0.3">
      <c r="D39" s="9"/>
      <c r="F39" s="19"/>
      <c r="H39" s="4"/>
      <c r="I39" s="12"/>
      <c r="J39" s="12"/>
    </row>
    <row r="40" spans="4:10" x14ac:dyDescent="0.3">
      <c r="D40" s="9"/>
      <c r="F40" s="19"/>
      <c r="H40" s="4"/>
      <c r="I40" s="12"/>
      <c r="J40" s="12"/>
    </row>
    <row r="41" spans="4:10" x14ac:dyDescent="0.3">
      <c r="D41" s="9"/>
      <c r="F41" s="19"/>
      <c r="H41" s="4"/>
      <c r="I41" s="12"/>
      <c r="J41" s="12"/>
    </row>
    <row r="42" spans="4:10" x14ac:dyDescent="0.3">
      <c r="D42" s="9"/>
      <c r="F42" s="19"/>
      <c r="H42" s="4"/>
      <c r="I42" s="12"/>
      <c r="J42" s="12"/>
    </row>
    <row r="43" spans="4:10" x14ac:dyDescent="0.3">
      <c r="D43" s="9"/>
      <c r="F43" s="19"/>
      <c r="H43" s="4"/>
      <c r="I43" s="12"/>
      <c r="J43" s="12"/>
    </row>
    <row r="44" spans="4:10" x14ac:dyDescent="0.3">
      <c r="D44" s="9"/>
      <c r="F44" s="19"/>
      <c r="H44" s="4"/>
      <c r="I44" s="12"/>
      <c r="J44" s="12"/>
    </row>
    <row r="45" spans="4:10" x14ac:dyDescent="0.3">
      <c r="D45" s="9"/>
      <c r="F45" s="19"/>
      <c r="H45" s="4"/>
      <c r="I45" s="12"/>
      <c r="J45" s="12"/>
    </row>
    <row r="46" spans="4:10" x14ac:dyDescent="0.3">
      <c r="D46" s="9"/>
      <c r="F46" s="19"/>
      <c r="H46" s="4"/>
      <c r="I46" s="12"/>
      <c r="J46" s="12"/>
    </row>
    <row r="47" spans="4:10" x14ac:dyDescent="0.3">
      <c r="D47" s="9"/>
      <c r="F47" s="19"/>
      <c r="H47" s="4"/>
      <c r="I47" s="12"/>
      <c r="J47" s="12"/>
    </row>
    <row r="48" spans="4:10" x14ac:dyDescent="0.3">
      <c r="D48" s="9"/>
      <c r="F48" s="19"/>
      <c r="H48" s="4"/>
      <c r="I48" s="12"/>
      <c r="J48" s="12"/>
    </row>
    <row r="49" spans="4:10" x14ac:dyDescent="0.3">
      <c r="D49" s="9"/>
      <c r="F49" s="19"/>
      <c r="H49" s="4"/>
      <c r="I49" s="12"/>
      <c r="J49" s="12"/>
    </row>
    <row r="50" spans="4:10" x14ac:dyDescent="0.3">
      <c r="D50" s="9"/>
      <c r="F50" s="19"/>
      <c r="H50" s="4"/>
      <c r="I50" s="12"/>
      <c r="J50" s="12"/>
    </row>
    <row r="51" spans="4:10" x14ac:dyDescent="0.3">
      <c r="D51" s="9"/>
      <c r="F51" s="19"/>
      <c r="H51" s="4"/>
      <c r="I51" s="12"/>
      <c r="J51" s="12"/>
    </row>
    <row r="52" spans="4:10" x14ac:dyDescent="0.3">
      <c r="D52" s="9"/>
      <c r="F52" s="19"/>
      <c r="H52" s="4"/>
      <c r="I52" s="12"/>
      <c r="J52" s="12"/>
    </row>
    <row r="53" spans="4:10" x14ac:dyDescent="0.3">
      <c r="D53" s="9"/>
      <c r="F53" s="19"/>
      <c r="H53" s="4"/>
      <c r="I53" s="12"/>
      <c r="J53" s="12"/>
    </row>
    <row r="54" spans="4:10" x14ac:dyDescent="0.3">
      <c r="D54" s="9"/>
      <c r="F54" s="19"/>
      <c r="H54" s="4"/>
      <c r="I54" s="12"/>
      <c r="J54" s="12"/>
    </row>
    <row r="55" spans="4:10" x14ac:dyDescent="0.3">
      <c r="D55" s="9"/>
      <c r="F55" s="19"/>
      <c r="H55" s="4"/>
      <c r="I55" s="12"/>
      <c r="J55" s="12"/>
    </row>
    <row r="56" spans="4:10" x14ac:dyDescent="0.3">
      <c r="D56" s="9"/>
      <c r="F56" s="19"/>
      <c r="H56" s="4"/>
      <c r="I56" s="12"/>
      <c r="J56" s="12"/>
    </row>
    <row r="57" spans="4:10" x14ac:dyDescent="0.3">
      <c r="D57" s="9"/>
      <c r="F57" s="19"/>
      <c r="H57" s="4"/>
      <c r="I57" s="12"/>
      <c r="J57" s="12"/>
    </row>
    <row r="58" spans="4:10" x14ac:dyDescent="0.3">
      <c r="D58" s="9"/>
      <c r="F58" s="19"/>
      <c r="H58" s="4"/>
      <c r="I58" s="12"/>
      <c r="J58" s="12"/>
    </row>
    <row r="59" spans="4:10" x14ac:dyDescent="0.3">
      <c r="D59" s="9"/>
      <c r="F59" s="19"/>
      <c r="H59" s="4"/>
      <c r="I59" s="12"/>
      <c r="J59" s="12"/>
    </row>
    <row r="60" spans="4:10" x14ac:dyDescent="0.3">
      <c r="D60" s="9"/>
      <c r="F60" s="19"/>
      <c r="H60" s="4"/>
      <c r="I60" s="12"/>
      <c r="J60" s="12"/>
    </row>
    <row r="61" spans="4:10" x14ac:dyDescent="0.3">
      <c r="D61" s="9"/>
      <c r="F61" s="19"/>
      <c r="H61" s="4"/>
      <c r="I61" s="12"/>
      <c r="J61" s="12"/>
    </row>
    <row r="62" spans="4:10" x14ac:dyDescent="0.3">
      <c r="D62" s="9"/>
      <c r="F62" s="19"/>
      <c r="H62" s="4"/>
      <c r="I62" s="12"/>
      <c r="J62" s="12"/>
    </row>
    <row r="63" spans="4:10" x14ac:dyDescent="0.3">
      <c r="D63" s="9"/>
      <c r="F63" s="19"/>
      <c r="H63" s="4"/>
      <c r="I63" s="12"/>
      <c r="J63" s="12"/>
    </row>
    <row r="64" spans="4:10" x14ac:dyDescent="0.3">
      <c r="D64" s="9"/>
      <c r="F64" s="19"/>
      <c r="H64" s="4"/>
      <c r="I64" s="12"/>
      <c r="J64" s="12"/>
    </row>
    <row r="65" spans="4:10" x14ac:dyDescent="0.3">
      <c r="D65" s="9"/>
      <c r="F65" s="19"/>
      <c r="H65" s="4"/>
      <c r="I65" s="12"/>
      <c r="J65" s="12"/>
    </row>
    <row r="66" spans="4:10" x14ac:dyDescent="0.3">
      <c r="D66" s="9"/>
      <c r="F66" s="19"/>
      <c r="H66" s="4"/>
      <c r="I66" s="12"/>
      <c r="J66" s="12"/>
    </row>
    <row r="67" spans="4:10" x14ac:dyDescent="0.3">
      <c r="D67" s="9"/>
      <c r="F67" s="19"/>
      <c r="H67" s="4"/>
      <c r="I67" s="12"/>
      <c r="J67" s="12"/>
    </row>
    <row r="68" spans="4:10" x14ac:dyDescent="0.3">
      <c r="D68" s="9"/>
      <c r="F68" s="19"/>
      <c r="H68" s="4"/>
      <c r="I68" s="12"/>
      <c r="J68" s="12"/>
    </row>
    <row r="69" spans="4:10" x14ac:dyDescent="0.3">
      <c r="D69" s="9"/>
      <c r="F69" s="19"/>
      <c r="H69" s="4"/>
      <c r="I69" s="12"/>
      <c r="J69" s="12"/>
    </row>
    <row r="70" spans="4:10" x14ac:dyDescent="0.3">
      <c r="D70" s="9"/>
      <c r="F70" s="19"/>
      <c r="H70" s="4"/>
      <c r="I70" s="12"/>
      <c r="J70" s="12"/>
    </row>
    <row r="71" spans="4:10" x14ac:dyDescent="0.3">
      <c r="D71" s="9"/>
      <c r="F71" s="19"/>
      <c r="H71" s="4"/>
      <c r="I71" s="12"/>
      <c r="J71" s="12"/>
    </row>
    <row r="72" spans="4:10" x14ac:dyDescent="0.3">
      <c r="D72" s="9"/>
      <c r="F72" s="19"/>
      <c r="H72" s="4"/>
      <c r="I72" s="12"/>
      <c r="J72" s="12"/>
    </row>
    <row r="73" spans="4:10" x14ac:dyDescent="0.3">
      <c r="D73" s="9"/>
      <c r="F73" s="19"/>
      <c r="H73" s="4"/>
      <c r="I73" s="12"/>
      <c r="J73" s="12"/>
    </row>
    <row r="74" spans="4:10" x14ac:dyDescent="0.3">
      <c r="D74" s="9"/>
      <c r="F74" s="19"/>
      <c r="H74" s="4"/>
      <c r="I74" s="12"/>
      <c r="J74" s="12"/>
    </row>
    <row r="75" spans="4:10" x14ac:dyDescent="0.3">
      <c r="D75" s="9"/>
      <c r="F75" s="19"/>
      <c r="H75" s="4"/>
      <c r="I75" s="12"/>
      <c r="J75" s="12"/>
    </row>
    <row r="76" spans="4:10" x14ac:dyDescent="0.3">
      <c r="I76" s="12"/>
      <c r="J76" s="12"/>
    </row>
    <row r="77" spans="4:10" x14ac:dyDescent="0.3">
      <c r="I77" s="12"/>
      <c r="J77" s="12"/>
    </row>
    <row r="78" spans="4:10" x14ac:dyDescent="0.3">
      <c r="I78" s="12"/>
      <c r="J78" s="12"/>
    </row>
    <row r="79" spans="4:10" x14ac:dyDescent="0.3">
      <c r="J79" s="12"/>
    </row>
    <row r="213" spans="1:1" ht="16.5" x14ac:dyDescent="0.3">
      <c r="A213" s="20" t="s">
        <v>26</v>
      </c>
    </row>
    <row r="214" spans="1:1" ht="16.5" x14ac:dyDescent="0.3">
      <c r="A214" s="20" t="s">
        <v>27</v>
      </c>
    </row>
    <row r="215" spans="1:1" ht="16.5" x14ac:dyDescent="0.3">
      <c r="A215" s="20" t="s">
        <v>34</v>
      </c>
    </row>
    <row r="216" spans="1:1" x14ac:dyDescent="0.3">
      <c r="A216" s="14" t="s">
        <v>35</v>
      </c>
    </row>
    <row r="217" spans="1:1" ht="16.5" x14ac:dyDescent="0.3">
      <c r="A217" s="20" t="s">
        <v>36</v>
      </c>
    </row>
    <row r="218" spans="1:1" ht="16.5" x14ac:dyDescent="0.3">
      <c r="A218" s="20" t="s">
        <v>37</v>
      </c>
    </row>
    <row r="219" spans="1:1" ht="16.5" x14ac:dyDescent="0.3">
      <c r="A219" s="20" t="s">
        <v>38</v>
      </c>
    </row>
    <row r="220" spans="1:1" ht="16.5" x14ac:dyDescent="0.3">
      <c r="A220" s="20" t="s">
        <v>39</v>
      </c>
    </row>
    <row r="221" spans="1:1" x14ac:dyDescent="0.3">
      <c r="A221" s="14" t="s">
        <v>40</v>
      </c>
    </row>
    <row r="222" spans="1:1" ht="16.5" x14ac:dyDescent="0.3">
      <c r="A222" s="20" t="s">
        <v>18</v>
      </c>
    </row>
    <row r="223" spans="1:1" ht="16.5" x14ac:dyDescent="0.3">
      <c r="A223" s="20" t="s">
        <v>30</v>
      </c>
    </row>
    <row r="224" spans="1:1" ht="16.5" x14ac:dyDescent="0.3">
      <c r="A224" s="20" t="s">
        <v>41</v>
      </c>
    </row>
    <row r="225" spans="1:1" x14ac:dyDescent="0.3">
      <c r="A225" s="14" t="s">
        <v>42</v>
      </c>
    </row>
    <row r="226" spans="1:1" ht="16.5" x14ac:dyDescent="0.3">
      <c r="A226" s="20" t="s">
        <v>43</v>
      </c>
    </row>
    <row r="227" spans="1:1" x14ac:dyDescent="0.3">
      <c r="A227" s="14" t="s">
        <v>44</v>
      </c>
    </row>
    <row r="228" spans="1:1" ht="16.5" x14ac:dyDescent="0.3">
      <c r="A228" s="20" t="s">
        <v>45</v>
      </c>
    </row>
    <row r="229" spans="1:1" x14ac:dyDescent="0.3">
      <c r="A229" s="14" t="s">
        <v>46</v>
      </c>
    </row>
    <row r="230" spans="1:1" ht="16.5" x14ac:dyDescent="0.3">
      <c r="A230" s="20" t="s">
        <v>21</v>
      </c>
    </row>
    <row r="231" spans="1:1" ht="16.5" x14ac:dyDescent="0.3">
      <c r="A231" s="20" t="s">
        <v>47</v>
      </c>
    </row>
    <row r="232" spans="1:1" ht="16.5" x14ac:dyDescent="0.3">
      <c r="A232" s="20" t="s">
        <v>48</v>
      </c>
    </row>
    <row r="233" spans="1:1" ht="16.5" x14ac:dyDescent="0.3">
      <c r="A233" s="20" t="s">
        <v>49</v>
      </c>
    </row>
    <row r="234" spans="1:1" ht="16.5" x14ac:dyDescent="0.3">
      <c r="A234" s="20" t="s">
        <v>50</v>
      </c>
    </row>
    <row r="235" spans="1:1" ht="16.5" x14ac:dyDescent="0.3">
      <c r="A235" s="20" t="s">
        <v>51</v>
      </c>
    </row>
    <row r="236" spans="1:1" x14ac:dyDescent="0.3">
      <c r="A236" s="14" t="s">
        <v>52</v>
      </c>
    </row>
    <row r="237" spans="1:1" ht="16.5" x14ac:dyDescent="0.3">
      <c r="A237" s="20" t="s">
        <v>32</v>
      </c>
    </row>
    <row r="238" spans="1:1" ht="16.5" x14ac:dyDescent="0.3">
      <c r="A238" s="20" t="s">
        <v>22</v>
      </c>
    </row>
    <row r="239" spans="1:1" ht="16.5" x14ac:dyDescent="0.3">
      <c r="A239" s="20" t="s">
        <v>53</v>
      </c>
    </row>
    <row r="240" spans="1:1" ht="16.5" x14ac:dyDescent="0.3">
      <c r="A240" s="20" t="s">
        <v>54</v>
      </c>
    </row>
    <row r="241" spans="1:1" ht="16.5" x14ac:dyDescent="0.3">
      <c r="A241" s="20" t="s">
        <v>55</v>
      </c>
    </row>
    <row r="242" spans="1:1" ht="16.5" x14ac:dyDescent="0.3">
      <c r="A242" s="20" t="s">
        <v>56</v>
      </c>
    </row>
    <row r="243" spans="1:1" ht="16.5" x14ac:dyDescent="0.3">
      <c r="A243" s="20" t="s">
        <v>57</v>
      </c>
    </row>
    <row r="244" spans="1:1" ht="16.5" x14ac:dyDescent="0.3">
      <c r="A244" s="20" t="s">
        <v>58</v>
      </c>
    </row>
    <row r="245" spans="1:1" ht="16.5" x14ac:dyDescent="0.3">
      <c r="A245" s="20" t="s">
        <v>59</v>
      </c>
    </row>
    <row r="246" spans="1:1" ht="16.5" x14ac:dyDescent="0.3">
      <c r="A246" s="20" t="s">
        <v>60</v>
      </c>
    </row>
    <row r="247" spans="1:1" ht="16.5" x14ac:dyDescent="0.3">
      <c r="A247" s="20" t="s">
        <v>61</v>
      </c>
    </row>
    <row r="248" spans="1:1" ht="16.5" x14ac:dyDescent="0.3">
      <c r="A248" s="20" t="s">
        <v>62</v>
      </c>
    </row>
    <row r="249" spans="1:1" ht="16.5" x14ac:dyDescent="0.3">
      <c r="A249" s="20" t="s">
        <v>63</v>
      </c>
    </row>
    <row r="250" spans="1:1" ht="16.5" x14ac:dyDescent="0.3">
      <c r="A250" s="20" t="s">
        <v>64</v>
      </c>
    </row>
    <row r="251" spans="1:1" ht="16.5" x14ac:dyDescent="0.3">
      <c r="A251" s="20" t="s">
        <v>65</v>
      </c>
    </row>
    <row r="252" spans="1:1" ht="16.5" x14ac:dyDescent="0.3">
      <c r="A252" s="20" t="s">
        <v>33</v>
      </c>
    </row>
    <row r="253" spans="1:1" ht="16.5" x14ac:dyDescent="0.3">
      <c r="A253" s="20" t="s">
        <v>66</v>
      </c>
    </row>
    <row r="254" spans="1:1" ht="16.5" x14ac:dyDescent="0.3">
      <c r="A254" s="20" t="s">
        <v>67</v>
      </c>
    </row>
    <row r="255" spans="1:1" ht="16.5" x14ac:dyDescent="0.3">
      <c r="A255" s="20" t="s">
        <v>20</v>
      </c>
    </row>
    <row r="256" spans="1:1" ht="16.5" x14ac:dyDescent="0.3">
      <c r="A256" s="20" t="s">
        <v>68</v>
      </c>
    </row>
    <row r="257" spans="1:1" ht="16.5" x14ac:dyDescent="0.3">
      <c r="A257" s="20" t="s">
        <v>69</v>
      </c>
    </row>
    <row r="258" spans="1:1" ht="16.5" x14ac:dyDescent="0.3">
      <c r="A258" s="20" t="s">
        <v>70</v>
      </c>
    </row>
  </sheetData>
  <mergeCells count="2">
    <mergeCell ref="I6:J6"/>
    <mergeCell ref="A14:B14"/>
  </mergeCells>
  <conditionalFormatting sqref="A213:A237">
    <cfRule type="duplicateValues" dxfId="2" priority="1"/>
  </conditionalFormatting>
  <dataValidations count="1">
    <dataValidation type="decimal" allowBlank="1" showInputMessage="1" showErrorMessage="1" sqref="A26:A35" xr:uid="{B6749091-D6B4-4EA9-97B6-89F81DC21010}">
      <formula1>0.05</formula1>
      <formula2>1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Instructions</vt:lpstr>
      <vt:lpstr>Cleaning &amp; Janitoral</vt:lpstr>
      <vt:lpstr>Industrial Supplies</vt:lpstr>
      <vt:lpstr>Hand Tools</vt:lpstr>
      <vt:lpstr>HVAC</vt:lpstr>
      <vt:lpstr>Electrical</vt:lpstr>
      <vt:lpstr>Security</vt:lpstr>
      <vt:lpstr>Plumbing</vt:lpstr>
      <vt:lpstr>Plumbing Fixtures</vt:lpstr>
      <vt:lpstr>Safety</vt:lpstr>
      <vt:lpstr>Lighting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T. Neely</dc:creator>
  <cp:lastModifiedBy>Celeste Goodman</cp:lastModifiedBy>
  <dcterms:created xsi:type="dcterms:W3CDTF">2023-10-18T17:36:57Z</dcterms:created>
  <dcterms:modified xsi:type="dcterms:W3CDTF">2023-11-22T19:21:29Z</dcterms:modified>
</cp:coreProperties>
</file>