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48" yWindow="1152" windowWidth="15108" windowHeight="5280"/>
  </bookViews>
  <sheets>
    <sheet name="Category 1 - Broadband" sheetId="1" r:id="rId1"/>
  </sheets>
  <externalReferences>
    <externalReference r:id="rId2"/>
  </externalReferences>
  <definedNames>
    <definedName name="Cat1VoiceVendorList">'[1]Vendor List'!$B$3:$B$9</definedName>
    <definedName name="Cat2ICVendorList">'[1]Vendor List'!$C$3:$C$21</definedName>
    <definedName name="Cat2MIBSVendorList">'[1]Vendor List'!$D$3:$D$22</definedName>
    <definedName name="_xlnm.Print_Area" localSheetId="0">'Category 1 - Broadband'!$A$1:$I$44</definedName>
  </definedNames>
  <calcPr calcId="145621"/>
</workbook>
</file>

<file path=xl/calcChain.xml><?xml version="1.0" encoding="utf-8"?>
<calcChain xmlns="http://schemas.openxmlformats.org/spreadsheetml/2006/main">
  <c r="D25" i="1" l="1"/>
  <c r="G19" i="1"/>
  <c r="G18" i="1" s="1"/>
  <c r="F19" i="1"/>
  <c r="F25" i="1" s="1"/>
  <c r="E19" i="1"/>
  <c r="E18" i="1" s="1"/>
  <c r="G17" i="1"/>
  <c r="F17" i="1"/>
  <c r="E17" i="1"/>
  <c r="E25" i="1" l="1"/>
  <c r="F18" i="1"/>
  <c r="G25" i="1"/>
</calcChain>
</file>

<file path=xl/sharedStrings.xml><?xml version="1.0" encoding="utf-8"?>
<sst xmlns="http://schemas.openxmlformats.org/spreadsheetml/2006/main" count="46" uniqueCount="41">
  <si>
    <t>E-Rate Mini-Bid Assessment Worksheet</t>
  </si>
  <si>
    <t>Category 1 Broadband</t>
  </si>
  <si>
    <t xml:space="preserve">Funding Year </t>
  </si>
  <si>
    <t>District Name</t>
  </si>
  <si>
    <t>Red School District</t>
  </si>
  <si>
    <t>Bid # (if applicable)</t>
  </si>
  <si>
    <t>N/A</t>
  </si>
  <si>
    <t>Mini-Bid Due Date</t>
  </si>
  <si>
    <t>Form 470#</t>
  </si>
  <si>
    <t>Allowable Contract Date</t>
  </si>
  <si>
    <t>Project or Service</t>
  </si>
  <si>
    <t>Aggregated and Bundled Internet Access services (1Gbps)</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</si>
  <si>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</si>
  <si>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</si>
  <si>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Vendor Name (click each cell for a drop-down menu of vendor names)</t>
  </si>
  <si>
    <t>Provider #1</t>
  </si>
  <si>
    <t>Provider #2</t>
  </si>
  <si>
    <t>Cost of E-rate eligible product/service</t>
  </si>
  <si>
    <t>Cost of E-rate ineligible product/service</t>
  </si>
  <si>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</si>
  <si>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</si>
  <si>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</si>
  <si>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</si>
  <si>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</si>
  <si>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</si>
  <si>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</si>
  <si>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</si>
  <si>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</si>
  <si>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</si>
  <si>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*DO NOT USE the "Total Cost to District" when evaluating "COST". Only consider E-Rate Eligible Cost when scoring cost.</t>
  </si>
  <si>
    <t>** Per USAC Schools and Libraries News Brief dated December 3, 2010: "Applicants can have a bid evaluation criterion for preferred make and model or for adherence to local IT standards in their bid evaluation matrix."</t>
  </si>
  <si>
    <t>EVALUATION NOTES</t>
  </si>
  <si>
    <t>Provider #1 included cost for a filtering solution to be provided concurrently with the Internet Access service. Provider #2 did not. Provider #1 was scored higher in understanding of needs, completeness of response and minimum specifications because of this fact.</t>
  </si>
  <si>
    <t>Vendor Selected:</t>
  </si>
  <si>
    <t>Approved By:</t>
  </si>
  <si>
    <t>Print Name:</t>
  </si>
  <si>
    <t>Title:</t>
  </si>
  <si>
    <t>Date:</t>
  </si>
  <si>
    <t>Mini-Bid Review Committee:</t>
  </si>
  <si>
    <t>Name:</t>
  </si>
  <si>
    <t>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</si>
</sst>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i/>
      <sz val="12"/>
      <color theme="1"/>
      <name val="Calibri"/>
      <family val="2"/>
      <scheme val="minor"/>
    </font>
    <font>
      <b/>
      <sz val="12"/>
      <color theme="1"/>
      <name val="Calibri"/>
      <family val="2"/>
      <scheme val="minor"/>
    </font>
    <font>
      <sz val="12"/>
      <color theme="0"/>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3" fillId="2" borderId="0" xfId="0" applyFont="1" applyFill="1"/>
    <xf numFmtId="0" fontId="0" fillId="2" borderId="0" xfId="0" applyFill="1"/>
    <xf numFmtId="0" fontId="2" fillId="2" borderId="0" xfId="0" applyFont="1" applyFill="1" applyBorder="1" applyAlignment="1">
      <alignment horizontal="center"/>
    </xf>
    <xf numFmtId="0" fontId="2" fillId="2" borderId="0" xfId="0" applyFont="1" applyFill="1" applyAlignment="1">
      <alignment horizontal="center"/>
    </xf>
    <xf numFmtId="0" fontId="3" fillId="2" borderId="1" xfId="0" applyFont="1" applyFill="1" applyBorder="1" applyAlignment="1">
      <alignment horizontal="center"/>
    </xf>
    <xf numFmtId="0" fontId="2" fillId="2" borderId="0" xfId="0" applyFont="1" applyFill="1" applyAlignment="1">
      <alignment horizontal="right"/>
    </xf>
    <xf numFmtId="0" fontId="0" fillId="2" borderId="1" xfId="0" applyFill="1" applyBorder="1"/>
    <xf numFmtId="0" fontId="0" fillId="2" borderId="2" xfId="0" applyFill="1" applyBorder="1"/>
    <xf numFmtId="0" fontId="2" fillId="2" borderId="0" xfId="0" applyFont="1" applyFill="1" applyAlignment="1">
      <alignment horizontal="left"/>
    </xf>
    <xf numFmtId="15" fontId="2" fillId="2" borderId="1" xfId="0" applyNumberFormat="1" applyFont="1" applyFill="1" applyBorder="1" applyAlignment="1">
      <alignment horizontal="center"/>
    </xf>
    <xf numFmtId="0" fontId="2" fillId="2" borderId="1" xfId="0" applyFont="1" applyFill="1" applyBorder="1" applyAlignment="1">
      <alignment horizontal="center"/>
    </xf>
    <xf numFmtId="14" fontId="0" fillId="2" borderId="0" xfId="0" applyNumberFormat="1" applyFill="1" applyBorder="1" applyAlignment="1"/>
    <xf numFmtId="1" fontId="0" fillId="2" borderId="2" xfId="0" applyNumberFormat="1" applyFill="1" applyBorder="1" applyAlignment="1">
      <alignment horizontal="left"/>
    </xf>
    <xf numFmtId="0" fontId="2" fillId="2" borderId="2" xfId="0" applyFont="1" applyFill="1" applyBorder="1" applyAlignment="1">
      <alignment horizontal="center"/>
    </xf>
    <xf numFmtId="0" fontId="4" fillId="2" borderId="0" xfId="0" applyFont="1" applyFill="1"/>
    <xf numFmtId="0" fontId="5" fillId="2" borderId="0" xfId="0" applyFont="1" applyFill="1"/>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0" xfId="0" applyFont="1" applyFill="1" applyBorder="1" applyAlignment="1">
      <alignment vertical="top"/>
    </xf>
    <xf numFmtId="0" fontId="7" fillId="2" borderId="0" xfId="0" applyFont="1" applyFill="1"/>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horizontal="center" wrapText="1"/>
    </xf>
    <xf numFmtId="0" fontId="9" fillId="2" borderId="0" xfId="0" applyFont="1" applyFill="1" applyBorder="1" applyAlignment="1">
      <alignment horizontal="right"/>
    </xf>
    <xf numFmtId="0" fontId="9" fillId="2" borderId="7" xfId="0" applyFont="1" applyFill="1" applyBorder="1" applyAlignment="1">
      <alignment horizontal="right"/>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10" fillId="2" borderId="0" xfId="0" applyFont="1" applyFill="1" applyBorder="1" applyAlignment="1">
      <alignment horizontal="center"/>
    </xf>
    <xf numFmtId="44" fontId="7" fillId="3" borderId="8" xfId="1" applyFont="1" applyFill="1" applyBorder="1" applyAlignment="1">
      <alignment horizontal="center" wrapText="1"/>
    </xf>
    <xf numFmtId="44" fontId="11" fillId="2" borderId="9" xfId="1" applyFont="1" applyFill="1" applyBorder="1" applyAlignment="1">
      <alignment horizontal="center" wrapText="1"/>
    </xf>
    <xf numFmtId="44" fontId="7" fillId="2" borderId="0" xfId="1" applyFont="1" applyFill="1" applyBorder="1" applyAlignment="1">
      <alignment horizontal="center" wrapText="1"/>
    </xf>
    <xf numFmtId="44" fontId="7" fillId="2" borderId="0" xfId="0" applyNumberFormat="1" applyFont="1" applyFill="1"/>
    <xf numFmtId="0" fontId="10" fillId="2" borderId="1" xfId="0" applyFont="1" applyFill="1" applyBorder="1" applyAlignment="1">
      <alignment horizontal="center"/>
    </xf>
    <xf numFmtId="0" fontId="10" fillId="2" borderId="6" xfId="0" applyFont="1" applyFill="1" applyBorder="1"/>
    <xf numFmtId="0" fontId="12" fillId="2" borderId="8" xfId="0" applyFont="1" applyFill="1" applyBorder="1" applyAlignment="1">
      <alignment horizontal="center" wrapText="1"/>
    </xf>
    <xf numFmtId="9" fontId="13" fillId="2" borderId="8" xfId="0" applyNumberFormat="1" applyFont="1" applyFill="1" applyBorder="1" applyAlignment="1">
      <alignment horizontal="center" wrapText="1"/>
    </xf>
    <xf numFmtId="9" fontId="13" fillId="2" borderId="9" xfId="0" applyNumberFormat="1" applyFont="1" applyFill="1" applyBorder="1" applyAlignment="1">
      <alignment horizontal="center" wrapText="1"/>
    </xf>
    <xf numFmtId="9" fontId="13" fillId="2" borderId="0" xfId="0" applyNumberFormat="1" applyFont="1" applyFill="1" applyBorder="1" applyAlignment="1">
      <alignment horizontal="center" wrapText="1"/>
    </xf>
    <xf numFmtId="164" fontId="14" fillId="2" borderId="0" xfId="0" applyNumberFormat="1" applyFont="1" applyFill="1" applyBorder="1" applyAlignment="1">
      <alignment horizontal="center" wrapText="1"/>
    </xf>
    <xf numFmtId="164" fontId="13" fillId="2" borderId="0" xfId="0" applyNumberFormat="1" applyFont="1" applyFill="1" applyBorder="1" applyAlignment="1">
      <alignment horizontal="center" wrapText="1"/>
    </xf>
    <xf numFmtId="0" fontId="0" fillId="0" borderId="0" xfId="0" applyFill="1"/>
    <xf numFmtId="0" fontId="10" fillId="0" borderId="0" xfId="0" applyFont="1" applyFill="1" applyAlignment="1">
      <alignment horizontal="center"/>
    </xf>
    <xf numFmtId="0" fontId="15" fillId="0" borderId="0" xfId="0" applyFont="1" applyFill="1"/>
    <xf numFmtId="0" fontId="0" fillId="2" borderId="8" xfId="0" applyFill="1" applyBorder="1" applyAlignment="1">
      <alignment horizontal="center"/>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165" fontId="0" fillId="2" borderId="0" xfId="0" applyNumberFormat="1" applyFill="1" applyBorder="1" applyAlignment="1">
      <alignment horizontal="center"/>
    </xf>
    <xf numFmtId="2" fontId="0" fillId="2" borderId="0" xfId="0" applyNumberFormat="1" applyFont="1" applyFill="1" applyBorder="1" applyAlignment="1">
      <alignment horizontal="center"/>
    </xf>
    <xf numFmtId="2" fontId="0" fillId="2" borderId="0" xfId="0" applyNumberFormat="1" applyFill="1" applyBorder="1" applyAlignment="1">
      <alignment horizontal="center"/>
    </xf>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Alignment="1">
      <alignment horizontal="center"/>
    </xf>
    <xf numFmtId="0" fontId="0" fillId="2" borderId="0" xfId="0" applyFill="1" applyBorder="1"/>
    <xf numFmtId="0" fontId="0" fillId="2" borderId="0" xfId="0" applyFont="1" applyFill="1" applyBorder="1"/>
    <xf numFmtId="0" fontId="2" fillId="2" borderId="0" xfId="0" applyFont="1" applyFill="1" applyAlignment="1">
      <alignment horizontal="right"/>
    </xf>
    <xf numFmtId="0" fontId="0" fillId="2" borderId="10" xfId="0" applyFill="1" applyBorder="1" applyAlignment="1">
      <alignment horizontal="center"/>
    </xf>
    <xf numFmtId="2" fontId="0" fillId="2" borderId="10" xfId="0" applyNumberFormat="1" applyFont="1" applyFill="1" applyBorder="1" applyAlignment="1">
      <alignment horizontal="center"/>
    </xf>
    <xf numFmtId="2" fontId="0" fillId="2" borderId="10" xfId="0" applyNumberFormat="1" applyFill="1" applyBorder="1" applyAlignment="1">
      <alignment horizontal="center"/>
    </xf>
    <xf numFmtId="0" fontId="2" fillId="2" borderId="0" xfId="0" applyFont="1" applyFill="1"/>
    <xf numFmtId="2" fontId="2" fillId="2" borderId="0" xfId="0" applyNumberFormat="1" applyFont="1" applyFill="1" applyBorder="1" applyAlignment="1">
      <alignment horizontal="center"/>
    </xf>
    <xf numFmtId="0" fontId="0" fillId="2" borderId="0" xfId="0" applyFill="1" applyAlignment="1">
      <alignment wrapText="1"/>
    </xf>
    <xf numFmtId="0" fontId="0" fillId="0" borderId="0" xfId="0" applyAlignment="1">
      <alignment wrapText="1"/>
    </xf>
    <xf numFmtId="0" fontId="0" fillId="0" borderId="0" xfId="0" applyBorder="1" applyAlignment="1">
      <alignment wrapText="1"/>
    </xf>
    <xf numFmtId="0" fontId="17" fillId="2" borderId="0" xfId="0" applyFont="1" applyFill="1"/>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0" xfId="0" applyFont="1" applyFill="1" applyBorder="1" applyAlignment="1">
      <alignment vertical="center"/>
    </xf>
    <xf numFmtId="0" fontId="1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8" fillId="2" borderId="15" xfId="0" applyFont="1" applyFill="1" applyBorder="1" applyAlignment="1">
      <alignment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0" xfId="0" applyFont="1" applyFill="1" applyBorder="1" applyAlignment="1">
      <alignment vertical="center"/>
    </xf>
    <xf numFmtId="0" fontId="0" fillId="2" borderId="0" xfId="0" applyFill="1" applyAlignment="1">
      <alignment horizontal="left" vertical="center"/>
    </xf>
    <xf numFmtId="0" fontId="0" fillId="2" borderId="0" xfId="0"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Downloads/erate_template_Evaluation_Matr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1 - Broadband"/>
      <sheetName val="Category 1 - Voice"/>
      <sheetName val="Category 2 - IC"/>
      <sheetName val="Category 2 - MIBS"/>
      <sheetName val="Vendor List"/>
    </sheetNames>
    <sheetDataSet>
      <sheetData sheetId="0"/>
      <sheetData sheetId="1"/>
      <sheetData sheetId="2"/>
      <sheetData sheetId="3"/>
      <sheetData sheetId="4">
        <row r="4">
          <cell r="B4" t="str">
            <v>AT&amp;T Corporation</v>
          </cell>
          <cell r="C4" t="str">
            <v>A3 Communications, Inc</v>
          </cell>
          <cell r="D4" t="str">
            <v>A3 Communications, Inc</v>
          </cell>
        </row>
        <row r="5">
          <cell r="B5" t="str">
            <v>Carolina Digital Phone, Inc.</v>
          </cell>
          <cell r="C5" t="str">
            <v>Applied Network Consulting Group, Inc (ANC)</v>
          </cell>
          <cell r="D5" t="str">
            <v>Applied Network Consulting Group, Inc (ANC)</v>
          </cell>
        </row>
        <row r="6">
          <cell r="B6" t="str">
            <v>Education Networks of America</v>
          </cell>
          <cell r="C6" t="str">
            <v>CDW Government, LLC</v>
          </cell>
          <cell r="D6" t="str">
            <v>AT&amp;T Corporation</v>
          </cell>
        </row>
        <row r="7">
          <cell r="B7" t="str">
            <v>Encore Technology Group</v>
          </cell>
          <cell r="C7" t="str">
            <v>Central Technologies, Inc.</v>
          </cell>
          <cell r="D7" t="str">
            <v>CDW Government, LLC</v>
          </cell>
        </row>
        <row r="8">
          <cell r="B8" t="str">
            <v>Pomeroy IT Solutions Sales Company, Inc</v>
          </cell>
          <cell r="C8" t="str">
            <v>Converged Networks</v>
          </cell>
          <cell r="D8" t="str">
            <v>Central Technologies, Inc.</v>
          </cell>
        </row>
        <row r="9">
          <cell r="B9" t="str">
            <v>T-Mobile</v>
          </cell>
          <cell r="C9" t="str">
            <v>Dell Marketing, L.P.</v>
          </cell>
          <cell r="D9" t="str">
            <v>Converged Networks</v>
          </cell>
        </row>
        <row r="10">
          <cell r="C10" t="str">
            <v>Education Networks of America</v>
          </cell>
          <cell r="D10" t="str">
            <v>Dell Marketing, L.P.</v>
          </cell>
        </row>
        <row r="11">
          <cell r="C11" t="str">
            <v>Encore Technology Group</v>
          </cell>
          <cell r="D11" t="str">
            <v>Education Networks of America</v>
          </cell>
        </row>
        <row r="12">
          <cell r="C12" t="str">
            <v>Meridian</v>
          </cell>
          <cell r="D12" t="str">
            <v>Encore Technology Group</v>
          </cell>
        </row>
        <row r="13">
          <cell r="C13" t="str">
            <v>MerIT</v>
          </cell>
          <cell r="D13" t="str">
            <v>Meridian</v>
          </cell>
        </row>
        <row r="14">
          <cell r="C14" t="str">
            <v>MXN Corporation</v>
          </cell>
          <cell r="D14" t="str">
            <v>MerIT</v>
          </cell>
        </row>
        <row r="15">
          <cell r="C15" t="str">
            <v>PC Solutions &amp; Integration</v>
          </cell>
          <cell r="D15" t="str">
            <v>MXN Corporation</v>
          </cell>
        </row>
        <row r="16">
          <cell r="C16" t="str">
            <v>Personal Computer Systems, Inc.</v>
          </cell>
          <cell r="D16" t="str">
            <v>PC Solutions &amp; Integration</v>
          </cell>
        </row>
        <row r="17">
          <cell r="C17" t="str">
            <v>Pomeroy IT Solutions Sales Company, Inc</v>
          </cell>
          <cell r="D17" t="str">
            <v>Personal Computer Systems, Inc.</v>
          </cell>
        </row>
        <row r="18">
          <cell r="C18" t="str">
            <v>Presidio Networked Solutions, LLC</v>
          </cell>
          <cell r="D18" t="str">
            <v>Pomeroy IT Solutions Sales Company, Inc</v>
          </cell>
        </row>
        <row r="19">
          <cell r="C19" t="str">
            <v>SmartWAVE Technologies, LLC</v>
          </cell>
          <cell r="D19" t="str">
            <v>Presidio Networked Solutions, LLC</v>
          </cell>
        </row>
        <row r="20">
          <cell r="C20" t="str">
            <v>SOS Computers, LLC</v>
          </cell>
          <cell r="D20" t="str">
            <v>SmartWAVE Technologies, LLC</v>
          </cell>
        </row>
        <row r="21">
          <cell r="C21" t="str">
            <v>Systems Integration, Inc.</v>
          </cell>
          <cell r="D21" t="str">
            <v>SOS Computers, LLC</v>
          </cell>
        </row>
        <row r="22">
          <cell r="D22" t="str">
            <v>Systems Integration,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zoomScaleNormal="100" workbookViewId="0">
      <selection activeCell="B36" sqref="B36:I36"/>
    </sheetView>
  </sheetViews>
  <sheetFormatPr defaultColWidth="9.109375" defaultRowHeight="14.4" x14ac:dyDescent="0.3"/>
  <cols>
    <col min="1" max="1" width="16.5546875" style="2" customWidth="1"/>
    <col min="2" max="2" width="10.109375" style="2" customWidth="1"/>
    <col min="3" max="3" width="61.77734375" style="2" bestFit="1" customWidth="1"/>
    <col min="4" max="4" width="11.33203125" style="2" customWidth="1"/>
    <col min="5" max="5" width="15" style="2" bestFit="1" customWidth="1"/>
    <col min="6" max="6" width="15" style="2" customWidth="1"/>
    <col min="7" max="7" width="15" style="2" bestFit="1" customWidth="1"/>
    <col min="8" max="9" width="15" style="2" customWidth="1"/>
    <col min="10" max="12" width="15" style="2" bestFit="1" customWidth="1"/>
    <col min="13" max="13" width="13.109375" style="2" bestFit="1" customWidth="1"/>
    <col min="14" max="14" width="9.109375" style="2"/>
    <col min="15" max="15" width="14.77734375" style="2" bestFit="1" customWidth="1"/>
    <col min="16" max="16384" width="9.109375" style="2"/>
  </cols>
  <sheetData>
    <row r="1" spans="1:19" ht="18" x14ac:dyDescent="0.35">
      <c r="A1" s="1" t="s">
        <v>0</v>
      </c>
      <c r="B1" s="1"/>
      <c r="J1" s="3"/>
      <c r="K1" s="4"/>
    </row>
    <row r="2" spans="1:19" ht="18" x14ac:dyDescent="0.35">
      <c r="A2" s="1" t="s">
        <v>1</v>
      </c>
      <c r="B2" s="1"/>
      <c r="J2" s="3"/>
      <c r="K2" s="4"/>
    </row>
    <row r="3" spans="1:19" ht="18" x14ac:dyDescent="0.35">
      <c r="A3" s="1" t="s">
        <v>2</v>
      </c>
      <c r="B3" s="5">
        <v>2016</v>
      </c>
    </row>
    <row r="5" spans="1:19" ht="20.25" customHeight="1" x14ac:dyDescent="0.3">
      <c r="A5" s="6" t="s">
        <v>3</v>
      </c>
      <c r="B5" s="6"/>
      <c r="C5" s="7" t="s">
        <v>4</v>
      </c>
    </row>
    <row r="6" spans="1:19" ht="20.25" customHeight="1" x14ac:dyDescent="0.3">
      <c r="A6" s="6" t="s">
        <v>5</v>
      </c>
      <c r="B6" s="6"/>
      <c r="C6" s="8" t="s">
        <v>6</v>
      </c>
      <c r="F6" s="9" t="s">
        <v>7</v>
      </c>
      <c r="G6" s="9"/>
      <c r="H6" s="10">
        <v>42459</v>
      </c>
      <c r="I6" s="11"/>
      <c r="J6" s="12"/>
      <c r="K6" s="12"/>
    </row>
    <row r="7" spans="1:19" ht="20.25" customHeight="1" x14ac:dyDescent="0.3">
      <c r="A7" s="6" t="s">
        <v>8</v>
      </c>
      <c r="B7" s="6"/>
      <c r="C7" s="13">
        <v>160012458</v>
      </c>
      <c r="F7" s="9" t="s">
        <v>9</v>
      </c>
      <c r="G7" s="9"/>
      <c r="H7" s="14" t="s">
        <v>6</v>
      </c>
      <c r="I7" s="14"/>
      <c r="J7" s="12"/>
      <c r="K7" s="12"/>
    </row>
    <row r="8" spans="1:19" ht="24" customHeight="1" x14ac:dyDescent="0.3"/>
    <row r="9" spans="1:19" s="20" customFormat="1" ht="15.6" x14ac:dyDescent="0.3">
      <c r="A9" s="15" t="s">
        <v>10</v>
      </c>
      <c r="B9" s="16"/>
      <c r="C9" s="17" t="s">
        <v>11</v>
      </c>
      <c r="D9" s="18"/>
      <c r="E9" s="19"/>
      <c r="F9" s="19"/>
      <c r="G9" s="19"/>
      <c r="H9" s="19"/>
      <c r="I9" s="19"/>
      <c r="J9" s="19"/>
      <c r="K9" s="19"/>
      <c r="L9" s="19"/>
    </row>
    <row r="10" spans="1:19" s="20" customFormat="1" ht="15.6" x14ac:dyDescent="0.3">
      <c r="A10" s="15" t="s">
        <v>12</v>
      </c>
      <c r="B10" s="16"/>
      <c r="C10" s="21"/>
      <c r="D10" s="22"/>
      <c r="E10" s="19"/>
      <c r="F10" s="19"/>
      <c r="G10" s="19"/>
      <c r="H10" s="19"/>
      <c r="I10" s="19"/>
      <c r="J10" s="19"/>
      <c r="K10" s="19"/>
      <c r="L10" s="19"/>
    </row>
    <row r="12" spans="1:19" ht="36.75" customHeight="1" x14ac:dyDescent="0.3">
      <c r="A12" s="23" t="s">
        <v>13</v>
      </c>
      <c r="B12" s="23"/>
      <c r="C12" s="23"/>
      <c r="D12" s="24"/>
      <c r="E12" s="24"/>
      <c r="F12" s="24"/>
      <c r="G12" s="24"/>
      <c r="H12" s="24"/>
      <c r="I12" s="24"/>
      <c r="J12" s="24"/>
      <c r="K12" s="24"/>
      <c r="L12" s="24"/>
    </row>
    <row r="13" spans="1:19" ht="23.55" customHeight="1" x14ac:dyDescent="0.3">
      <c r="A13" s="23"/>
      <c r="B13" s="23"/>
      <c r="C13" s="23"/>
      <c r="D13" s="25"/>
      <c r="E13" s="25"/>
      <c r="F13" s="25"/>
      <c r="G13" s="25"/>
      <c r="H13" s="25"/>
      <c r="I13" s="25"/>
      <c r="J13" s="25"/>
      <c r="K13" s="25"/>
      <c r="L13" s="25"/>
    </row>
    <row r="14" spans="1:19" s="26" customFormat="1" ht="49.95" customHeight="1" x14ac:dyDescent="0.3">
      <c r="C14" s="27" t="s">
        <v>14</v>
      </c>
      <c r="D14" s="28"/>
      <c r="E14" s="29" t="s">
        <v>15</v>
      </c>
      <c r="F14" s="29" t="s">
        <v>16</v>
      </c>
      <c r="G14" s="29"/>
      <c r="H14" s="30"/>
      <c r="I14" s="31"/>
      <c r="J14" s="32"/>
      <c r="K14" s="31"/>
      <c r="L14" s="31"/>
    </row>
    <row r="15" spans="1:19" s="20" customFormat="1" ht="15.6" x14ac:dyDescent="0.3">
      <c r="B15" s="33"/>
      <c r="C15" s="27" t="s">
        <v>17</v>
      </c>
      <c r="D15" s="28"/>
      <c r="E15" s="34">
        <v>9500</v>
      </c>
      <c r="F15" s="34">
        <v>8700</v>
      </c>
      <c r="G15" s="34"/>
      <c r="H15" s="35"/>
      <c r="I15" s="36"/>
      <c r="J15" s="36"/>
      <c r="K15" s="36"/>
      <c r="L15" s="36"/>
    </row>
    <row r="16" spans="1:19" s="20" customFormat="1" ht="15.6" x14ac:dyDescent="0.3">
      <c r="B16" s="33"/>
      <c r="C16" s="27" t="s">
        <v>18</v>
      </c>
      <c r="D16" s="28"/>
      <c r="E16" s="34">
        <v>1200</v>
      </c>
      <c r="F16" s="34">
        <v>0</v>
      </c>
      <c r="G16" s="34"/>
      <c r="H16" s="35"/>
      <c r="I16" s="36"/>
      <c r="J16" s="36"/>
      <c r="K16" s="36"/>
      <c r="L16" s="36"/>
      <c r="S16"/>
    </row>
    <row r="17" spans="1:15" s="20" customFormat="1" ht="15.6" x14ac:dyDescent="0.3">
      <c r="B17" s="33"/>
      <c r="C17" s="27" t="s">
        <v>19</v>
      </c>
      <c r="D17" s="28"/>
      <c r="E17" s="34">
        <f>SUM(E15:E16)</f>
        <v>10700</v>
      </c>
      <c r="F17" s="34">
        <f t="shared" ref="F17:G17" si="0">SUM(F15:F16)</f>
        <v>8700</v>
      </c>
      <c r="G17" s="34">
        <f t="shared" si="0"/>
        <v>0</v>
      </c>
      <c r="H17" s="35"/>
      <c r="I17" s="36"/>
      <c r="J17" s="36"/>
      <c r="K17" s="36"/>
      <c r="L17" s="36"/>
      <c r="M17" s="37"/>
      <c r="O17" s="37"/>
    </row>
    <row r="18" spans="1:15" s="20" customFormat="1" ht="21.6" x14ac:dyDescent="0.3">
      <c r="B18" s="38" t="s">
        <v>20</v>
      </c>
      <c r="C18" s="39" t="s">
        <v>21</v>
      </c>
      <c r="D18" s="40" t="s">
        <v>22</v>
      </c>
      <c r="E18" s="41">
        <f>E19/$D$19</f>
        <v>0.9157894736842106</v>
      </c>
      <c r="F18" s="41">
        <f t="shared" ref="F18:G18" si="1">F19/$D$19</f>
        <v>1</v>
      </c>
      <c r="G18" s="41">
        <f t="shared" si="1"/>
        <v>0</v>
      </c>
      <c r="H18" s="42"/>
      <c r="I18" s="43"/>
      <c r="J18" s="44"/>
      <c r="K18" s="43"/>
      <c r="L18" s="45"/>
    </row>
    <row r="19" spans="1:15" ht="21" customHeight="1" x14ac:dyDescent="0.3">
      <c r="A19" s="46"/>
      <c r="B19" s="47">
        <v>1</v>
      </c>
      <c r="C19" s="48" t="s">
        <v>23</v>
      </c>
      <c r="D19" s="49">
        <v>50</v>
      </c>
      <c r="E19" s="50">
        <f>IF(E15&gt;0,MIN($E$15:$I$15)/E15*$D$19,)</f>
        <v>45.789473684210527</v>
      </c>
      <c r="F19" s="50">
        <f>IF(F15&gt;0,MIN($E$15:$I$15)/F15*$D$19,)</f>
        <v>50</v>
      </c>
      <c r="G19" s="50">
        <f>IF(G15&gt;0,MIN($E$15:$I$15)/G15*$D$19,)</f>
        <v>0</v>
      </c>
      <c r="H19" s="51"/>
      <c r="I19" s="52"/>
      <c r="J19" s="53"/>
      <c r="K19" s="54"/>
      <c r="L19" s="54"/>
    </row>
    <row r="20" spans="1:15" ht="21" customHeight="1" x14ac:dyDescent="0.3">
      <c r="A20" s="46"/>
      <c r="B20" s="47">
        <v>2</v>
      </c>
      <c r="C20" s="48" t="s">
        <v>24</v>
      </c>
      <c r="D20" s="49">
        <v>25</v>
      </c>
      <c r="E20" s="49">
        <v>25</v>
      </c>
      <c r="F20" s="49">
        <v>25</v>
      </c>
      <c r="G20" s="49"/>
      <c r="H20" s="55"/>
      <c r="I20" s="56"/>
      <c r="J20" s="57"/>
      <c r="K20" s="56"/>
      <c r="L20" s="56"/>
    </row>
    <row r="21" spans="1:15" ht="21" customHeight="1" x14ac:dyDescent="0.3">
      <c r="A21" s="46"/>
      <c r="B21" s="47">
        <v>3</v>
      </c>
      <c r="C21" s="48" t="s">
        <v>25</v>
      </c>
      <c r="D21" s="49">
        <v>5</v>
      </c>
      <c r="E21" s="49">
        <v>5</v>
      </c>
      <c r="F21" s="49">
        <v>3</v>
      </c>
      <c r="G21" s="49"/>
      <c r="H21" s="55"/>
      <c r="I21" s="56"/>
      <c r="J21" s="57"/>
      <c r="K21" s="56"/>
      <c r="L21" s="56"/>
    </row>
    <row r="22" spans="1:15" ht="21" customHeight="1" x14ac:dyDescent="0.3">
      <c r="A22" s="46"/>
      <c r="B22" s="47">
        <v>4</v>
      </c>
      <c r="C22" s="48" t="s">
        <v>26</v>
      </c>
      <c r="D22" s="49">
        <v>15</v>
      </c>
      <c r="E22" s="49">
        <v>15</v>
      </c>
      <c r="F22" s="49">
        <v>12</v>
      </c>
      <c r="G22" s="49"/>
      <c r="H22" s="55"/>
      <c r="I22" s="56"/>
      <c r="J22" s="57"/>
      <c r="K22" s="56"/>
      <c r="L22" s="56"/>
    </row>
    <row r="23" spans="1:15" ht="21" customHeight="1" x14ac:dyDescent="0.3">
      <c r="A23" s="46"/>
      <c r="B23" s="47">
        <v>5</v>
      </c>
      <c r="C23" s="48" t="s">
        <v>27</v>
      </c>
      <c r="D23" s="49">
        <v>5</v>
      </c>
      <c r="E23" s="49">
        <v>5</v>
      </c>
      <c r="F23" s="49">
        <v>4</v>
      </c>
      <c r="G23" s="49"/>
      <c r="H23" s="55"/>
      <c r="I23" s="56"/>
      <c r="J23" s="57"/>
      <c r="K23" s="56"/>
      <c r="L23" s="56"/>
    </row>
    <row r="24" spans="1:15" x14ac:dyDescent="0.3">
      <c r="B24" s="58"/>
      <c r="H24" s="59"/>
      <c r="I24" s="59"/>
      <c r="J24" s="60"/>
      <c r="K24" s="59"/>
      <c r="L24" s="59"/>
    </row>
    <row r="25" spans="1:15" ht="15" thickBot="1" x14ac:dyDescent="0.35">
      <c r="B25" s="58"/>
      <c r="C25" s="61" t="s">
        <v>28</v>
      </c>
      <c r="D25" s="62">
        <f t="shared" ref="D25" si="2">SUM(D19:D24)</f>
        <v>100</v>
      </c>
      <c r="E25" s="63">
        <f>SUM(E19:E24)</f>
        <v>95.78947368421052</v>
      </c>
      <c r="F25" s="64">
        <f t="shared" ref="F25:G25" si="3">SUM(F19:F24)</f>
        <v>94</v>
      </c>
      <c r="G25" s="64">
        <f t="shared" si="3"/>
        <v>0</v>
      </c>
      <c r="H25" s="54"/>
      <c r="I25" s="54"/>
      <c r="J25" s="53"/>
      <c r="K25" s="54"/>
      <c r="L25" s="54"/>
    </row>
    <row r="26" spans="1:15" ht="15" thickTop="1" x14ac:dyDescent="0.3">
      <c r="B26" s="58"/>
      <c r="C26" s="65"/>
      <c r="D26" s="56"/>
      <c r="E26" s="54"/>
      <c r="F26" s="54"/>
      <c r="G26" s="54"/>
      <c r="H26" s="54"/>
      <c r="I26" s="54"/>
      <c r="J26" s="66"/>
      <c r="K26" s="54"/>
      <c r="L26" s="54"/>
    </row>
    <row r="27" spans="1:15" x14ac:dyDescent="0.3">
      <c r="A27" s="2" t="s">
        <v>29</v>
      </c>
      <c r="B27" s="58"/>
      <c r="C27" s="65"/>
      <c r="D27" s="56"/>
      <c r="E27" s="54"/>
      <c r="F27" s="54"/>
      <c r="G27" s="54"/>
      <c r="H27" s="54"/>
      <c r="I27" s="54"/>
      <c r="J27" s="66"/>
      <c r="K27" s="54"/>
      <c r="L27" s="54"/>
    </row>
    <row r="28" spans="1:15" x14ac:dyDescent="0.3">
      <c r="B28" s="58"/>
      <c r="C28" s="65"/>
      <c r="D28" s="56"/>
      <c r="E28" s="54"/>
      <c r="F28" s="54"/>
      <c r="G28" s="54"/>
      <c r="H28" s="54"/>
      <c r="I28" s="54"/>
      <c r="J28" s="66"/>
      <c r="K28" s="54"/>
      <c r="L28" s="54"/>
    </row>
    <row r="29" spans="1:15" x14ac:dyDescent="0.3">
      <c r="A29" s="67" t="s">
        <v>30</v>
      </c>
      <c r="B29" s="68"/>
      <c r="C29" s="68"/>
      <c r="D29" s="68"/>
      <c r="E29" s="68"/>
      <c r="F29" s="69"/>
      <c r="G29" s="54"/>
      <c r="H29" s="54"/>
      <c r="I29" s="54"/>
      <c r="J29" s="66"/>
      <c r="K29" s="54"/>
      <c r="L29" s="54"/>
    </row>
    <row r="30" spans="1:15" x14ac:dyDescent="0.3">
      <c r="A30" s="68"/>
      <c r="B30" s="68"/>
      <c r="C30" s="68"/>
      <c r="D30" s="68"/>
      <c r="E30" s="68"/>
      <c r="F30" s="69"/>
      <c r="G30" s="54"/>
      <c r="H30" s="54"/>
      <c r="I30" s="54"/>
      <c r="J30" s="66"/>
      <c r="K30" s="54"/>
      <c r="L30" s="54"/>
    </row>
    <row r="31" spans="1:15" x14ac:dyDescent="0.3">
      <c r="B31" s="58"/>
    </row>
    <row r="32" spans="1:15" ht="15" thickBot="1" x14ac:dyDescent="0.35">
      <c r="A32" s="70" t="s">
        <v>31</v>
      </c>
      <c r="B32" s="58"/>
    </row>
    <row r="33" spans="1:11" x14ac:dyDescent="0.3">
      <c r="A33" s="71" t="s">
        <v>32</v>
      </c>
      <c r="B33" s="72"/>
      <c r="C33" s="72"/>
      <c r="D33" s="72"/>
      <c r="E33" s="72"/>
      <c r="F33" s="72"/>
      <c r="G33" s="72"/>
      <c r="H33" s="72"/>
      <c r="I33" s="73"/>
      <c r="J33" s="74"/>
      <c r="K33" s="74"/>
    </row>
    <row r="34" spans="1:11" ht="16.5" customHeight="1" x14ac:dyDescent="0.3">
      <c r="A34" s="75"/>
      <c r="B34" s="76"/>
      <c r="C34" s="76"/>
      <c r="D34" s="76"/>
      <c r="E34" s="76"/>
      <c r="F34" s="76"/>
      <c r="G34" s="76"/>
      <c r="H34" s="76"/>
      <c r="I34" s="77"/>
      <c r="J34" s="74"/>
      <c r="K34" s="74"/>
    </row>
    <row r="35" spans="1:11" ht="22.05" customHeight="1" thickBot="1" x14ac:dyDescent="0.35">
      <c r="A35" s="78"/>
      <c r="B35" s="79"/>
      <c r="C35" s="79"/>
      <c r="D35" s="79"/>
      <c r="E35" s="79"/>
      <c r="F35" s="79"/>
      <c r="G35" s="79"/>
      <c r="H35" s="79"/>
      <c r="I35" s="80"/>
      <c r="J35" s="74"/>
      <c r="K35" s="74"/>
    </row>
    <row r="36" spans="1:11" s="20" customFormat="1" ht="22.05" customHeight="1" thickBot="1" x14ac:dyDescent="0.35">
      <c r="A36" s="81" t="s">
        <v>33</v>
      </c>
      <c r="B36" s="82"/>
      <c r="C36" s="83"/>
      <c r="D36" s="83"/>
      <c r="E36" s="83"/>
      <c r="F36" s="83"/>
      <c r="G36" s="83"/>
      <c r="H36" s="83"/>
      <c r="I36" s="84"/>
      <c r="J36" s="85"/>
      <c r="K36" s="85"/>
    </row>
    <row r="37" spans="1:11" s="20" customFormat="1" ht="22.05" customHeight="1" thickBot="1" x14ac:dyDescent="0.35">
      <c r="A37" s="81" t="s">
        <v>34</v>
      </c>
      <c r="B37" s="82"/>
      <c r="C37" s="83"/>
      <c r="D37" s="83"/>
      <c r="E37" s="83"/>
      <c r="F37" s="83"/>
      <c r="G37" s="83"/>
      <c r="H37" s="83"/>
      <c r="I37" s="84"/>
      <c r="J37" s="85"/>
      <c r="K37" s="85"/>
    </row>
    <row r="38" spans="1:11" s="20" customFormat="1" ht="22.05" customHeight="1" thickBot="1" x14ac:dyDescent="0.35">
      <c r="A38" s="81" t="s">
        <v>35</v>
      </c>
      <c r="B38" s="82"/>
      <c r="C38" s="83"/>
      <c r="D38" s="83"/>
      <c r="E38" s="83"/>
      <c r="F38" s="83"/>
      <c r="G38" s="83"/>
      <c r="H38" s="83"/>
      <c r="I38" s="84"/>
      <c r="J38" s="85"/>
      <c r="K38" s="85"/>
    </row>
    <row r="39" spans="1:11" s="20" customFormat="1" ht="22.05" customHeight="1" thickBot="1" x14ac:dyDescent="0.35">
      <c r="A39" s="81" t="s">
        <v>36</v>
      </c>
      <c r="B39" s="82"/>
      <c r="C39" s="83"/>
      <c r="D39" s="83"/>
      <c r="E39" s="83"/>
      <c r="F39" s="83"/>
      <c r="G39" s="83"/>
      <c r="H39" s="83"/>
      <c r="I39" s="84"/>
      <c r="J39" s="85"/>
      <c r="K39" s="85"/>
    </row>
    <row r="40" spans="1:11" s="20" customFormat="1" ht="22.05" customHeight="1" thickBot="1" x14ac:dyDescent="0.35">
      <c r="A40" s="81" t="s">
        <v>37</v>
      </c>
      <c r="B40" s="82"/>
      <c r="C40" s="83"/>
      <c r="D40" s="83"/>
      <c r="E40" s="83"/>
      <c r="F40" s="83"/>
      <c r="G40" s="83"/>
      <c r="H40" s="83"/>
      <c r="I40" s="84"/>
      <c r="J40" s="85"/>
      <c r="K40" s="85"/>
    </row>
    <row r="41" spans="1:11" x14ac:dyDescent="0.3">
      <c r="A41" s="2" t="s">
        <v>38</v>
      </c>
    </row>
    <row r="42" spans="1:11" x14ac:dyDescent="0.3">
      <c r="A42" s="86" t="s">
        <v>39</v>
      </c>
      <c r="B42" s="86"/>
      <c r="C42" s="87" t="s">
        <v>40</v>
      </c>
    </row>
    <row r="43" spans="1:11" x14ac:dyDescent="0.3">
      <c r="A43" s="86" t="s">
        <v>39</v>
      </c>
      <c r="B43" s="86"/>
      <c r="C43" s="87" t="s">
        <v>40</v>
      </c>
    </row>
    <row r="44" spans="1:11" x14ac:dyDescent="0.3">
      <c r="A44" s="86" t="s">
        <v>39</v>
      </c>
      <c r="B44" s="86"/>
      <c r="C44" s="87" t="s">
        <v>40</v>
      </c>
    </row>
  </sheetData>
  <mergeCells count="23">
    <mergeCell ref="B40:I40"/>
    <mergeCell ref="A42:B42"/>
    <mergeCell ref="A43:B43"/>
    <mergeCell ref="A44:B44"/>
    <mergeCell ref="A29:E30"/>
    <mergeCell ref="A33:I35"/>
    <mergeCell ref="B36:I36"/>
    <mergeCell ref="B37:I37"/>
    <mergeCell ref="B38:I38"/>
    <mergeCell ref="B39:I39"/>
    <mergeCell ref="C9:D10"/>
    <mergeCell ref="A12:C13"/>
    <mergeCell ref="C14:D14"/>
    <mergeCell ref="C15:D15"/>
    <mergeCell ref="C16:D16"/>
    <mergeCell ref="C17:D17"/>
    <mergeCell ref="A5:B5"/>
    <mergeCell ref="A6:B6"/>
    <mergeCell ref="F6:G6"/>
    <mergeCell ref="H6:I6"/>
    <mergeCell ref="A7:B7"/>
    <mergeCell ref="F7:G7"/>
    <mergeCell ref="H7:I7"/>
  </mergeCells>
  <dataValidations count="5">
    <dataValidation type="whole" allowBlank="1" showInputMessage="1" showErrorMessage="1" errorTitle="Invalid Value" error="The value of this field cannot exceed the maximum value for the evaluation factor." sqref="E23:G23">
      <formula1>0</formula1>
      <formula2>$D$23</formula2>
    </dataValidation>
    <dataValidation type="whole" allowBlank="1" showInputMessage="1" showErrorMessage="1" errorTitle="Invalid Value" error="The value of this field cannot exceed the maximum value for the evaluation factor." sqref="E22:G22">
      <formula1>0</formula1>
      <formula2>$D$22</formula2>
    </dataValidation>
    <dataValidation type="whole" allowBlank="1" showInputMessage="1" showErrorMessage="1" errorTitle="Invalid Value" error="The value of this field cannot exceed the maximum value for the evaluation factor." sqref="E21:G21">
      <formula1>0</formula1>
      <formula2>$D$21</formula2>
    </dataValidation>
    <dataValidation type="whole" allowBlank="1" showInputMessage="1" showErrorMessage="1" errorTitle="Invalid Value" error="The value of this field cannot exceed the maximum value for the evaluation factor." sqref="E20:G20">
      <formula1>0</formula1>
      <formula2>$D$20</formula2>
    </dataValidation>
    <dataValidation type="list" allowBlank="1" showInputMessage="1" showErrorMessage="1" sqref="E14:I14">
      <formula1>Cat1VoiceVendorList</formula1>
    </dataValidation>
  </dataValidations>
  <pageMargins left="0.28999999999999998" right="0.3"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Category 1 - Broadband</vt:lpstr>
      <vt:lpstr>'Category 1 - Broadband'!Print_Area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2016-03-21T22:30:09Z</dcterms:created>
  <dcterms:modified xsi:type="dcterms:W3CDTF">2016-03-21T22:31:05Z</dcterms:modified>
</cp:coreProperties>
</file>